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5_Gradovi i opstine Republike Srpske\2017\"/>
    </mc:Choice>
  </mc:AlternateContent>
  <bookViews>
    <workbookView xWindow="480" yWindow="75" windowWidth="18195" windowHeight="11565" tabRatio="824"/>
  </bookViews>
  <sheets>
    <sheet name="Листа табела" sheetId="1" r:id="rId1"/>
    <sheet name="1.1." sheetId="2" r:id="rId2"/>
    <sheet name="2.1." sheetId="11" r:id="rId3"/>
    <sheet name="2.2." sheetId="12" r:id="rId4"/>
    <sheet name="2.3." sheetId="13" r:id="rId5"/>
    <sheet name="2.4." sheetId="14" r:id="rId6"/>
    <sheet name="2.5." sheetId="15" r:id="rId7"/>
    <sheet name="3.1." sheetId="16" r:id="rId8"/>
    <sheet name="3.2." sheetId="17" r:id="rId9"/>
    <sheet name="3.3." sheetId="18" r:id="rId10"/>
    <sheet name="4.1." sheetId="37" r:id="rId11"/>
    <sheet name="4.2." sheetId="40" r:id="rId12"/>
    <sheet name="4.3." sheetId="45" r:id="rId13"/>
    <sheet name="4.4." sheetId="46" r:id="rId14"/>
    <sheet name="4.5." sheetId="39" r:id="rId15"/>
    <sheet name="4.6." sheetId="47" r:id="rId16"/>
    <sheet name="4.7." sheetId="48" r:id="rId17"/>
    <sheet name="4.8." sheetId="49" r:id="rId18"/>
    <sheet name="4.9." sheetId="50" r:id="rId19"/>
    <sheet name="4.10." sheetId="51" r:id="rId20"/>
    <sheet name="4.11." sheetId="52" r:id="rId21"/>
    <sheet name="4.12." sheetId="38" r:id="rId22"/>
    <sheet name="4.13." sheetId="36" r:id="rId23"/>
    <sheet name="4.14." sheetId="41" r:id="rId24"/>
    <sheet name="4.15." sheetId="53" r:id="rId25"/>
    <sheet name="4.16." sheetId="54" r:id="rId26"/>
    <sheet name="4.17." sheetId="20" r:id="rId27"/>
    <sheet name="5.1." sheetId="42" r:id="rId28"/>
    <sheet name="5.2." sheetId="3" r:id="rId29"/>
    <sheet name="5.3." sheetId="4" r:id="rId30"/>
    <sheet name="5.4." sheetId="5" r:id="rId31"/>
    <sheet name="5.5." sheetId="6" r:id="rId32"/>
    <sheet name="5.6." sheetId="7" r:id="rId33"/>
    <sheet name="6.1." sheetId="44" r:id="rId34"/>
    <sheet name="6.2." sheetId="43" r:id="rId35"/>
    <sheet name="7.1." sheetId="59" r:id="rId36"/>
    <sheet name="7.2." sheetId="58" r:id="rId37"/>
    <sheet name="8.1." sheetId="56" r:id="rId38"/>
    <sheet name="8.2." sheetId="55" r:id="rId39"/>
    <sheet name="9.1." sheetId="8" r:id="rId40"/>
    <sheet name="9.2." sheetId="9" r:id="rId41"/>
    <sheet name="9.3." sheetId="10" r:id="rId42"/>
    <sheet name="10.1." sheetId="22" r:id="rId43"/>
    <sheet name="11.1." sheetId="60" r:id="rId44"/>
    <sheet name="12.1." sheetId="62" r:id="rId45"/>
    <sheet name="12.2." sheetId="61" r:id="rId46"/>
    <sheet name="12.3." sheetId="23" r:id="rId47"/>
    <sheet name="13.1." sheetId="24" r:id="rId48"/>
    <sheet name="14.1." sheetId="25" r:id="rId49"/>
    <sheet name="14.2." sheetId="63" r:id="rId50"/>
    <sheet name="15.1." sheetId="64" r:id="rId51"/>
    <sheet name="15.2." sheetId="26" r:id="rId52"/>
    <sheet name="15.3." sheetId="27" r:id="rId53"/>
    <sheet name="15.4." sheetId="28" r:id="rId54"/>
    <sheet name="15.5." sheetId="29" r:id="rId55"/>
    <sheet name="15.6." sheetId="30" r:id="rId56"/>
    <sheet name="15.7." sheetId="31" r:id="rId57"/>
    <sheet name="16.1." sheetId="68" r:id="rId58"/>
    <sheet name="16.2." sheetId="67" r:id="rId59"/>
    <sheet name="16.3." sheetId="66" r:id="rId60"/>
    <sheet name="16.4." sheetId="65" r:id="rId61"/>
    <sheet name="16.5." sheetId="32" r:id="rId62"/>
    <sheet name="17.1." sheetId="69" r:id="rId63"/>
    <sheet name="18.1." sheetId="34" r:id="rId64"/>
    <sheet name="18.2." sheetId="35" r:id="rId65"/>
  </sheets>
  <definedNames>
    <definedName name="_2.2._Резултати_локалних_избора_за_начелнике_и_градоначелнике_општина_и_градова__2016.">'Листа табела'!$A$7</definedName>
    <definedName name="_2.3._Општи_подаци_о_локалним_изборима_за_скупштине_општина_и_градова__2016.">'Листа табела'!$A$8</definedName>
    <definedName name="_2.5._Одборници_скупштина_градова_и_општина_према_полу_и_старости__2016." localSheetId="6">'Листа табела'!$A$10</definedName>
    <definedName name="_3.1._Број_пословних_субјеката_–_стање_31._децембар" localSheetId="7">'Листа табела'!$A$12</definedName>
    <definedName name="_3.2._Број_пословних_субјеката_према_облику_организовања_–_стање_31._децембар_2016." localSheetId="8">'Листа табела'!$A$13</definedName>
    <definedName name="_3.3._Број_пословних_субјеката_према_подручјима_КД_–_стање_31._децембар_2016." localSheetId="9">'Листа табела'!$A$14</definedName>
    <definedName name="_4.16._Рађања__умирања_и_бракови">'Листа табела'!$A$31</definedName>
    <definedName name="_4.7._Рађања__умирања_и_бракови" localSheetId="26">'Листа табела'!$A$31</definedName>
    <definedName name="_xlnm._FilterDatabase" localSheetId="42" hidden="1">'10.1.'!$A$2:$I$401</definedName>
    <definedName name="_xlnm._FilterDatabase" localSheetId="46" hidden="1">'12.3.'!$A$7:$H$395</definedName>
    <definedName name="_xlnm._FilterDatabase" localSheetId="47" hidden="1">'13.1.'!$A$2:$H$394</definedName>
    <definedName name="_xlnm._FilterDatabase" localSheetId="48" hidden="1">'14.1.'!$A$2:$H$392</definedName>
    <definedName name="_xlnm._FilterDatabase" localSheetId="51" hidden="1">'15.2.'!$A$2:$H$274</definedName>
    <definedName name="_xlnm._FilterDatabase" localSheetId="52" hidden="1">'15.3.'!$A$2:$K$395</definedName>
    <definedName name="_xlnm._FilterDatabase" localSheetId="61" hidden="1">'16.5.'!#REF!</definedName>
    <definedName name="_xlnm._FilterDatabase" localSheetId="63" hidden="1">'18.1.'!$A$2:$I$393</definedName>
    <definedName name="_xlnm._FilterDatabase" localSheetId="64" hidden="1">'18.2.'!$A$2:$J$411</definedName>
    <definedName name="_xlnm._FilterDatabase" localSheetId="5" hidden="1">'2.4.'!$A$2:$E$467</definedName>
    <definedName name="_xlnm._FilterDatabase" localSheetId="26" hidden="1">'4.17.'!$P$2:$P$395</definedName>
    <definedName name="_xlnm._FilterDatabase" localSheetId="31" hidden="1">'5.5.'!$A$4:$Q$196</definedName>
    <definedName name="_xlnm._FilterDatabase" localSheetId="39" hidden="1">'9.1.'!$A$2:$J$387</definedName>
    <definedName name="_xlnm._FilterDatabase" localSheetId="40" hidden="1">'9.2.'!$A$2:$J$388</definedName>
    <definedName name="_xlnm._FilterDatabase" localSheetId="41" hidden="1">'9.3.'!$A$3:$J$395</definedName>
    <definedName name="ftn1_29.33">'18.1.'!$A$395</definedName>
    <definedName name="ftn1_29.34">'18.2.'!$A$395</definedName>
    <definedName name="ftn1_30.22" localSheetId="46">'12.3.'!$A$397</definedName>
    <definedName name="Lista_tabela">'Листа табела'!$A$1</definedName>
    <definedName name="_xlnm.Print_Area" localSheetId="42">'10.1.'!$A:$I</definedName>
    <definedName name="_xlnm.Print_Area" localSheetId="47">'13.1.'!$A:$H</definedName>
    <definedName name="_xlnm.Print_Area" localSheetId="8">'3.2.'!$A:$W</definedName>
    <definedName name="_xlnm.Print_Area" localSheetId="40">'9.2.'!$A:$J</definedName>
    <definedName name="_xlnm.Print_Area" localSheetId="41">'9.3.'!$A:$J</definedName>
    <definedName name="_xlnm.Print_Titles" localSheetId="1">'1.1.'!$2:$4</definedName>
    <definedName name="_xlnm.Print_Titles" localSheetId="42">'10.1.'!$2:$6</definedName>
    <definedName name="_xlnm.Print_Titles" localSheetId="46">'12.3.'!$2:$6</definedName>
    <definedName name="_xlnm.Print_Titles" localSheetId="47">'13.1.'!$2:$5</definedName>
    <definedName name="_xlnm.Print_Titles" localSheetId="48">'14.1.'!$2:$4</definedName>
    <definedName name="_xlnm.Print_Titles" localSheetId="51">'15.2.'!$2:$5</definedName>
    <definedName name="_xlnm.Print_Titles" localSheetId="52">'15.3.'!$2:$6</definedName>
    <definedName name="_xlnm.Print_Titles" localSheetId="53">'15.4.'!$2:$4</definedName>
    <definedName name="_xlnm.Print_Titles" localSheetId="54">'15.5.'!$2:$4</definedName>
    <definedName name="_xlnm.Print_Titles" localSheetId="55">'15.6.'!$2:$4</definedName>
    <definedName name="_xlnm.Print_Titles" localSheetId="56">'15.7.'!$2:$4</definedName>
    <definedName name="_xlnm.Print_Titles" localSheetId="61">'16.5.'!$1:$3</definedName>
    <definedName name="_xlnm.Print_Titles" localSheetId="63">'18.1.'!$2:$4</definedName>
    <definedName name="_xlnm.Print_Titles" localSheetId="64">'18.2.'!$2:$4</definedName>
    <definedName name="_xlnm.Print_Titles" localSheetId="2">'2.1.'!$2:$4</definedName>
    <definedName name="_xlnm.Print_Titles" localSheetId="3">'2.2.'!$2:$4</definedName>
    <definedName name="_xlnm.Print_Titles" localSheetId="4">'2.3.'!$2:$4</definedName>
    <definedName name="_xlnm.Print_Titles" localSheetId="5">'2.4.'!$2:$4</definedName>
    <definedName name="_xlnm.Print_Titles" localSheetId="6">'2.5.'!$2:$5</definedName>
    <definedName name="_xlnm.Print_Titles" localSheetId="7">'3.1.'!$2:$4</definedName>
    <definedName name="_xlnm.Print_Titles" localSheetId="8">'3.2.'!$A:$A,'3.2.'!$2:$4</definedName>
    <definedName name="_xlnm.Print_Titles" localSheetId="9">'3.3.'!$2:$5</definedName>
    <definedName name="_xlnm.Print_Titles" localSheetId="26">'4.17.'!$2:$6</definedName>
    <definedName name="_xlnm.Print_Titles" localSheetId="28">'5.2.'!$2:$5</definedName>
    <definedName name="_xlnm.Print_Titles" localSheetId="29">'5.3.'!$2:$5</definedName>
    <definedName name="_xlnm.Print_Titles" localSheetId="30">'5.4.'!$2:$4</definedName>
    <definedName name="_xlnm.Print_Titles" localSheetId="31">'5.5.'!$2:$5</definedName>
    <definedName name="_xlnm.Print_Titles" localSheetId="32">'5.6.'!$2:$4</definedName>
    <definedName name="_xlnm.Print_Titles" localSheetId="39">'9.1.'!$2:$5</definedName>
    <definedName name="_xlnm.Print_Titles" localSheetId="40">'9.2.'!$2:$5</definedName>
    <definedName name="_xlnm.Print_Titles" localSheetId="41">'9.3.'!$3:$6</definedName>
    <definedName name="Z_03E06F49_97D8_40D6_AA11_0B373981A171_.wvu.PrintArea" localSheetId="47" hidden="1">'13.1.'!$A:$H</definedName>
    <definedName name="Z_03E06F49_97D8_40D6_AA11_0B373981A171_.wvu.PrintTitles" localSheetId="47" hidden="1">'13.1.'!$2:$5</definedName>
    <definedName name="Z_03E06F49_97D8_40D6_AA11_0B373981A171_.wvu.Rows" localSheetId="47" hidden="1">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</definedName>
    <definedName name="Z_03FCD244_D600_4018_B2DE_6E2C5913B553_.wvu.FilterData" localSheetId="26" hidden="1">'4.16.'!$A$2:$O$391</definedName>
    <definedName name="Z_03FCD244_D600_4018_B2DE_6E2C5913B553_.wvu.PrintTitles" localSheetId="26" hidden="1">'4.17.'!$2:$6</definedName>
    <definedName name="Z_056BD34E_B251_494C_A9CE_5283CD43F9BD_.wvu.FilterData" localSheetId="42" hidden="1">'10.1.'!$A$2:$I$395</definedName>
    <definedName name="Z_056BD34E_B251_494C_A9CE_5283CD43F9BD_.wvu.PrintArea" localSheetId="42" hidden="1">'10.1.'!$A:$I</definedName>
    <definedName name="Z_056BD34E_B251_494C_A9CE_5283CD43F9BD_.wvu.PrintTitles" localSheetId="42" hidden="1">'10.1.'!$2:$6</definedName>
    <definedName name="Z_093B2236_68E5_4028_A6C5_D2648AC6228F_.wvu.FilterData" localSheetId="31" hidden="1">'5.5.'!$A$4:$Q$196</definedName>
    <definedName name="Z_093B2236_68E5_4028_A6C5_D2648AC6228F_.wvu.PrintTitles" localSheetId="1" hidden="1">'1.1.'!$2:$4</definedName>
    <definedName name="Z_093B2236_68E5_4028_A6C5_D2648AC6228F_.wvu.PrintTitles" localSheetId="28" hidden="1">'5.2.'!$2:$5</definedName>
    <definedName name="Z_093B2236_68E5_4028_A6C5_D2648AC6228F_.wvu.PrintTitles" localSheetId="29" hidden="1">'5.3.'!$2:$5</definedName>
    <definedName name="Z_093B2236_68E5_4028_A6C5_D2648AC6228F_.wvu.PrintTitles" localSheetId="30" hidden="1">'5.4.'!$2:$4</definedName>
    <definedName name="Z_093B2236_68E5_4028_A6C5_D2648AC6228F_.wvu.PrintTitles" localSheetId="31" hidden="1">'5.5.'!$2:$5</definedName>
    <definedName name="Z_093B2236_68E5_4028_A6C5_D2648AC6228F_.wvu.PrintTitles" localSheetId="32" hidden="1">'5.6.'!$2:$4</definedName>
    <definedName name="Z_096E6DA5_9129_4BA1_9ABD_DEB107B702E4_.wvu.FilterData" localSheetId="42" hidden="1">'10.1.'!$A$2:$I$395</definedName>
    <definedName name="Z_096E6DA5_9129_4BA1_9ABD_DEB107B702E4_.wvu.PrintArea" localSheetId="42" hidden="1">'10.1.'!$A:$I</definedName>
    <definedName name="Z_096E6DA5_9129_4BA1_9ABD_DEB107B702E4_.wvu.PrintTitles" localSheetId="42" hidden="1">'10.1.'!$2:$6</definedName>
    <definedName name="Z_09C68BDC_C081_402B_AA61_3EE7E4C387E4_.wvu.FilterData" localSheetId="51" hidden="1">'15.2.'!$A$2:$H$274</definedName>
    <definedName name="Z_09C68BDC_C081_402B_AA61_3EE7E4C387E4_.wvu.FilterData" localSheetId="52" hidden="1">'15.3.'!$A$2:$K$395</definedName>
    <definedName name="Z_09C68BDC_C081_402B_AA61_3EE7E4C387E4_.wvu.PrintTitles" localSheetId="51" hidden="1">'15.2.'!$2:$5</definedName>
    <definedName name="Z_09C68BDC_C081_402B_AA61_3EE7E4C387E4_.wvu.PrintTitles" localSheetId="52" hidden="1">'15.3.'!$2:$6</definedName>
    <definedName name="Z_09C68BDC_C081_402B_AA61_3EE7E4C387E4_.wvu.PrintTitles" localSheetId="53" hidden="1">'15.4.'!$2:$4</definedName>
    <definedName name="Z_09C68BDC_C081_402B_AA61_3EE7E4C387E4_.wvu.PrintTitles" localSheetId="54" hidden="1">'15.5.'!$2:$4</definedName>
    <definedName name="Z_09C68BDC_C081_402B_AA61_3EE7E4C387E4_.wvu.PrintTitles" localSheetId="55" hidden="1">'15.6.'!$2:$4</definedName>
    <definedName name="Z_09C68BDC_C081_402B_AA61_3EE7E4C387E4_.wvu.PrintTitles" localSheetId="56" hidden="1">'15.7.'!$2:$4</definedName>
    <definedName name="Z_0A53718C_3359_40C3_A2A5_E65BFEDCCE10_.wvu.PrintArea" localSheetId="8" hidden="1">'3.2.'!$A:$W</definedName>
    <definedName name="Z_0A53718C_3359_40C3_A2A5_E65BFEDCCE10_.wvu.PrintArea" localSheetId="9" hidden="1">'3.3.'!$A:$V</definedName>
    <definedName name="Z_0A53718C_3359_40C3_A2A5_E65BFEDCCE10_.wvu.PrintTitles" localSheetId="7" hidden="1">'3.1.'!$2:$4</definedName>
    <definedName name="Z_0A53718C_3359_40C3_A2A5_E65BFEDCCE10_.wvu.PrintTitles" localSheetId="8" hidden="1">'3.2.'!$A:$A,'3.2.'!$2:$4</definedName>
    <definedName name="Z_0A53718C_3359_40C3_A2A5_E65BFEDCCE10_.wvu.PrintTitles" localSheetId="9" hidden="1">'3.3.'!$2:$5</definedName>
    <definedName name="Z_0B24A84D_0526_4489_942B_A41CF44CE703_.wvu.Cols" localSheetId="53" hidden="1">'15.4.'!#REF!</definedName>
    <definedName name="Z_0B24A84D_0526_4489_942B_A41CF44CE703_.wvu.Cols" localSheetId="54" hidden="1">'15.5.'!#REF!</definedName>
    <definedName name="Z_0B24A84D_0526_4489_942B_A41CF44CE703_.wvu.Cols" localSheetId="55" hidden="1">'15.6.'!#REF!</definedName>
    <definedName name="Z_0B24A84D_0526_4489_942B_A41CF44CE703_.wvu.Cols" localSheetId="56" hidden="1">'15.7.'!#REF!</definedName>
    <definedName name="Z_0B24A84D_0526_4489_942B_A41CF44CE703_.wvu.PrintTitles" localSheetId="51" hidden="1">'15.2.'!$2:$5</definedName>
    <definedName name="Z_0B24A84D_0526_4489_942B_A41CF44CE703_.wvu.PrintTitles" localSheetId="52" hidden="1">'15.3.'!$2:$6</definedName>
    <definedName name="Z_0B24A84D_0526_4489_942B_A41CF44CE703_.wvu.PrintTitles" localSheetId="53" hidden="1">'15.4.'!$2:$4</definedName>
    <definedName name="Z_0B24A84D_0526_4489_942B_A41CF44CE703_.wvu.PrintTitles" localSheetId="54" hidden="1">'15.5.'!$2:$4</definedName>
    <definedName name="Z_0B24A84D_0526_4489_942B_A41CF44CE703_.wvu.PrintTitles" localSheetId="55" hidden="1">'15.6.'!$2:$4</definedName>
    <definedName name="Z_0B24A84D_0526_4489_942B_A41CF44CE703_.wvu.PrintTitles" localSheetId="56" hidden="1">'15.7.'!$2:$4</definedName>
    <definedName name="Z_0B24A84D_0526_4489_942B_A41CF44CE703_.wvu.Rows" localSheetId="51" hidden="1">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</definedName>
    <definedName name="Z_0B24A84D_0526_4489_942B_A41CF44CE703_.wvu.Rows" localSheetId="52" hidden="1">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</definedName>
    <definedName name="Z_0D98BBD0_D2E6_4631_A791_BAF0A488A5A1_.wvu.FilterData" localSheetId="26" hidden="1">'4.17.'!$P$2:$P$395</definedName>
    <definedName name="Z_0D98BBD0_D2E6_4631_A791_BAF0A488A5A1_.wvu.PrintTitles" localSheetId="26" hidden="1">'4.17.'!$2:$6</definedName>
    <definedName name="Z_11ED4810_8A01_4A7E_BF91_A87ECAD43AF2_.wvu.FilterData" localSheetId="31" hidden="1">'5.5.'!$A$4:$Q$196</definedName>
    <definedName name="Z_11ED4810_8A01_4A7E_BF91_A87ECAD43AF2_.wvu.PrintTitles" localSheetId="28" hidden="1">'5.2.'!$2:$5</definedName>
    <definedName name="Z_11ED4810_8A01_4A7E_BF91_A87ECAD43AF2_.wvu.PrintTitles" localSheetId="29" hidden="1">'5.3.'!$2:$5</definedName>
    <definedName name="Z_11ED4810_8A01_4A7E_BF91_A87ECAD43AF2_.wvu.PrintTitles" localSheetId="30" hidden="1">'5.4.'!$2:$4</definedName>
    <definedName name="Z_11ED4810_8A01_4A7E_BF91_A87ECAD43AF2_.wvu.PrintTitles" localSheetId="31" hidden="1">'5.5.'!$2:$5</definedName>
    <definedName name="Z_11ED4810_8A01_4A7E_BF91_A87ECAD43AF2_.wvu.PrintTitles" localSheetId="32" hidden="1">'5.6.'!$2:$4</definedName>
    <definedName name="Z_123C1784_1835_4C19_990C_396E22D35288_.wvu.FilterData" localSheetId="5" hidden="1">'2.4.'!$A$2:$E$467</definedName>
    <definedName name="Z_123C1784_1835_4C19_990C_396E22D35288_.wvu.PrintTitles" localSheetId="2" hidden="1">'2.1.'!$A$2:$IV$4</definedName>
    <definedName name="Z_123C1784_1835_4C19_990C_396E22D35288_.wvu.PrintTitles" localSheetId="3" hidden="1">'2.2.'!$A$2:$IV$4</definedName>
    <definedName name="Z_123C1784_1835_4C19_990C_396E22D35288_.wvu.PrintTitles" localSheetId="4" hidden="1">'2.3.'!$A$2:$IV$4</definedName>
    <definedName name="Z_123C1784_1835_4C19_990C_396E22D35288_.wvu.PrintTitles" localSheetId="5" hidden="1">'2.4.'!$A$2:$IV$4</definedName>
    <definedName name="Z_123C1784_1835_4C19_990C_396E22D35288_.wvu.PrintTitles" localSheetId="6" hidden="1">'2.5.'!$A$2:$IV$5</definedName>
    <definedName name="Z_12F3411B_0C51_4F32_AED8_0F7AC6942BB1_.wvu.FilterData" localSheetId="46" hidden="1">'12.3.'!$A$2:$H$395</definedName>
    <definedName name="Z_12F3411B_0C51_4F32_AED8_0F7AC6942BB1_.wvu.PrintTitles" localSheetId="46" hidden="1">'12.3.'!$2:$6</definedName>
    <definedName name="Z_13399ABB_D8BE_4D80_979D_44526AA85EF1_.wvu.FilterData" localSheetId="61" hidden="1">'16.5.'!#REF!</definedName>
    <definedName name="Z_13399ABB_D8BE_4D80_979D_44526AA85EF1_.wvu.PrintTitles" localSheetId="61" hidden="1">'16.5.'!$1:$3</definedName>
    <definedName name="Z_13754AD6_B3AE_44AD_AB8E_E465309B8C10_.wvu.FilterData" localSheetId="51" hidden="1">'15.2.'!$A$6:$H$274</definedName>
    <definedName name="Z_13754AD6_B3AE_44AD_AB8E_E465309B8C10_.wvu.FilterData" localSheetId="52" hidden="1">'15.3.'!$A$2:$K$397</definedName>
    <definedName name="Z_13754AD6_B3AE_44AD_AB8E_E465309B8C10_.wvu.PrintTitles" localSheetId="51" hidden="1">'15.2.'!$2:$5</definedName>
    <definedName name="Z_13754AD6_B3AE_44AD_AB8E_E465309B8C10_.wvu.PrintTitles" localSheetId="52" hidden="1">'15.3.'!$2:$6</definedName>
    <definedName name="Z_13754AD6_B3AE_44AD_AB8E_E465309B8C10_.wvu.PrintTitles" localSheetId="53" hidden="1">'15.4.'!$2:$4</definedName>
    <definedName name="Z_13754AD6_B3AE_44AD_AB8E_E465309B8C10_.wvu.PrintTitles" localSheetId="54" hidden="1">'15.5.'!$2:$4</definedName>
    <definedName name="Z_13754AD6_B3AE_44AD_AB8E_E465309B8C10_.wvu.PrintTitles" localSheetId="55" hidden="1">'15.6.'!$2:$4</definedName>
    <definedName name="Z_13754AD6_B3AE_44AD_AB8E_E465309B8C10_.wvu.PrintTitles" localSheetId="56" hidden="1">'15.7.'!$2:$4</definedName>
    <definedName name="Z_147B9F22_ACD0_4D00_92B7_034964F8F866_.wvu.PrintTitles" localSheetId="48" hidden="1">'14.1.'!$2:$4</definedName>
    <definedName name="Z_1634E749_94C9_41F7_AEE8_37FA820DD02C_.wvu.FilterData" localSheetId="63" hidden="1">'18.1.'!$A$2:$I$393</definedName>
    <definedName name="Z_1634E749_94C9_41F7_AEE8_37FA820DD02C_.wvu.FilterData" localSheetId="64" hidden="1">'18.2.'!$A$2:$J$411</definedName>
    <definedName name="Z_1634E749_94C9_41F7_AEE8_37FA820DD02C_.wvu.PrintTitles" localSheetId="63" hidden="1">'18.1.'!$2:$4</definedName>
    <definedName name="Z_1634E749_94C9_41F7_AEE8_37FA820DD02C_.wvu.PrintTitles" localSheetId="64" hidden="1">'18.2.'!$2:$4</definedName>
    <definedName name="Z_16C879E2_B7DE_4E66_8B1B_B5F2CB0C53E2_.wvu.FilterData" localSheetId="42" hidden="1">'10.1.'!$A$2:$I$401</definedName>
    <definedName name="Z_16C879E2_B7DE_4E66_8B1B_B5F2CB0C53E2_.wvu.PrintArea" localSheetId="42" hidden="1">'10.1.'!$A:$I</definedName>
    <definedName name="Z_16C879E2_B7DE_4E66_8B1B_B5F2CB0C53E2_.wvu.PrintTitles" localSheetId="42" hidden="1">'10.1.'!$2:$6</definedName>
    <definedName name="Z_1824D60C_2EC8_4967_B0E2_95DCC56855AB_.wvu.FilterData" localSheetId="39" hidden="1">'9.1.'!$A$2:$J$384</definedName>
    <definedName name="Z_1824D60C_2EC8_4967_B0E2_95DCC56855AB_.wvu.FilterData" localSheetId="40" hidden="1">'9.2.'!$A$2:$J$384</definedName>
    <definedName name="Z_1824D60C_2EC8_4967_B0E2_95DCC56855AB_.wvu.FilterData" localSheetId="41" hidden="1">'9.3.'!$A$3:$J$392</definedName>
    <definedName name="Z_1824D60C_2EC8_4967_B0E2_95DCC56855AB_.wvu.PrintArea" localSheetId="40" hidden="1">'9.2.'!$A:$J</definedName>
    <definedName name="Z_1824D60C_2EC8_4967_B0E2_95DCC56855AB_.wvu.PrintArea" localSheetId="41" hidden="1">'9.3.'!$A:$J</definedName>
    <definedName name="Z_1824D60C_2EC8_4967_B0E2_95DCC56855AB_.wvu.PrintTitles" localSheetId="39" hidden="1">'9.1.'!$2:$5</definedName>
    <definedName name="Z_1824D60C_2EC8_4967_B0E2_95DCC56855AB_.wvu.PrintTitles" localSheetId="40" hidden="1">'9.2.'!$2:$5</definedName>
    <definedName name="Z_1824D60C_2EC8_4967_B0E2_95DCC56855AB_.wvu.PrintTitles" localSheetId="41" hidden="1">'9.3.'!$3:$6</definedName>
    <definedName name="Z_199DA86C_0A0E_4074_BC79_8A68734F36D8_.wvu.PrintArea" localSheetId="42" hidden="1">'10.1.'!$A:$I</definedName>
    <definedName name="Z_199DA86C_0A0E_4074_BC79_8A68734F36D8_.wvu.PrintTitles" localSheetId="42" hidden="1">'10.1.'!$2:$6</definedName>
    <definedName name="Z_1A7E2161_64BF_4823_AC4B_F0C406C30091_.wvu.FilterData" localSheetId="42" hidden="1">'10.1.'!$A$2:$I$401</definedName>
    <definedName name="Z_1A7E2161_64BF_4823_AC4B_F0C406C30091_.wvu.PrintArea" localSheetId="42" hidden="1">'10.1.'!$A:$I</definedName>
    <definedName name="Z_1A7E2161_64BF_4823_AC4B_F0C406C30091_.wvu.PrintTitles" localSheetId="42" hidden="1">'10.1.'!$2:$6</definedName>
    <definedName name="Z_1B4EA3EA_51BE_493D_869A_D63D08FDD370_.wvu.FilterData" localSheetId="64" hidden="1">'18.2.'!$A$2:$J$393</definedName>
    <definedName name="Z_1B4EA3EA_51BE_493D_869A_D63D08FDD370_.wvu.PrintTitles" localSheetId="63" hidden="1">'18.1.'!$2:$4</definedName>
    <definedName name="Z_1B4EA3EA_51BE_493D_869A_D63D08FDD370_.wvu.PrintTitles" localSheetId="64" hidden="1">'18.2.'!$2:$4</definedName>
    <definedName name="Z_1B958738_30AB_4C0D_8449_81A76C54E033_.wvu.FilterData" localSheetId="42" hidden="1">'10.1.'!$A$2:$I$395</definedName>
    <definedName name="Z_1B958738_30AB_4C0D_8449_81A76C54E033_.wvu.PrintArea" localSheetId="42" hidden="1">'10.1.'!$A:$I</definedName>
    <definedName name="Z_1B958738_30AB_4C0D_8449_81A76C54E033_.wvu.PrintTitles" localSheetId="42" hidden="1">'10.1.'!$2:$6</definedName>
    <definedName name="Z_1C04AF50_EAA7_4A88_A3E7_19C1DA189469_.wvu.FilterData" localSheetId="39" hidden="1">'9.1.'!$A$2:$J$387</definedName>
    <definedName name="Z_1C04AF50_EAA7_4A88_A3E7_19C1DA189469_.wvu.FilterData" localSheetId="40" hidden="1">'9.2.'!$A$2:$J$387</definedName>
    <definedName name="Z_1C04AF50_EAA7_4A88_A3E7_19C1DA189469_.wvu.FilterData" localSheetId="41" hidden="1">'9.3.'!$A$3:$J$394</definedName>
    <definedName name="Z_1C04AF50_EAA7_4A88_A3E7_19C1DA189469_.wvu.PrintArea" localSheetId="40" hidden="1">'9.2.'!$A:$J</definedName>
    <definedName name="Z_1C04AF50_EAA7_4A88_A3E7_19C1DA189469_.wvu.PrintArea" localSheetId="41" hidden="1">'9.3.'!$A:$J</definedName>
    <definedName name="Z_1C04AF50_EAA7_4A88_A3E7_19C1DA189469_.wvu.PrintTitles" localSheetId="39" hidden="1">'9.1.'!$2:$5</definedName>
    <definedName name="Z_1C04AF50_EAA7_4A88_A3E7_19C1DA189469_.wvu.PrintTitles" localSheetId="40" hidden="1">'9.2.'!$2:$5</definedName>
    <definedName name="Z_1C04AF50_EAA7_4A88_A3E7_19C1DA189469_.wvu.PrintTitles" localSheetId="41" hidden="1">'9.3.'!$3:$6</definedName>
    <definedName name="Z_20B33C23_6A76_475A_BB21_F5AAE234BE92_.wvu.FilterData" localSheetId="51" hidden="1">'15.2.'!$A$2:$H$274</definedName>
    <definedName name="Z_20B33C23_6A76_475A_BB21_F5AAE234BE92_.wvu.FilterData" localSheetId="52" hidden="1">'15.3.'!$A$2:$K$395</definedName>
    <definedName name="Z_20B33C23_6A76_475A_BB21_F5AAE234BE92_.wvu.PrintTitles" localSheetId="51" hidden="1">'15.2.'!$2:$5</definedName>
    <definedName name="Z_20B33C23_6A76_475A_BB21_F5AAE234BE92_.wvu.PrintTitles" localSheetId="52" hidden="1">'15.3.'!$2:$6</definedName>
    <definedName name="Z_20B33C23_6A76_475A_BB21_F5AAE234BE92_.wvu.PrintTitles" localSheetId="53" hidden="1">'15.4.'!$2:$4</definedName>
    <definedName name="Z_20B33C23_6A76_475A_BB21_F5AAE234BE92_.wvu.PrintTitles" localSheetId="54" hidden="1">'15.5.'!$2:$4</definedName>
    <definedName name="Z_20B33C23_6A76_475A_BB21_F5AAE234BE92_.wvu.PrintTitles" localSheetId="55" hidden="1">'15.6.'!$2:$4</definedName>
    <definedName name="Z_20B33C23_6A76_475A_BB21_F5AAE234BE92_.wvu.PrintTitles" localSheetId="56" hidden="1">'15.7.'!$2:$4</definedName>
    <definedName name="Z_21EC1616_8AE4_44B3_BBC3_954850FC81A0_.wvu.FilterData" localSheetId="51" hidden="1">'15.2.'!$A$2:$H$274</definedName>
    <definedName name="Z_21EC1616_8AE4_44B3_BBC3_954850FC81A0_.wvu.FilterData" localSheetId="52" hidden="1">'15.3.'!$A$2:$K$395</definedName>
    <definedName name="Z_21EC1616_8AE4_44B3_BBC3_954850FC81A0_.wvu.PrintTitles" localSheetId="51" hidden="1">'15.2.'!$2:$5</definedName>
    <definedName name="Z_21EC1616_8AE4_44B3_BBC3_954850FC81A0_.wvu.PrintTitles" localSheetId="52" hidden="1">'15.3.'!$2:$6</definedName>
    <definedName name="Z_21EC1616_8AE4_44B3_BBC3_954850FC81A0_.wvu.PrintTitles" localSheetId="53" hidden="1">'15.4.'!$2:$4</definedName>
    <definedName name="Z_21EC1616_8AE4_44B3_BBC3_954850FC81A0_.wvu.PrintTitles" localSheetId="54" hidden="1">'15.5.'!$2:$4</definedName>
    <definedName name="Z_21EC1616_8AE4_44B3_BBC3_954850FC81A0_.wvu.PrintTitles" localSheetId="55" hidden="1">'15.6.'!$2:$4</definedName>
    <definedName name="Z_21EC1616_8AE4_44B3_BBC3_954850FC81A0_.wvu.PrintTitles" localSheetId="56" hidden="1">'15.7.'!$2:$4</definedName>
    <definedName name="Z_23C58C93_2008_4BE8_B489_F86BFAD0B253_.wvu.FilterData" localSheetId="61" hidden="1">'16.5.'!#REF!</definedName>
    <definedName name="Z_23C58C93_2008_4BE8_B489_F86BFAD0B253_.wvu.PrintTitles" localSheetId="61" hidden="1">'16.5.'!$1:$3</definedName>
    <definedName name="Z_24D95765_9454_4B1E_9DC6_0CDF696A1572_.wvu.FilterData" localSheetId="5" hidden="1">'2.4.'!$A$2:$E$467</definedName>
    <definedName name="Z_24D95765_9454_4B1E_9DC6_0CDF696A1572_.wvu.PrintTitles" localSheetId="2" hidden="1">'2.1.'!$A$2:$IV$4</definedName>
    <definedName name="Z_24D95765_9454_4B1E_9DC6_0CDF696A1572_.wvu.PrintTitles" localSheetId="3" hidden="1">'2.2.'!$A$2:$IV$4</definedName>
    <definedName name="Z_24D95765_9454_4B1E_9DC6_0CDF696A1572_.wvu.PrintTitles" localSheetId="4" hidden="1">'2.3.'!$A$2:$IV$4</definedName>
    <definedName name="Z_24D95765_9454_4B1E_9DC6_0CDF696A1572_.wvu.PrintTitles" localSheetId="5" hidden="1">'2.4.'!$A$2:$IV$4</definedName>
    <definedName name="Z_24D95765_9454_4B1E_9DC6_0CDF696A1572_.wvu.PrintTitles" localSheetId="6" hidden="1">'2.5.'!$A$2:$IV$5</definedName>
    <definedName name="Z_26EFBF8A_0D14_4C46_B81D_1C4FC953AE47_.wvu.PrintArea" localSheetId="8" hidden="1">'3.2.'!$A:$W</definedName>
    <definedName name="Z_26EFBF8A_0D14_4C46_B81D_1C4FC953AE47_.wvu.PrintArea" localSheetId="9" hidden="1">'3.3.'!$A:$V</definedName>
    <definedName name="Z_26EFBF8A_0D14_4C46_B81D_1C4FC953AE47_.wvu.PrintTitles" localSheetId="7" hidden="1">'3.1.'!$2:$4</definedName>
    <definedName name="Z_26EFBF8A_0D14_4C46_B81D_1C4FC953AE47_.wvu.PrintTitles" localSheetId="8" hidden="1">'3.2.'!$A:$A,'3.2.'!$2:$4</definedName>
    <definedName name="Z_26EFBF8A_0D14_4C46_B81D_1C4FC953AE47_.wvu.PrintTitles" localSheetId="9" hidden="1">'3.3.'!$2:$5</definedName>
    <definedName name="Z_27EF3292_B8DD_40D1_AFEC_3D76BE0BECAB_.wvu.Cols" localSheetId="53" hidden="1">'15.4.'!#REF!</definedName>
    <definedName name="Z_27EF3292_B8DD_40D1_AFEC_3D76BE0BECAB_.wvu.Cols" localSheetId="54" hidden="1">'15.5.'!#REF!</definedName>
    <definedName name="Z_27EF3292_B8DD_40D1_AFEC_3D76BE0BECAB_.wvu.Cols" localSheetId="55" hidden="1">'15.6.'!#REF!</definedName>
    <definedName name="Z_27EF3292_B8DD_40D1_AFEC_3D76BE0BECAB_.wvu.Cols" localSheetId="56" hidden="1">'15.7.'!#REF!</definedName>
    <definedName name="Z_27EF3292_B8DD_40D1_AFEC_3D76BE0BECAB_.wvu.PrintTitles" localSheetId="51" hidden="1">'15.2.'!$2:$5</definedName>
    <definedName name="Z_27EF3292_B8DD_40D1_AFEC_3D76BE0BECAB_.wvu.PrintTitles" localSheetId="52" hidden="1">'15.3.'!$2:$6</definedName>
    <definedName name="Z_27EF3292_B8DD_40D1_AFEC_3D76BE0BECAB_.wvu.PrintTitles" localSheetId="53" hidden="1">'15.4.'!$2:$4</definedName>
    <definedName name="Z_27EF3292_B8DD_40D1_AFEC_3D76BE0BECAB_.wvu.PrintTitles" localSheetId="54" hidden="1">'15.5.'!$2:$4</definedName>
    <definedName name="Z_27EF3292_B8DD_40D1_AFEC_3D76BE0BECAB_.wvu.PrintTitles" localSheetId="55" hidden="1">'15.6.'!$2:$4</definedName>
    <definedName name="Z_27EF3292_B8DD_40D1_AFEC_3D76BE0BECAB_.wvu.PrintTitles" localSheetId="56" hidden="1">'15.7.'!$2:$4</definedName>
    <definedName name="Z_27EF3292_B8DD_40D1_AFEC_3D76BE0BECAB_.wvu.Rows" localSheetId="51" hidden="1">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</definedName>
    <definedName name="Z_27EF3292_B8DD_40D1_AFEC_3D76BE0BECAB_.wvu.Rows" localSheetId="52" hidden="1">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</definedName>
    <definedName name="Z_287CD153_F9A1_409C_AED5_B242A5360480_.wvu.PrintArea" localSheetId="8" hidden="1">'3.2.'!$A:$W</definedName>
    <definedName name="Z_287CD153_F9A1_409C_AED5_B242A5360480_.wvu.PrintArea" localSheetId="9" hidden="1">'3.3.'!$A:$R</definedName>
    <definedName name="Z_287CD153_F9A1_409C_AED5_B242A5360480_.wvu.PrintArea" localSheetId="26" hidden="1">'4.17.'!#REF!</definedName>
    <definedName name="Z_287CD153_F9A1_409C_AED5_B242A5360480_.wvu.PrintArea" localSheetId="31" hidden="1">'5.5.'!$A:$P</definedName>
    <definedName name="Z_287CD153_F9A1_409C_AED5_B242A5360480_.wvu.PrintTitles" localSheetId="7" hidden="1">'3.1.'!$2:$4</definedName>
    <definedName name="Z_287CD153_F9A1_409C_AED5_B242A5360480_.wvu.PrintTitles" localSheetId="8" hidden="1">'3.2.'!$A:$A,'3.2.'!$2:$4</definedName>
    <definedName name="Z_287CD153_F9A1_409C_AED5_B242A5360480_.wvu.PrintTitles" localSheetId="9" hidden="1">'3.3.'!$2:$5</definedName>
    <definedName name="Z_287CD153_F9A1_409C_AED5_B242A5360480_.wvu.PrintTitles" localSheetId="26" hidden="1">'4.17.'!#REF!</definedName>
    <definedName name="Z_287CD153_F9A1_409C_AED5_B242A5360480_.wvu.PrintTitles" localSheetId="31" hidden="1">'5.5.'!$2:$5</definedName>
    <definedName name="Z_2CC91A23_91B4_4A55_ABA4_DAE215147D20_.wvu.FilterData" localSheetId="63" hidden="1">'18.1.'!$A$2:$I$393</definedName>
    <definedName name="Z_2CC91A23_91B4_4A55_ABA4_DAE215147D20_.wvu.FilterData" localSheetId="64" hidden="1">'18.2.'!$A$2:$J$411</definedName>
    <definedName name="Z_2CC91A23_91B4_4A55_ABA4_DAE215147D20_.wvu.PrintTitles" localSheetId="63" hidden="1">'18.1.'!$2:$4</definedName>
    <definedName name="Z_2CC91A23_91B4_4A55_ABA4_DAE215147D20_.wvu.PrintTitles" localSheetId="64" hidden="1">'18.2.'!$2:$4</definedName>
    <definedName name="Z_2DB5F514_5CC0_4672_A064_6B8FBAF47816_.wvu.FilterData" localSheetId="47" hidden="1">'13.1.'!$A$2:$H$394</definedName>
    <definedName name="Z_2DB5F514_5CC0_4672_A064_6B8FBAF47816_.wvu.PrintArea" localSheetId="47" hidden="1">'13.1.'!$A:$H</definedName>
    <definedName name="Z_2DB5F514_5CC0_4672_A064_6B8FBAF47816_.wvu.PrintTitles" localSheetId="47" hidden="1">'13.1.'!$2:$5</definedName>
    <definedName name="Z_2F02F6FE_04A0_4366_A210_A6B37E61752C_.wvu.FilterData" localSheetId="47" hidden="1">'13.1.'!$A$2:$H$394</definedName>
    <definedName name="Z_2F02F6FE_04A0_4366_A210_A6B37E61752C_.wvu.PrintArea" localSheetId="47" hidden="1">'13.1.'!$A:$H</definedName>
    <definedName name="Z_2F02F6FE_04A0_4366_A210_A6B37E61752C_.wvu.PrintTitles" localSheetId="47" hidden="1">'13.1.'!$2:$5</definedName>
    <definedName name="Z_2FC75FB9_82BE_4C65_A44A_8C781050F637_.wvu.FilterData" localSheetId="46" hidden="1">'12.3.'!$A$2:$H$393</definedName>
    <definedName name="Z_2FC75FB9_82BE_4C65_A44A_8C781050F637_.wvu.PrintTitles" localSheetId="46" hidden="1">'12.3.'!$2:$6</definedName>
    <definedName name="Z_3098E5BF_CE83_4420_A7E2_3C34ACAB7778_.wvu.FilterData" localSheetId="39" hidden="1">'9.1.'!$A$2:$J$387</definedName>
    <definedName name="Z_3098E5BF_CE83_4420_A7E2_3C34ACAB7778_.wvu.FilterData" localSheetId="40" hidden="1">'9.2.'!$A$2:$J$388</definedName>
    <definedName name="Z_3098E5BF_CE83_4420_A7E2_3C34ACAB7778_.wvu.FilterData" localSheetId="41" hidden="1">'9.3.'!$A$3:$J$395</definedName>
    <definedName name="Z_3098E5BF_CE83_4420_A7E2_3C34ACAB7778_.wvu.PrintArea" localSheetId="40" hidden="1">'9.2.'!$A:$J</definedName>
    <definedName name="Z_3098E5BF_CE83_4420_A7E2_3C34ACAB7778_.wvu.PrintArea" localSheetId="41" hidden="1">'9.3.'!$A:$J</definedName>
    <definedName name="Z_3098E5BF_CE83_4420_A7E2_3C34ACAB7778_.wvu.PrintTitles" localSheetId="39" hidden="1">'9.1.'!$2:$5</definedName>
    <definedName name="Z_3098E5BF_CE83_4420_A7E2_3C34ACAB7778_.wvu.PrintTitles" localSheetId="40" hidden="1">'9.2.'!$2:$5</definedName>
    <definedName name="Z_3098E5BF_CE83_4420_A7E2_3C34ACAB7778_.wvu.PrintTitles" localSheetId="41" hidden="1">'9.3.'!$3:$6</definedName>
    <definedName name="Z_319E0E6E_53AE_464F_BB24_97304D01B48D_.wvu.PrintArea" localSheetId="8" hidden="1">'3.2.'!$A:$W</definedName>
    <definedName name="Z_319E0E6E_53AE_464F_BB24_97304D01B48D_.wvu.PrintArea" localSheetId="9" hidden="1">'3.3.'!$A:$V</definedName>
    <definedName name="Z_319E0E6E_53AE_464F_BB24_97304D01B48D_.wvu.PrintTitles" localSheetId="7" hidden="1">'3.1.'!$2:$4</definedName>
    <definedName name="Z_319E0E6E_53AE_464F_BB24_97304D01B48D_.wvu.PrintTitles" localSheetId="8" hidden="1">'3.2.'!$A:$A,'3.2.'!$2:$4</definedName>
    <definedName name="Z_319E0E6E_53AE_464F_BB24_97304D01B48D_.wvu.PrintTitles" localSheetId="9" hidden="1">'3.3.'!$2:$5</definedName>
    <definedName name="Z_32E845E8_522E_4F7E_9657_D6C699EBC271_.wvu.FilterData" localSheetId="5" hidden="1">'2.4.'!$A$2:$E$467</definedName>
    <definedName name="Z_32E845E8_522E_4F7E_9657_D6C699EBC271_.wvu.PrintTitles" localSheetId="2" hidden="1">'2.1.'!$A$2:$IV$4</definedName>
    <definedName name="Z_32E845E8_522E_4F7E_9657_D6C699EBC271_.wvu.PrintTitles" localSheetId="3" hidden="1">'2.2.'!$A$2:$IV$4</definedName>
    <definedName name="Z_32E845E8_522E_4F7E_9657_D6C699EBC271_.wvu.PrintTitles" localSheetId="4" hidden="1">'2.3.'!$A$2:$IV$4</definedName>
    <definedName name="Z_32E845E8_522E_4F7E_9657_D6C699EBC271_.wvu.PrintTitles" localSheetId="5" hidden="1">'2.4.'!$A$2:$IV$4</definedName>
    <definedName name="Z_32E845E8_522E_4F7E_9657_D6C699EBC271_.wvu.PrintTitles" localSheetId="6" hidden="1">'2.5.'!$A$2:$IV$5</definedName>
    <definedName name="Z_37B70F28_7026_4BF7_B94D_E9BCB0ED06FF_.wvu.PrintTitles" localSheetId="48" hidden="1">'14.1.'!$2:$4</definedName>
    <definedName name="Z_3A2AD94F_09C0_4A98_AC37_73AC5E867614_.wvu.FilterData" localSheetId="26" hidden="1">'4.17.'!$P$2:$P$395</definedName>
    <definedName name="Z_3A2AD94F_09C0_4A98_AC37_73AC5E867614_.wvu.PrintTitles" localSheetId="26" hidden="1">'4.17.'!$2:$6</definedName>
    <definedName name="Z_3A6F7C8E_7CB3_4EF6_AB94_FA4DF64BF939_.wvu.FilterData" localSheetId="5" hidden="1">'2.4.'!$A$2:$E$467</definedName>
    <definedName name="Z_3A6F7C8E_7CB3_4EF6_AB94_FA4DF64BF939_.wvu.PrintTitles" localSheetId="2" hidden="1">'2.1.'!$A$2:$IV$4</definedName>
    <definedName name="Z_3A6F7C8E_7CB3_4EF6_AB94_FA4DF64BF939_.wvu.PrintTitles" localSheetId="3" hidden="1">'2.2.'!$A$2:$IV$4</definedName>
    <definedName name="Z_3A6F7C8E_7CB3_4EF6_AB94_FA4DF64BF939_.wvu.PrintTitles" localSheetId="4" hidden="1">'2.3.'!$A$2:$IV$4</definedName>
    <definedName name="Z_3A6F7C8E_7CB3_4EF6_AB94_FA4DF64BF939_.wvu.PrintTitles" localSheetId="5" hidden="1">'2.4.'!$A$2:$IV$4</definedName>
    <definedName name="Z_3A6F7C8E_7CB3_4EF6_AB94_FA4DF64BF939_.wvu.PrintTitles" localSheetId="6" hidden="1">'2.5.'!$A$2:$IV$5</definedName>
    <definedName name="Z_3E3EFADF_D157_4B02_A713_023CEE34DB95_.wvu.PrintTitles" localSheetId="63" hidden="1">'18.1.'!$2:$4</definedName>
    <definedName name="Z_3E3EFADF_D157_4B02_A713_023CEE34DB95_.wvu.PrintTitles" localSheetId="64" hidden="1">'18.2.'!$2:$4</definedName>
    <definedName name="Z_3E98CE8E_DA25_4401_9D0A_255A049042B2_.wvu.FilterData" localSheetId="46" hidden="1">'12.3.'!$A$2:$H$395</definedName>
    <definedName name="Z_3E98CE8E_DA25_4401_9D0A_255A049042B2_.wvu.PrintTitles" localSheetId="46" hidden="1">'12.3.'!$2:$6</definedName>
    <definedName name="Z_43D75F74_12D7_4A18_AC28_4131A5E4801A_.wvu.PrintTitles" localSheetId="48" hidden="1">'14.1.'!$2:$4</definedName>
    <definedName name="Z_45A7911A_B154_4546_B9D3_F7E1F337A61B_.wvu.FilterData" localSheetId="61" hidden="1">'16.5.'!#REF!</definedName>
    <definedName name="Z_45A7911A_B154_4546_B9D3_F7E1F337A61B_.wvu.PrintTitles" localSheetId="61" hidden="1">'16.5.'!$1:$3</definedName>
    <definedName name="Z_46180201_4AD2_4076_B327_AEA1D940545C_.wvu.FilterData" localSheetId="5" hidden="1">'2.4.'!$A$2:$E$467</definedName>
    <definedName name="Z_46180201_4AD2_4076_B327_AEA1D940545C_.wvu.PrintTitles" localSheetId="2" hidden="1">'2.1.'!$A$2:$IV$4</definedName>
    <definedName name="Z_46180201_4AD2_4076_B327_AEA1D940545C_.wvu.PrintTitles" localSheetId="3" hidden="1">'2.2.'!$A$2:$IV$4</definedName>
    <definedName name="Z_46180201_4AD2_4076_B327_AEA1D940545C_.wvu.PrintTitles" localSheetId="4" hidden="1">'2.3.'!$A$2:$IV$4</definedName>
    <definedName name="Z_46180201_4AD2_4076_B327_AEA1D940545C_.wvu.PrintTitles" localSheetId="5" hidden="1">'2.4.'!$A$2:$IV$4</definedName>
    <definedName name="Z_46180201_4AD2_4076_B327_AEA1D940545C_.wvu.PrintTitles" localSheetId="6" hidden="1">'2.5.'!$A$2:$IV$5</definedName>
    <definedName name="Z_47819903_D33C_447B_A640_ABB79149C9C3_.wvu.FilterData" localSheetId="47" hidden="1">'13.1.'!$A$2:$H$393</definedName>
    <definedName name="Z_47819903_D33C_447B_A640_ABB79149C9C3_.wvu.PrintArea" localSheetId="47" hidden="1">'13.1.'!$A:$H</definedName>
    <definedName name="Z_47819903_D33C_447B_A640_ABB79149C9C3_.wvu.PrintTitles" localSheetId="47" hidden="1">'13.1.'!$2:$5</definedName>
    <definedName name="Z_503271C8_BD10_487A_B433_9208098DB39D_.wvu.FilterData" localSheetId="51" hidden="1">'15.2.'!$A$2:$H$274</definedName>
    <definedName name="Z_503271C8_BD10_487A_B433_9208098DB39D_.wvu.FilterData" localSheetId="52" hidden="1">'15.3.'!$A$2:$K$395</definedName>
    <definedName name="Z_503271C8_BD10_487A_B433_9208098DB39D_.wvu.PrintTitles" localSheetId="51" hidden="1">'15.2.'!$2:$5</definedName>
    <definedName name="Z_503271C8_BD10_487A_B433_9208098DB39D_.wvu.PrintTitles" localSheetId="52" hidden="1">'15.3.'!$2:$6</definedName>
    <definedName name="Z_503271C8_BD10_487A_B433_9208098DB39D_.wvu.PrintTitles" localSheetId="53" hidden="1">'15.4.'!$2:$4</definedName>
    <definedName name="Z_503271C8_BD10_487A_B433_9208098DB39D_.wvu.PrintTitles" localSheetId="54" hidden="1">'15.5.'!$2:$4</definedName>
    <definedName name="Z_503271C8_BD10_487A_B433_9208098DB39D_.wvu.PrintTitles" localSheetId="55" hidden="1">'15.6.'!$2:$4</definedName>
    <definedName name="Z_503271C8_BD10_487A_B433_9208098DB39D_.wvu.PrintTitles" localSheetId="56" hidden="1">'15.7.'!$2:$4</definedName>
    <definedName name="Z_5386628D_E201_4A8C_9640_B053E7414349_.wvu.FilterData" localSheetId="46" hidden="1">'12.3.'!$A$2:$H$391</definedName>
    <definedName name="Z_5386628D_E201_4A8C_9640_B053E7414349_.wvu.PrintTitles" localSheetId="46" hidden="1">'12.3.'!$2:$6</definedName>
    <definedName name="Z_57255293_E0BE_47E9_BFCB_8ABE9E575507_.wvu.PrintTitles" localSheetId="46" hidden="1">'12.3.'!$2:$6</definedName>
    <definedName name="Z_5828316C_65FC_4368_B91D_54858B4B53A0_.wvu.FilterData" localSheetId="51" hidden="1">'15.2.'!$A$2:$G$271</definedName>
    <definedName name="Z_5828316C_65FC_4368_B91D_54858B4B53A0_.wvu.FilterData" localSheetId="52" hidden="1">'15.3.'!$A$2:$K$392</definedName>
    <definedName name="Z_5828316C_65FC_4368_B91D_54858B4B53A0_.wvu.PrintTitles" localSheetId="51" hidden="1">'15.2.'!$2:$5</definedName>
    <definedName name="Z_5828316C_65FC_4368_B91D_54858B4B53A0_.wvu.PrintTitles" localSheetId="52" hidden="1">'15.3.'!$2:$6</definedName>
    <definedName name="Z_5828316C_65FC_4368_B91D_54858B4B53A0_.wvu.PrintTitles" localSheetId="53" hidden="1">'15.4.'!$2:$4</definedName>
    <definedName name="Z_5828316C_65FC_4368_B91D_54858B4B53A0_.wvu.PrintTitles" localSheetId="54" hidden="1">'15.5.'!$2:$4</definedName>
    <definedName name="Z_5828316C_65FC_4368_B91D_54858B4B53A0_.wvu.PrintTitles" localSheetId="55" hidden="1">'15.6.'!$2:$4</definedName>
    <definedName name="Z_5828316C_65FC_4368_B91D_54858B4B53A0_.wvu.PrintTitles" localSheetId="56" hidden="1">'15.7.'!$2:$4</definedName>
    <definedName name="Z_58AD22BF_543D_43ED_A301_3D00E3A78BD8_.wvu.FilterData" localSheetId="42" hidden="1">'10.1.'!$A$2:$I$401</definedName>
    <definedName name="Z_58AD22BF_543D_43ED_A301_3D00E3A78BD8_.wvu.PrintArea" localSheetId="42" hidden="1">'10.1.'!$A:$I</definedName>
    <definedName name="Z_58AD22BF_543D_43ED_A301_3D00E3A78BD8_.wvu.PrintTitles" localSheetId="42" hidden="1">'10.1.'!$2:$6</definedName>
    <definedName name="Z_592B028D_A76F_41C7_86C0_58AF9E6C55BE_.wvu.FilterData" localSheetId="46" hidden="1">'12.3.'!$A$2:$H$395</definedName>
    <definedName name="Z_592B028D_A76F_41C7_86C0_58AF9E6C55BE_.wvu.PrintTitles" localSheetId="46" hidden="1">'12.3.'!$2:$6</definedName>
    <definedName name="Z_5D9EA874_5BE2_4D06_82CC_A21D54936050_.wvu.FilterData" localSheetId="51" hidden="1">'15.2.'!$A$2:$H$274</definedName>
    <definedName name="Z_5D9EA874_5BE2_4D06_82CC_A21D54936050_.wvu.FilterData" localSheetId="52" hidden="1">'15.3.'!$A$2:$K$395</definedName>
    <definedName name="Z_5D9EA874_5BE2_4D06_82CC_A21D54936050_.wvu.PrintTitles" localSheetId="51" hidden="1">'15.2.'!$2:$5</definedName>
    <definedName name="Z_5D9EA874_5BE2_4D06_82CC_A21D54936050_.wvu.PrintTitles" localSheetId="52" hidden="1">'15.3.'!$2:$6</definedName>
    <definedName name="Z_5D9EA874_5BE2_4D06_82CC_A21D54936050_.wvu.PrintTitles" localSheetId="53" hidden="1">'15.4.'!$2:$4</definedName>
    <definedName name="Z_5D9EA874_5BE2_4D06_82CC_A21D54936050_.wvu.PrintTitles" localSheetId="54" hidden="1">'15.5.'!$2:$4</definedName>
    <definedName name="Z_5D9EA874_5BE2_4D06_82CC_A21D54936050_.wvu.PrintTitles" localSheetId="55" hidden="1">'15.6.'!$2:$4</definedName>
    <definedName name="Z_5D9EA874_5BE2_4D06_82CC_A21D54936050_.wvu.PrintTitles" localSheetId="56" hidden="1">'15.7.'!$2:$4</definedName>
    <definedName name="Z_5DD917D0_DA5E_4DA2_B238_6A3E825EF16F_.wvu.FilterData" localSheetId="61" hidden="1">'16.5.'!#REF!</definedName>
    <definedName name="Z_5DD917D0_DA5E_4DA2_B238_6A3E825EF16F_.wvu.PrintTitles" localSheetId="61" hidden="1">'16.5.'!$1:$3</definedName>
    <definedName name="Z_5EB9531F_A942_4CDD_AEA3_AE62092C1823_.wvu.PrintArea" localSheetId="42" hidden="1">'10.1.'!$A:$I</definedName>
    <definedName name="Z_5EB9531F_A942_4CDD_AEA3_AE62092C1823_.wvu.PrintTitles" localSheetId="42" hidden="1">'10.1.'!$2:$6</definedName>
    <definedName name="Z_5EE2F4CC_8FE6_4992_84A3_B194D4AC00B3_.wvu.PrintArea" localSheetId="40" hidden="1">'9.2.'!$A:$J</definedName>
    <definedName name="Z_5EE2F4CC_8FE6_4992_84A3_B194D4AC00B3_.wvu.PrintArea" localSheetId="41" hidden="1">'9.3.'!$A:$J</definedName>
    <definedName name="Z_5EE2F4CC_8FE6_4992_84A3_B194D4AC00B3_.wvu.PrintTitles" localSheetId="39" hidden="1">'9.1.'!$2:$5</definedName>
    <definedName name="Z_5EE2F4CC_8FE6_4992_84A3_B194D4AC00B3_.wvu.PrintTitles" localSheetId="40" hidden="1">'9.2.'!$2:$5</definedName>
    <definedName name="Z_5EE2F4CC_8FE6_4992_84A3_B194D4AC00B3_.wvu.PrintTitles" localSheetId="41" hidden="1">'9.3.'!$3:$6</definedName>
    <definedName name="Z_5EE2F4CC_8FE6_4992_84A3_B194D4AC00B3_.wvu.Rows" localSheetId="39" hidden="1">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</definedName>
    <definedName name="Z_5EE2F4CC_8FE6_4992_84A3_B194D4AC00B3_.wvu.Rows" localSheetId="40" hidden="1">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</definedName>
    <definedName name="Z_5EE2F4CC_8FE6_4992_84A3_B194D4AC00B3_.wvu.Rows" localSheetId="41" hidden="1">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</definedName>
    <definedName name="Z_602086C7_6850_4E5B_9DCD_3F39DF298038_.wvu.FilterData" localSheetId="26" hidden="1">'4.16.'!$A$7:$O$394</definedName>
    <definedName name="Z_602086C7_6850_4E5B_9DCD_3F39DF298038_.wvu.PrintTitles" localSheetId="26" hidden="1">'4.17.'!$2:$6</definedName>
    <definedName name="Z_608BECE1_1A15_4AA1_946E_2CAD992F407D_.wvu.PrintArea" localSheetId="8" hidden="1">'3.2.'!$A:$W</definedName>
    <definedName name="Z_608BECE1_1A15_4AA1_946E_2CAD992F407D_.wvu.PrintArea" localSheetId="9" hidden="1">'3.3.'!$A:$R</definedName>
    <definedName name="Z_608BECE1_1A15_4AA1_946E_2CAD992F407D_.wvu.PrintArea" localSheetId="26" hidden="1">'4.17.'!#REF!</definedName>
    <definedName name="Z_608BECE1_1A15_4AA1_946E_2CAD992F407D_.wvu.PrintArea" localSheetId="31" hidden="1">'5.5.'!$A:$P</definedName>
    <definedName name="Z_608BECE1_1A15_4AA1_946E_2CAD992F407D_.wvu.PrintTitles" localSheetId="7" hidden="1">'3.1.'!$2:$4</definedName>
    <definedName name="Z_608BECE1_1A15_4AA1_946E_2CAD992F407D_.wvu.PrintTitles" localSheetId="8" hidden="1">'3.2.'!$A:$A,'3.2.'!$2:$4</definedName>
    <definedName name="Z_608BECE1_1A15_4AA1_946E_2CAD992F407D_.wvu.PrintTitles" localSheetId="9" hidden="1">'3.3.'!$2:$5</definedName>
    <definedName name="Z_608BECE1_1A15_4AA1_946E_2CAD992F407D_.wvu.PrintTitles" localSheetId="26" hidden="1">'4.17.'!#REF!</definedName>
    <definedName name="Z_608BECE1_1A15_4AA1_946E_2CAD992F407D_.wvu.PrintTitles" localSheetId="31" hidden="1">'5.5.'!$2:$5</definedName>
    <definedName name="Z_6093C3A5_904C_4ED6_871D_87BC3AFBCA12_.wvu.FilterData" localSheetId="48" hidden="1">'14.1.'!$A$2:$H$392</definedName>
    <definedName name="Z_6093C3A5_904C_4ED6_871D_87BC3AFBCA12_.wvu.PrintTitles" localSheetId="48" hidden="1">'14.1.'!$2:$4</definedName>
    <definedName name="Z_60C492F5_8CF2_4EDC_A06F_097F09C33CED_.wvu.FilterData" localSheetId="26" hidden="1">'4.16.'!$A$7:$O$394</definedName>
    <definedName name="Z_60C492F5_8CF2_4EDC_A06F_097F09C33CED_.wvu.PrintTitles" localSheetId="26" hidden="1">'4.17.'!$2:$6</definedName>
    <definedName name="Z_63D97A74_7513_4C22_ABA5_5C600D936215_.wvu.FilterData" localSheetId="63" hidden="1">'18.1.'!$A$2:$I$392</definedName>
    <definedName name="Z_63D97A74_7513_4C22_ABA5_5C600D936215_.wvu.FilterData" localSheetId="64" hidden="1">'18.2.'!$A$2:$J$392</definedName>
    <definedName name="Z_63D97A74_7513_4C22_ABA5_5C600D936215_.wvu.PrintTitles" localSheetId="63" hidden="1">'18.1.'!$2:$4</definedName>
    <definedName name="Z_63D97A74_7513_4C22_ABA5_5C600D936215_.wvu.PrintTitles" localSheetId="64" hidden="1">'18.2.'!$2:$4</definedName>
    <definedName name="Z_658E718B_2F39_477E_9C7E_A7BB3371E7A9_.wvu.FilterData" localSheetId="48" hidden="1">'14.1.'!$A$2:$H$392</definedName>
    <definedName name="Z_658E718B_2F39_477E_9C7E_A7BB3371E7A9_.wvu.PrintTitles" localSheetId="48" hidden="1">'14.1.'!$2:$4</definedName>
    <definedName name="Z_6628E74D_6C04_4D2C_80F4_DAF95C414D33_.wvu.FilterData" localSheetId="51" hidden="1">'15.2.'!$A$2:$G$271</definedName>
    <definedName name="Z_6628E74D_6C04_4D2C_80F4_DAF95C414D33_.wvu.FilterData" localSheetId="52" hidden="1">'15.3.'!$A$2:$K$392</definedName>
    <definedName name="Z_6628E74D_6C04_4D2C_80F4_DAF95C414D33_.wvu.PrintTitles" localSheetId="51" hidden="1">'15.2.'!$2:$5</definedName>
    <definedName name="Z_6628E74D_6C04_4D2C_80F4_DAF95C414D33_.wvu.PrintTitles" localSheetId="52" hidden="1">'15.3.'!$2:$6</definedName>
    <definedName name="Z_6628E74D_6C04_4D2C_80F4_DAF95C414D33_.wvu.PrintTitles" localSheetId="53" hidden="1">'15.4.'!$2:$4</definedName>
    <definedName name="Z_6628E74D_6C04_4D2C_80F4_DAF95C414D33_.wvu.PrintTitles" localSheetId="54" hidden="1">'15.5.'!$2:$4</definedName>
    <definedName name="Z_6628E74D_6C04_4D2C_80F4_DAF95C414D33_.wvu.PrintTitles" localSheetId="55" hidden="1">'15.6.'!$2:$4</definedName>
    <definedName name="Z_6628E74D_6C04_4D2C_80F4_DAF95C414D33_.wvu.PrintTitles" localSheetId="56" hidden="1">'15.7.'!$2:$4</definedName>
    <definedName name="Z_6DD30ECD_F191_4ECA_B32F_9D3B75CCFF2B_.wvu.FilterData" localSheetId="64" hidden="1">'18.2.'!$A$2:$J$393</definedName>
    <definedName name="Z_6DD30ECD_F191_4ECA_B32F_9D3B75CCFF2B_.wvu.PrintTitles" localSheetId="63" hidden="1">'18.1.'!$2:$4</definedName>
    <definedName name="Z_6DD30ECD_F191_4ECA_B32F_9D3B75CCFF2B_.wvu.PrintTitles" localSheetId="64" hidden="1">'18.2.'!$2:$4</definedName>
    <definedName name="Z_6EA7F5A6_AC94_4A27_8AD3_21BBE0A94AC4_.wvu.FilterData" localSheetId="26" hidden="1">'4.16.'!$A$7:$O$394</definedName>
    <definedName name="Z_6EA7F5A6_AC94_4A27_8AD3_21BBE0A94AC4_.wvu.PrintTitles" localSheetId="26" hidden="1">'4.17.'!$2:$6</definedName>
    <definedName name="Z_701843E0_B8E2_4665_936C_FFA2DCD53472_.wvu.FilterData" localSheetId="51" hidden="1">'15.2.'!$A$2:$G$271</definedName>
    <definedName name="Z_701843E0_B8E2_4665_936C_FFA2DCD53472_.wvu.FilterData" localSheetId="52" hidden="1">'15.3.'!$A$2:$K$392</definedName>
    <definedName name="Z_701843E0_B8E2_4665_936C_FFA2DCD53472_.wvu.PrintTitles" localSheetId="51" hidden="1">'15.2.'!$2:$5</definedName>
    <definedName name="Z_701843E0_B8E2_4665_936C_FFA2DCD53472_.wvu.PrintTitles" localSheetId="52" hidden="1">'15.3.'!$2:$6</definedName>
    <definedName name="Z_701843E0_B8E2_4665_936C_FFA2DCD53472_.wvu.PrintTitles" localSheetId="53" hidden="1">'15.4.'!$2:$4</definedName>
    <definedName name="Z_701843E0_B8E2_4665_936C_FFA2DCD53472_.wvu.PrintTitles" localSheetId="54" hidden="1">'15.5.'!$2:$4</definedName>
    <definedName name="Z_701843E0_B8E2_4665_936C_FFA2DCD53472_.wvu.PrintTitles" localSheetId="55" hidden="1">'15.6.'!$2:$4</definedName>
    <definedName name="Z_701843E0_B8E2_4665_936C_FFA2DCD53472_.wvu.PrintTitles" localSheetId="56" hidden="1">'15.7.'!$2:$4</definedName>
    <definedName name="Z_72752104_766E_4F96_9CC0_9551439F09B2_.wvu.PrintArea" localSheetId="47" hidden="1">'13.1.'!$A:$H</definedName>
    <definedName name="Z_72752104_766E_4F96_9CC0_9551439F09B2_.wvu.PrintTitles" localSheetId="47" hidden="1">'13.1.'!$2:$5</definedName>
    <definedName name="Z_72752104_766E_4F96_9CC0_9551439F09B2_.wvu.Rows" localSheetId="47" hidden="1">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</definedName>
    <definedName name="Z_75377188_FBC5_49B6_B99A_A11A5586C051_.wvu.PrintTitles" localSheetId="63" hidden="1">'18.1.'!$2:$4</definedName>
    <definedName name="Z_75377188_FBC5_49B6_B99A_A11A5586C051_.wvu.PrintTitles" localSheetId="64" hidden="1">'18.2.'!$2:$4</definedName>
    <definedName name="Z_7B1DD44F_4F3A_42FB_BD32_7C2DB4F43937_.wvu.FilterData" localSheetId="51" hidden="1">'15.2.'!$A$2:$G$271</definedName>
    <definedName name="Z_7B1DD44F_4F3A_42FB_BD32_7C2DB4F43937_.wvu.FilterData" localSheetId="52" hidden="1">'15.3.'!$A$2:$K$394</definedName>
    <definedName name="Z_7B1DD44F_4F3A_42FB_BD32_7C2DB4F43937_.wvu.PrintTitles" localSheetId="51" hidden="1">'15.2.'!$2:$5</definedName>
    <definedName name="Z_7B1DD44F_4F3A_42FB_BD32_7C2DB4F43937_.wvu.PrintTitles" localSheetId="52" hidden="1">'15.3.'!$2:$6</definedName>
    <definedName name="Z_7B1DD44F_4F3A_42FB_BD32_7C2DB4F43937_.wvu.PrintTitles" localSheetId="53" hidden="1">'15.4.'!$2:$4</definedName>
    <definedName name="Z_7B1DD44F_4F3A_42FB_BD32_7C2DB4F43937_.wvu.PrintTitles" localSheetId="54" hidden="1">'15.5.'!$2:$4</definedName>
    <definedName name="Z_7B1DD44F_4F3A_42FB_BD32_7C2DB4F43937_.wvu.PrintTitles" localSheetId="55" hidden="1">'15.6.'!$2:$4</definedName>
    <definedName name="Z_7B1DD44F_4F3A_42FB_BD32_7C2DB4F43937_.wvu.PrintTitles" localSheetId="56" hidden="1">'15.7.'!$2:$4</definedName>
    <definedName name="Z_7E487039_3A40_429B_BCBD_33799501E4EA_.wvu.FilterData" localSheetId="47" hidden="1">'13.1.'!$A$2:$H$393</definedName>
    <definedName name="Z_7E487039_3A40_429B_BCBD_33799501E4EA_.wvu.PrintArea" localSheetId="47" hidden="1">'13.1.'!$A:$H</definedName>
    <definedName name="Z_7E487039_3A40_429B_BCBD_33799501E4EA_.wvu.PrintTitles" localSheetId="47" hidden="1">'13.1.'!$2:$5</definedName>
    <definedName name="Z_7EF3FA53_C1CD_4B9E_9E62_2B9E80977B3F_.wvu.PrintArea" localSheetId="40" hidden="1">'9.2.'!$A:$J</definedName>
    <definedName name="Z_7EF3FA53_C1CD_4B9E_9E62_2B9E80977B3F_.wvu.PrintArea" localSheetId="41" hidden="1">'9.3.'!$A:$J</definedName>
    <definedName name="Z_7EF3FA53_C1CD_4B9E_9E62_2B9E80977B3F_.wvu.PrintTitles" localSheetId="39" hidden="1">'9.1.'!$2:$5</definedName>
    <definedName name="Z_7EF3FA53_C1CD_4B9E_9E62_2B9E80977B3F_.wvu.PrintTitles" localSheetId="40" hidden="1">'9.2.'!$2:$5</definedName>
    <definedName name="Z_7EF3FA53_C1CD_4B9E_9E62_2B9E80977B3F_.wvu.PrintTitles" localSheetId="41" hidden="1">'9.3.'!$3:$6</definedName>
    <definedName name="Z_7EF3FA53_C1CD_4B9E_9E62_2B9E80977B3F_.wvu.Rows" localSheetId="39" hidden="1">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</definedName>
    <definedName name="Z_7EF3FA53_C1CD_4B9E_9E62_2B9E80977B3F_.wvu.Rows" localSheetId="40" hidden="1">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</definedName>
    <definedName name="Z_7EF3FA53_C1CD_4B9E_9E62_2B9E80977B3F_.wvu.Rows" localSheetId="41" hidden="1">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</definedName>
    <definedName name="Z_80BD9D39_7E87_4A23_A9E2_B7B6869AA878_.wvu.FilterData" localSheetId="39" hidden="1">'9.1.'!$A$2:$J$387</definedName>
    <definedName name="Z_80BD9D39_7E87_4A23_A9E2_B7B6869AA878_.wvu.FilterData" localSheetId="40" hidden="1">'9.2.'!$A$2:$J$387</definedName>
    <definedName name="Z_80BD9D39_7E87_4A23_A9E2_B7B6869AA878_.wvu.FilterData" localSheetId="41" hidden="1">'9.3.'!$A$3:$J$394</definedName>
    <definedName name="Z_80BD9D39_7E87_4A23_A9E2_B7B6869AA878_.wvu.PrintArea" localSheetId="40" hidden="1">'9.2.'!$A:$J</definedName>
    <definedName name="Z_80BD9D39_7E87_4A23_A9E2_B7B6869AA878_.wvu.PrintArea" localSheetId="41" hidden="1">'9.3.'!$A:$J</definedName>
    <definedName name="Z_80BD9D39_7E87_4A23_A9E2_B7B6869AA878_.wvu.PrintTitles" localSheetId="39" hidden="1">'9.1.'!$2:$5</definedName>
    <definedName name="Z_80BD9D39_7E87_4A23_A9E2_B7B6869AA878_.wvu.PrintTitles" localSheetId="40" hidden="1">'9.2.'!$2:$5</definedName>
    <definedName name="Z_80BD9D39_7E87_4A23_A9E2_B7B6869AA878_.wvu.PrintTitles" localSheetId="41" hidden="1">'9.3.'!$3:$6</definedName>
    <definedName name="Z_82F552CC_D295_4A9C_B52B_04DF0F717815_.wvu.FilterData" localSheetId="39" hidden="1">'9.1.'!$A$2:$J$384</definedName>
    <definedName name="Z_82F552CC_D295_4A9C_B52B_04DF0F717815_.wvu.FilterData" localSheetId="40" hidden="1">'9.2.'!$A$2:$J$384</definedName>
    <definedName name="Z_82F552CC_D295_4A9C_B52B_04DF0F717815_.wvu.FilterData" localSheetId="41" hidden="1">'9.3.'!$A$3:$J$392</definedName>
    <definedName name="Z_82F552CC_D295_4A9C_B52B_04DF0F717815_.wvu.PrintArea" localSheetId="40" hidden="1">'9.2.'!$A:$J</definedName>
    <definedName name="Z_82F552CC_D295_4A9C_B52B_04DF0F717815_.wvu.PrintArea" localSheetId="41" hidden="1">'9.3.'!$A:$J</definedName>
    <definedName name="Z_82F552CC_D295_4A9C_B52B_04DF0F717815_.wvu.PrintTitles" localSheetId="39" hidden="1">'9.1.'!$2:$5</definedName>
    <definedName name="Z_82F552CC_D295_4A9C_B52B_04DF0F717815_.wvu.PrintTitles" localSheetId="40" hidden="1">'9.2.'!$2:$5</definedName>
    <definedName name="Z_82F552CC_D295_4A9C_B52B_04DF0F717815_.wvu.PrintTitles" localSheetId="41" hidden="1">'9.3.'!$3:$6</definedName>
    <definedName name="Z_85A80509_4C16_4A86_BE59_299715C4A82F_.wvu.PrintTitles" localSheetId="63" hidden="1">'18.1.'!$2:$4</definedName>
    <definedName name="Z_85A80509_4C16_4A86_BE59_299715C4A82F_.wvu.PrintTitles" localSheetId="64" hidden="1">'18.2.'!$2:$4</definedName>
    <definedName name="Z_85A80509_4C16_4A86_BE59_299715C4A82F_.wvu.Rows" localSheetId="63" hidden="1">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</definedName>
    <definedName name="Z_85A80509_4C16_4A86_BE59_299715C4A82F_.wvu.Rows" localSheetId="64" hidden="1">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</definedName>
    <definedName name="Z_85F8D376_73AF_4C6C_92A8_04F5B0365836_.wvu.FilterData" localSheetId="51" hidden="1">'15.2.'!$A$2:$G$274</definedName>
    <definedName name="Z_85F8D376_73AF_4C6C_92A8_04F5B0365836_.wvu.FilterData" localSheetId="52" hidden="1">'15.3.'!$A$2:$K$397</definedName>
    <definedName name="Z_85F8D376_73AF_4C6C_92A8_04F5B0365836_.wvu.PrintTitles" localSheetId="51" hidden="1">'15.2.'!$2:$5</definedName>
    <definedName name="Z_85F8D376_73AF_4C6C_92A8_04F5B0365836_.wvu.PrintTitles" localSheetId="52" hidden="1">'15.3.'!$2:$6</definedName>
    <definedName name="Z_85F8D376_73AF_4C6C_92A8_04F5B0365836_.wvu.PrintTitles" localSheetId="53" hidden="1">'15.4.'!$2:$4</definedName>
    <definedName name="Z_85F8D376_73AF_4C6C_92A8_04F5B0365836_.wvu.PrintTitles" localSheetId="54" hidden="1">'15.5.'!$2:$4</definedName>
    <definedName name="Z_85F8D376_73AF_4C6C_92A8_04F5B0365836_.wvu.PrintTitles" localSheetId="55" hidden="1">'15.6.'!$2:$4</definedName>
    <definedName name="Z_85F8D376_73AF_4C6C_92A8_04F5B0365836_.wvu.PrintTitles" localSheetId="56" hidden="1">'15.7.'!$2:$4</definedName>
    <definedName name="Z_8846A40C_03DA_4B19_ACB2_6DE6CBC709F9_.wvu.FilterData" localSheetId="39" hidden="1">'9.1.'!$A$2:$J$387</definedName>
    <definedName name="Z_8846A40C_03DA_4B19_ACB2_6DE6CBC709F9_.wvu.FilterData" localSheetId="40" hidden="1">'9.2.'!$A$2:$J$387</definedName>
    <definedName name="Z_8846A40C_03DA_4B19_ACB2_6DE6CBC709F9_.wvu.FilterData" localSheetId="41" hidden="1">'9.3.'!$A$3:$J$394</definedName>
    <definedName name="Z_8846A40C_03DA_4B19_ACB2_6DE6CBC709F9_.wvu.PrintArea" localSheetId="40" hidden="1">'9.2.'!$A:$J</definedName>
    <definedName name="Z_8846A40C_03DA_4B19_ACB2_6DE6CBC709F9_.wvu.PrintArea" localSheetId="41" hidden="1">'9.3.'!$A:$J</definedName>
    <definedName name="Z_8846A40C_03DA_4B19_ACB2_6DE6CBC709F9_.wvu.PrintTitles" localSheetId="39" hidden="1">'9.1.'!$2:$5</definedName>
    <definedName name="Z_8846A40C_03DA_4B19_ACB2_6DE6CBC709F9_.wvu.PrintTitles" localSheetId="40" hidden="1">'9.2.'!$2:$5</definedName>
    <definedName name="Z_8846A40C_03DA_4B19_ACB2_6DE6CBC709F9_.wvu.PrintTitles" localSheetId="41" hidden="1">'9.3.'!$3:$6</definedName>
    <definedName name="Z_884A1CAE_7001_472F_9398_55056B165116_.wvu.PrintArea" localSheetId="8" hidden="1">'3.2.'!$A:$W</definedName>
    <definedName name="Z_884A1CAE_7001_472F_9398_55056B165116_.wvu.PrintArea" localSheetId="9" hidden="1">'3.3.'!$A:$V</definedName>
    <definedName name="Z_884A1CAE_7001_472F_9398_55056B165116_.wvu.PrintTitles" localSheetId="7" hidden="1">'3.1.'!$2:$4</definedName>
    <definedName name="Z_884A1CAE_7001_472F_9398_55056B165116_.wvu.PrintTitles" localSheetId="8" hidden="1">'3.2.'!$A:$A,'3.2.'!$2:$4</definedName>
    <definedName name="Z_884A1CAE_7001_472F_9398_55056B165116_.wvu.PrintTitles" localSheetId="9" hidden="1">'3.3.'!$2:$5</definedName>
    <definedName name="Z_8891C916_D2E6_4BE6_B984_2CB2289A3A57_.wvu.FilterData" localSheetId="5" hidden="1">'2.4.'!$A$2:$E$467</definedName>
    <definedName name="Z_8891C916_D2E6_4BE6_B984_2CB2289A3A57_.wvu.PrintTitles" localSheetId="2" hidden="1">'2.1.'!$A$2:$IV$4</definedName>
    <definedName name="Z_8891C916_D2E6_4BE6_B984_2CB2289A3A57_.wvu.PrintTitles" localSheetId="3" hidden="1">'2.2.'!$A$2:$IV$4</definedName>
    <definedName name="Z_8891C916_D2E6_4BE6_B984_2CB2289A3A57_.wvu.PrintTitles" localSheetId="4" hidden="1">'2.3.'!$A$2:$IV$4</definedName>
    <definedName name="Z_8891C916_D2E6_4BE6_B984_2CB2289A3A57_.wvu.PrintTitles" localSheetId="5" hidden="1">'2.4.'!$A$2:$IV$4</definedName>
    <definedName name="Z_8891C916_D2E6_4BE6_B984_2CB2289A3A57_.wvu.PrintTitles" localSheetId="6" hidden="1">'2.5.'!$A$2:$IV$5</definedName>
    <definedName name="Z_8AFF6021_6842_4B3D_A38E_C176AFC50D64_.wvu.FilterData" localSheetId="26" hidden="1">'4.17.'!$P$2:$P$395</definedName>
    <definedName name="Z_8AFF6021_6842_4B3D_A38E_C176AFC50D64_.wvu.PrintTitles" localSheetId="26" hidden="1">'4.17.'!$2:$6</definedName>
    <definedName name="Z_8B629D0C_ECF4_4F0B_A5F2_A7D830FF3314_.wvu.PrintArea" localSheetId="8" hidden="1">'3.2.'!$A:$W</definedName>
    <definedName name="Z_8B629D0C_ECF4_4F0B_A5F2_A7D830FF3314_.wvu.PrintArea" localSheetId="9" hidden="1">'3.3.'!$A:$V</definedName>
    <definedName name="Z_8B629D0C_ECF4_4F0B_A5F2_A7D830FF3314_.wvu.PrintTitles" localSheetId="7" hidden="1">'3.1.'!$2:$4</definedName>
    <definedName name="Z_8B629D0C_ECF4_4F0B_A5F2_A7D830FF3314_.wvu.PrintTitles" localSheetId="8" hidden="1">'3.2.'!$A:$A,'3.2.'!$2:$4</definedName>
    <definedName name="Z_8B629D0C_ECF4_4F0B_A5F2_A7D830FF3314_.wvu.PrintTitles" localSheetId="9" hidden="1">'3.3.'!$2:$5</definedName>
    <definedName name="Z_944FEF6C_9107_4628_9264_61570E6FA279_.wvu.FilterData" localSheetId="47" hidden="1">'13.1.'!$A$2:$H$394</definedName>
    <definedName name="Z_944FEF6C_9107_4628_9264_61570E6FA279_.wvu.PrintArea" localSheetId="47" hidden="1">'13.1.'!$A:$H</definedName>
    <definedName name="Z_944FEF6C_9107_4628_9264_61570E6FA279_.wvu.PrintTitles" localSheetId="47" hidden="1">'13.1.'!$2:$5</definedName>
    <definedName name="Z_982D9697_3A84_4D31_96EB_F49225A048AF_.wvu.Cols" localSheetId="28" hidden="1">'5.2.'!#REF!</definedName>
    <definedName name="Z_982D9697_3A84_4D31_96EB_F49225A048AF_.wvu.Cols" localSheetId="29" hidden="1">'5.3.'!#REF!</definedName>
    <definedName name="Z_982D9697_3A84_4D31_96EB_F49225A048AF_.wvu.Cols" localSheetId="30" hidden="1">'5.4.'!#REF!</definedName>
    <definedName name="Z_982D9697_3A84_4D31_96EB_F49225A048AF_.wvu.Cols" localSheetId="32" hidden="1">'5.6.'!#REF!</definedName>
    <definedName name="Z_982D9697_3A84_4D31_96EB_F49225A048AF_.wvu.FilterData" localSheetId="31" hidden="1">'5.5.'!$A$4:$Q$7</definedName>
    <definedName name="Z_982D9697_3A84_4D31_96EB_F49225A048AF_.wvu.PrintArea" localSheetId="31" hidden="1">'5.5.'!$A:$Q</definedName>
    <definedName name="Z_982D9697_3A84_4D31_96EB_F49225A048AF_.wvu.PrintTitles" localSheetId="28" hidden="1">'5.2.'!$2:$5</definedName>
    <definedName name="Z_982D9697_3A84_4D31_96EB_F49225A048AF_.wvu.PrintTitles" localSheetId="29" hidden="1">'5.3.'!$2:$5</definedName>
    <definedName name="Z_982D9697_3A84_4D31_96EB_F49225A048AF_.wvu.PrintTitles" localSheetId="30" hidden="1">'5.4.'!$2:$4</definedName>
    <definedName name="Z_982D9697_3A84_4D31_96EB_F49225A048AF_.wvu.PrintTitles" localSheetId="31" hidden="1">'5.5.'!$2:$5</definedName>
    <definedName name="Z_982D9697_3A84_4D31_96EB_F49225A048AF_.wvu.PrintTitles" localSheetId="32" hidden="1">'5.6.'!$2:$4</definedName>
    <definedName name="Z_9CE30308_A2B7_43A6_9F87_2CC10B240947_.wvu.PrintTitles" localSheetId="26" hidden="1">'4.17.'!$2:$6</definedName>
    <definedName name="Z_9CE30308_A2B7_43A6_9F87_2CC10B240947_.wvu.Rows" localSheetId="26" hidden="1">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</definedName>
    <definedName name="Z_9CEA29D7_ACFB_43BB_916A_5E1DE3B4305D_.wvu.FilterData" localSheetId="26" hidden="1">'4.17.'!$P$2:$P$395</definedName>
    <definedName name="Z_9CEA29D7_ACFB_43BB_916A_5E1DE3B4305D_.wvu.PrintTitles" localSheetId="26" hidden="1">'4.17.'!$2:$6</definedName>
    <definedName name="Z_9D27DA48_A17F_4435_B005_AD2342B6DBF6_.wvu.PrintArea" localSheetId="8" hidden="1">'3.2.'!$A:$W</definedName>
    <definedName name="Z_9D27DA48_A17F_4435_B005_AD2342B6DBF6_.wvu.PrintArea" localSheetId="9" hidden="1">'3.3.'!$A:$V</definedName>
    <definedName name="Z_9D27DA48_A17F_4435_B005_AD2342B6DBF6_.wvu.PrintTitles" localSheetId="7" hidden="1">'3.1.'!$2:$4</definedName>
    <definedName name="Z_9D27DA48_A17F_4435_B005_AD2342B6DBF6_.wvu.PrintTitles" localSheetId="8" hidden="1">'3.2.'!$A:$A,'3.2.'!$2:$4</definedName>
    <definedName name="Z_9D27DA48_A17F_4435_B005_AD2342B6DBF6_.wvu.PrintTitles" localSheetId="9" hidden="1">'3.3.'!$2:$5</definedName>
    <definedName name="Z_A277C349_5043_4B21_85D0_06EDDD4FA2DF_.wvu.FilterData" localSheetId="42" hidden="1">'10.1.'!$A$2:$I$393</definedName>
    <definedName name="Z_A277C349_5043_4B21_85D0_06EDDD4FA2DF_.wvu.PrintArea" localSheetId="42" hidden="1">'10.1.'!$A:$I</definedName>
    <definedName name="Z_A277C349_5043_4B21_85D0_06EDDD4FA2DF_.wvu.PrintTitles" localSheetId="42" hidden="1">'10.1.'!$2:$6</definedName>
    <definedName name="Z_A57FABD1_77E8_426C_9AA5_F5C507927D63_.wvu.FilterData" localSheetId="31" hidden="1">'5.5.'!$A$4:$Q$196</definedName>
    <definedName name="Z_A57FABD1_77E8_426C_9AA5_F5C507927D63_.wvu.PrintTitles" localSheetId="1" hidden="1">'1.1.'!$2:$4</definedName>
    <definedName name="Z_A57FABD1_77E8_426C_9AA5_F5C507927D63_.wvu.PrintTitles" localSheetId="28" hidden="1">'5.2.'!$2:$5</definedName>
    <definedName name="Z_A57FABD1_77E8_426C_9AA5_F5C507927D63_.wvu.PrintTitles" localSheetId="29" hidden="1">'5.3.'!$2:$5</definedName>
    <definedName name="Z_A57FABD1_77E8_426C_9AA5_F5C507927D63_.wvu.PrintTitles" localSheetId="30" hidden="1">'5.4.'!$2:$4</definedName>
    <definedName name="Z_A57FABD1_77E8_426C_9AA5_F5C507927D63_.wvu.PrintTitles" localSheetId="31" hidden="1">'5.5.'!$2:$5</definedName>
    <definedName name="Z_A57FABD1_77E8_426C_9AA5_F5C507927D63_.wvu.PrintTitles" localSheetId="32" hidden="1">'5.6.'!$2:$4</definedName>
    <definedName name="Z_A6A9AD4E_8FEB_46D6_A680_142787993E10_.wvu.FilterData" localSheetId="42" hidden="1">'10.1.'!$A$2:$I$393</definedName>
    <definedName name="Z_A6A9AD4E_8FEB_46D6_A680_142787993E10_.wvu.PrintArea" localSheetId="42" hidden="1">'10.1.'!$A:$I</definedName>
    <definedName name="Z_A6A9AD4E_8FEB_46D6_A680_142787993E10_.wvu.PrintTitles" localSheetId="42" hidden="1">'10.1.'!$2:$6</definedName>
    <definedName name="Z_A7117D0E_CA7D_48ED_A79A_FF935589212B_.wvu.FilterData" localSheetId="39" hidden="1">'9.1.'!$A$2:$J$387</definedName>
    <definedName name="Z_A7117D0E_CA7D_48ED_A79A_FF935589212B_.wvu.FilterData" localSheetId="40" hidden="1">'9.2.'!$A$2:$J$388</definedName>
    <definedName name="Z_A7117D0E_CA7D_48ED_A79A_FF935589212B_.wvu.FilterData" localSheetId="41" hidden="1">'9.3.'!$A$3:$J$395</definedName>
    <definedName name="Z_A7117D0E_CA7D_48ED_A79A_FF935589212B_.wvu.PrintArea" localSheetId="40" hidden="1">'9.2.'!$A:$J</definedName>
    <definedName name="Z_A7117D0E_CA7D_48ED_A79A_FF935589212B_.wvu.PrintArea" localSheetId="41" hidden="1">'9.3.'!$A:$J</definedName>
    <definedName name="Z_A7117D0E_CA7D_48ED_A79A_FF935589212B_.wvu.PrintTitles" localSheetId="39" hidden="1">'9.1.'!$2:$5</definedName>
    <definedName name="Z_A7117D0E_CA7D_48ED_A79A_FF935589212B_.wvu.PrintTitles" localSheetId="40" hidden="1">'9.2.'!$2:$5</definedName>
    <definedName name="Z_A7117D0E_CA7D_48ED_A79A_FF935589212B_.wvu.PrintTitles" localSheetId="41" hidden="1">'9.3.'!$3:$6</definedName>
    <definedName name="Z_A755691B_FBB4_42D6_89AB_F31D37674B0F_.wvu.PrintTitles" localSheetId="2" hidden="1">'2.1.'!$A$2:$IV$4</definedName>
    <definedName name="Z_A755691B_FBB4_42D6_89AB_F31D37674B0F_.wvu.PrintTitles" localSheetId="3" hidden="1">'2.2.'!$A$2:$IV$4</definedName>
    <definedName name="Z_A755691B_FBB4_42D6_89AB_F31D37674B0F_.wvu.PrintTitles" localSheetId="4" hidden="1">'2.3.'!$A$2:$IV$4</definedName>
    <definedName name="Z_A755691B_FBB4_42D6_89AB_F31D37674B0F_.wvu.PrintTitles" localSheetId="5" hidden="1">'2.4.'!$A$2:$IV$4</definedName>
    <definedName name="Z_A8ECF023_D99F_4A3F_948A_C27A08573912_.wvu.FilterData" localSheetId="46" hidden="1">'12.3.'!$A$2:$H$393</definedName>
    <definedName name="Z_A8ECF023_D99F_4A3F_948A_C27A08573912_.wvu.PrintTitles" localSheetId="46" hidden="1">'12.3.'!$2:$6</definedName>
    <definedName name="Z_A923A9B6_B8D6_40F0_8640_87FD1D961B40_.wvu.FilterData" localSheetId="61" hidden="1">'16.5.'!#REF!</definedName>
    <definedName name="Z_A923A9B6_B8D6_40F0_8640_87FD1D961B40_.wvu.PrintTitles" localSheetId="61" hidden="1">'16.5.'!$1:$3</definedName>
    <definedName name="Z_ABDB0AED_8A9F_4645_B076_F79F9DE2E5D2_.wvu.PrintTitles" localSheetId="48" hidden="1">'14.1.'!$2:$4</definedName>
    <definedName name="Z_AE24885B_929E_475C_9AD9_9F4F1BBC256C_.wvu.FilterData" localSheetId="48" hidden="1">'14.1.'!$A$2:$H$392</definedName>
    <definedName name="Z_AE24885B_929E_475C_9AD9_9F4F1BBC256C_.wvu.PrintTitles" localSheetId="48" hidden="1">'14.1.'!$2:$4</definedName>
    <definedName name="Z_AE5D4CC0_D192_41D8_A27F_1751191FD976_.wvu.FilterData" localSheetId="31" hidden="1">'5.5.'!$A$4:$Q$196</definedName>
    <definedName name="Z_AE5D4CC0_D192_41D8_A27F_1751191FD976_.wvu.PrintArea" localSheetId="31" hidden="1">'5.5.'!$A:$Q</definedName>
    <definedName name="Z_AE5D4CC0_D192_41D8_A27F_1751191FD976_.wvu.PrintTitles" localSheetId="1" hidden="1">'1.1.'!$2:$4</definedName>
    <definedName name="Z_AE5D4CC0_D192_41D8_A27F_1751191FD976_.wvu.PrintTitles" localSheetId="28" hidden="1">'5.2.'!$2:$5</definedName>
    <definedName name="Z_AE5D4CC0_D192_41D8_A27F_1751191FD976_.wvu.PrintTitles" localSheetId="29" hidden="1">'5.3.'!$2:$5</definedName>
    <definedName name="Z_AE5D4CC0_D192_41D8_A27F_1751191FD976_.wvu.PrintTitles" localSheetId="30" hidden="1">'5.4.'!$2:$4</definedName>
    <definedName name="Z_AE5D4CC0_D192_41D8_A27F_1751191FD976_.wvu.PrintTitles" localSheetId="31" hidden="1">'5.5.'!$2:$5</definedName>
    <definedName name="Z_AE5D4CC0_D192_41D8_A27F_1751191FD976_.wvu.PrintTitles" localSheetId="32" hidden="1">'5.6.'!$2:$4</definedName>
    <definedName name="Z_AF284C82_2743_4B7F_9C2C_20EA54EF9970_.wvu.FilterData" localSheetId="51" hidden="1">'15.2.'!$A$2:$G$274</definedName>
    <definedName name="Z_AF284C82_2743_4B7F_9C2C_20EA54EF9970_.wvu.FilterData" localSheetId="52" hidden="1">'15.3.'!$A$2:$K$397</definedName>
    <definedName name="Z_AF284C82_2743_4B7F_9C2C_20EA54EF9970_.wvu.PrintTitles" localSheetId="51" hidden="1">'15.2.'!$2:$5</definedName>
    <definedName name="Z_AF284C82_2743_4B7F_9C2C_20EA54EF9970_.wvu.PrintTitles" localSheetId="52" hidden="1">'15.3.'!$2:$6</definedName>
    <definedName name="Z_AF284C82_2743_4B7F_9C2C_20EA54EF9970_.wvu.PrintTitles" localSheetId="53" hidden="1">'15.4.'!$2:$4</definedName>
    <definedName name="Z_AF284C82_2743_4B7F_9C2C_20EA54EF9970_.wvu.PrintTitles" localSheetId="54" hidden="1">'15.5.'!$2:$4</definedName>
    <definedName name="Z_AF284C82_2743_4B7F_9C2C_20EA54EF9970_.wvu.PrintTitles" localSheetId="55" hidden="1">'15.6.'!$2:$4</definedName>
    <definedName name="Z_AF284C82_2743_4B7F_9C2C_20EA54EF9970_.wvu.PrintTitles" localSheetId="56" hidden="1">'15.7.'!$2:$4</definedName>
    <definedName name="Z_B0B4A371_D50B_437F_9630_4E499A798759_.wvu.FilterData" localSheetId="63" hidden="1">'18.1.'!$A$2:$I$393</definedName>
    <definedName name="Z_B0B4A371_D50B_437F_9630_4E499A798759_.wvu.FilterData" localSheetId="64" hidden="1">'18.2.'!$A$2:$J$411</definedName>
    <definedName name="Z_B0B4A371_D50B_437F_9630_4E499A798759_.wvu.PrintTitles" localSheetId="63" hidden="1">'18.1.'!$2:$4</definedName>
    <definedName name="Z_B0B4A371_D50B_437F_9630_4E499A798759_.wvu.PrintTitles" localSheetId="64" hidden="1">'18.2.'!$2:$4</definedName>
    <definedName name="Z_B210DE7F_6B38_4324_935C_DC41DCE9E499_.wvu.PrintTitles" localSheetId="63" hidden="1">'18.1.'!$2:$4</definedName>
    <definedName name="Z_B210DE7F_6B38_4324_935C_DC41DCE9E499_.wvu.PrintTitles" localSheetId="64" hidden="1">'18.2.'!$2:$4</definedName>
    <definedName name="Z_B210DE7F_6B38_4324_935C_DC41DCE9E499_.wvu.Rows" localSheetId="63" hidden="1">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</definedName>
    <definedName name="Z_B210DE7F_6B38_4324_935C_DC41DCE9E499_.wvu.Rows" localSheetId="64" hidden="1">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</definedName>
    <definedName name="Z_B42D2BEA_4E02_471E_AF47_DFCD3A1680C9_.wvu.FilterData" localSheetId="51" hidden="1">'15.2.'!$A$2:$G$271</definedName>
    <definedName name="Z_B42D2BEA_4E02_471E_AF47_DFCD3A1680C9_.wvu.FilterData" localSheetId="52" hidden="1">'15.3.'!$A$2:$K$394</definedName>
    <definedName name="Z_B42D2BEA_4E02_471E_AF47_DFCD3A1680C9_.wvu.PrintTitles" localSheetId="51" hidden="1">'15.2.'!$2:$5</definedName>
    <definedName name="Z_B42D2BEA_4E02_471E_AF47_DFCD3A1680C9_.wvu.PrintTitles" localSheetId="52" hidden="1">'15.3.'!$2:$6</definedName>
    <definedName name="Z_B42D2BEA_4E02_471E_AF47_DFCD3A1680C9_.wvu.PrintTitles" localSheetId="53" hidden="1">'15.4.'!$2:$4</definedName>
    <definedName name="Z_B42D2BEA_4E02_471E_AF47_DFCD3A1680C9_.wvu.PrintTitles" localSheetId="54" hidden="1">'15.5.'!$2:$4</definedName>
    <definedName name="Z_B42D2BEA_4E02_471E_AF47_DFCD3A1680C9_.wvu.PrintTitles" localSheetId="55" hidden="1">'15.6.'!$2:$4</definedName>
    <definedName name="Z_B42D2BEA_4E02_471E_AF47_DFCD3A1680C9_.wvu.PrintTitles" localSheetId="56" hidden="1">'15.7.'!$2:$4</definedName>
    <definedName name="Z_B430CB1A_FC70_4302_97B7_E9A877007C14_.wvu.FilterData" localSheetId="61" hidden="1">'16.5.'!#REF!</definedName>
    <definedName name="Z_B430CB1A_FC70_4302_97B7_E9A877007C14_.wvu.PrintTitles" localSheetId="61" hidden="1">'16.5.'!$1:$3</definedName>
    <definedName name="Z_B9611300_3F74_4A26_A98F_3B456D7EB579_.wvu.FilterData" localSheetId="39" hidden="1">'9.1.'!$A$2:$J$384</definedName>
    <definedName name="Z_B9611300_3F74_4A26_A98F_3B456D7EB579_.wvu.FilterData" localSheetId="40" hidden="1">'9.2.'!$A$2:$J$384</definedName>
    <definedName name="Z_B9611300_3F74_4A26_A98F_3B456D7EB579_.wvu.FilterData" localSheetId="41" hidden="1">'9.3.'!$A$3:$J$392</definedName>
    <definedName name="Z_B9611300_3F74_4A26_A98F_3B456D7EB579_.wvu.PrintArea" localSheetId="40" hidden="1">'9.2.'!$A:$J</definedName>
    <definedName name="Z_B9611300_3F74_4A26_A98F_3B456D7EB579_.wvu.PrintArea" localSheetId="41" hidden="1">'9.3.'!$A:$J</definedName>
    <definedName name="Z_B9611300_3F74_4A26_A98F_3B456D7EB579_.wvu.PrintTitles" localSheetId="39" hidden="1">'9.1.'!$2:$5</definedName>
    <definedName name="Z_B9611300_3F74_4A26_A98F_3B456D7EB579_.wvu.PrintTitles" localSheetId="40" hidden="1">'9.2.'!$2:$5</definedName>
    <definedName name="Z_B9611300_3F74_4A26_A98F_3B456D7EB579_.wvu.PrintTitles" localSheetId="41" hidden="1">'9.3.'!$3:$6</definedName>
    <definedName name="Z_B976AC2A_B66C_48C5_BC0F_20B2DF24C47B_.wvu.PrintArea" localSheetId="8" hidden="1">'3.2.'!$A:$W</definedName>
    <definedName name="Z_B976AC2A_B66C_48C5_BC0F_20B2DF24C47B_.wvu.PrintArea" localSheetId="9" hidden="1">'3.3.'!$A:$R</definedName>
    <definedName name="Z_B976AC2A_B66C_48C5_BC0F_20B2DF24C47B_.wvu.PrintTitles" localSheetId="7" hidden="1">'3.1.'!$2:$4</definedName>
    <definedName name="Z_B976AC2A_B66C_48C5_BC0F_20B2DF24C47B_.wvu.PrintTitles" localSheetId="8" hidden="1">'3.2.'!$A:$A,'3.2.'!$2:$4</definedName>
    <definedName name="Z_B976AC2A_B66C_48C5_BC0F_20B2DF24C47B_.wvu.PrintTitles" localSheetId="9" hidden="1">'3.3.'!$2:$5</definedName>
    <definedName name="Z_BB50EDC5_C91D_4C40_B40E_1CEA67D2AE4D_.wvu.FilterData" localSheetId="61" hidden="1">'16.5.'!#REF!</definedName>
    <definedName name="Z_BB50EDC5_C91D_4C40_B40E_1CEA67D2AE4D_.wvu.PrintTitles" localSheetId="61" hidden="1">'16.5.'!$1:$3</definedName>
    <definedName name="Z_BD1ABA19_6969_4E10_A8EB_21C95E60DE91_.wvu.Cols" localSheetId="28" hidden="1">'5.2.'!#REF!</definedName>
    <definedName name="Z_BD1ABA19_6969_4E10_A8EB_21C95E60DE91_.wvu.Cols" localSheetId="29" hidden="1">'5.3.'!#REF!</definedName>
    <definedName name="Z_BD1ABA19_6969_4E10_A8EB_21C95E60DE91_.wvu.Cols" localSheetId="30" hidden="1">'5.4.'!#REF!</definedName>
    <definedName name="Z_BD1ABA19_6969_4E10_A8EB_21C95E60DE91_.wvu.Cols" localSheetId="32" hidden="1">'5.6.'!#REF!</definedName>
    <definedName name="Z_BD1ABA19_6969_4E10_A8EB_21C95E60DE91_.wvu.PrintArea" localSheetId="31" hidden="1">'5.5.'!$A:$Q</definedName>
    <definedName name="Z_BD1ABA19_6969_4E10_A8EB_21C95E60DE91_.wvu.PrintTitles" localSheetId="28" hidden="1">'5.2.'!$2:$5</definedName>
    <definedName name="Z_BD1ABA19_6969_4E10_A8EB_21C95E60DE91_.wvu.PrintTitles" localSheetId="29" hidden="1">'5.3.'!$2:$5</definedName>
    <definedName name="Z_BD1ABA19_6969_4E10_A8EB_21C95E60DE91_.wvu.PrintTitles" localSheetId="30" hidden="1">'5.4.'!$2:$4</definedName>
    <definedName name="Z_BD1ABA19_6969_4E10_A8EB_21C95E60DE91_.wvu.PrintTitles" localSheetId="31" hidden="1">'5.5.'!$2:$5</definedName>
    <definedName name="Z_BD1ABA19_6969_4E10_A8EB_21C95E60DE91_.wvu.PrintTitles" localSheetId="32" hidden="1">'5.6.'!$2:$4</definedName>
    <definedName name="Z_C0B290E0_4CD9_4752_AC99_8A30E2657D62_.wvu.PrintArea" localSheetId="42" hidden="1">'10.1.'!$A:$I</definedName>
    <definedName name="Z_C0B290E0_4CD9_4752_AC99_8A30E2657D62_.wvu.PrintTitles" localSheetId="42" hidden="1">'10.1.'!$2:$6</definedName>
    <definedName name="Z_C51957F6_6398_41AD_BDB5_AC29D7D70AC9_.wvu.Cols" localSheetId="53" hidden="1">'15.4.'!#REF!</definedName>
    <definedName name="Z_C51957F6_6398_41AD_BDB5_AC29D7D70AC9_.wvu.Cols" localSheetId="54" hidden="1">'15.5.'!#REF!</definedName>
    <definedName name="Z_C51957F6_6398_41AD_BDB5_AC29D7D70AC9_.wvu.Cols" localSheetId="55" hidden="1">'15.6.'!#REF!</definedName>
    <definedName name="Z_C51957F6_6398_41AD_BDB5_AC29D7D70AC9_.wvu.Cols" localSheetId="56" hidden="1">'15.7.'!#REF!</definedName>
    <definedName name="Z_C51957F6_6398_41AD_BDB5_AC29D7D70AC9_.wvu.PrintTitles" localSheetId="51" hidden="1">'15.2.'!$2:$5</definedName>
    <definedName name="Z_C51957F6_6398_41AD_BDB5_AC29D7D70AC9_.wvu.PrintTitles" localSheetId="52" hidden="1">'15.3.'!$2:$6</definedName>
    <definedName name="Z_C51957F6_6398_41AD_BDB5_AC29D7D70AC9_.wvu.PrintTitles" localSheetId="53" hidden="1">'15.4.'!$2:$4</definedName>
    <definedName name="Z_C51957F6_6398_41AD_BDB5_AC29D7D70AC9_.wvu.PrintTitles" localSheetId="54" hidden="1">'15.5.'!$2:$4</definedName>
    <definedName name="Z_C51957F6_6398_41AD_BDB5_AC29D7D70AC9_.wvu.PrintTitles" localSheetId="55" hidden="1">'15.6.'!$2:$4</definedName>
    <definedName name="Z_C51957F6_6398_41AD_BDB5_AC29D7D70AC9_.wvu.PrintTitles" localSheetId="56" hidden="1">'15.7.'!$2:$4</definedName>
    <definedName name="Z_C51957F6_6398_41AD_BDB5_AC29D7D70AC9_.wvu.Rows" localSheetId="51" hidden="1">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</definedName>
    <definedName name="Z_C51957F6_6398_41AD_BDB5_AC29D7D70AC9_.wvu.Rows" localSheetId="52" hidden="1">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</definedName>
    <definedName name="Z_C5596614_E76F_495D_A7E3_E1B03C21DB3D_.wvu.PrintTitles" localSheetId="2" hidden="1">'2.1.'!$A$2:$IV$4</definedName>
    <definedName name="Z_C5596614_E76F_495D_A7E3_E1B03C21DB3D_.wvu.PrintTitles" localSheetId="3" hidden="1">'2.2.'!$A$2:$IV$4</definedName>
    <definedName name="Z_C5596614_E76F_495D_A7E3_E1B03C21DB3D_.wvu.PrintTitles" localSheetId="4" hidden="1">'2.3.'!$A$2:$IV$4</definedName>
    <definedName name="Z_C5596614_E76F_495D_A7E3_E1B03C21DB3D_.wvu.PrintTitles" localSheetId="5" hidden="1">'2.4.'!$A$2:$IV$4</definedName>
    <definedName name="Z_C5B1F09B_1AE6_412A_ACAE_02336C8B3797_.wvu.Cols" localSheetId="53" hidden="1">'15.4.'!#REF!</definedName>
    <definedName name="Z_C5B1F09B_1AE6_412A_ACAE_02336C8B3797_.wvu.Cols" localSheetId="54" hidden="1">'15.5.'!#REF!</definedName>
    <definedName name="Z_C5B1F09B_1AE6_412A_ACAE_02336C8B3797_.wvu.Cols" localSheetId="55" hidden="1">'15.6.'!#REF!</definedName>
    <definedName name="Z_C5B1F09B_1AE6_412A_ACAE_02336C8B3797_.wvu.Cols" localSheetId="56" hidden="1">'15.7.'!#REF!</definedName>
    <definedName name="Z_C5B1F09B_1AE6_412A_ACAE_02336C8B3797_.wvu.PrintTitles" localSheetId="51" hidden="1">'15.2.'!$2:$5</definedName>
    <definedName name="Z_C5B1F09B_1AE6_412A_ACAE_02336C8B3797_.wvu.PrintTitles" localSheetId="52" hidden="1">'15.3.'!$2:$6</definedName>
    <definedName name="Z_C5B1F09B_1AE6_412A_ACAE_02336C8B3797_.wvu.PrintTitles" localSheetId="53" hidden="1">'15.4.'!$2:$4</definedName>
    <definedName name="Z_C5B1F09B_1AE6_412A_ACAE_02336C8B3797_.wvu.PrintTitles" localSheetId="54" hidden="1">'15.5.'!$2:$4</definedName>
    <definedName name="Z_C5B1F09B_1AE6_412A_ACAE_02336C8B3797_.wvu.PrintTitles" localSheetId="55" hidden="1">'15.6.'!$2:$4</definedName>
    <definedName name="Z_C5B1F09B_1AE6_412A_ACAE_02336C8B3797_.wvu.PrintTitles" localSheetId="56" hidden="1">'15.7.'!$2:$4</definedName>
    <definedName name="Z_C5B1F09B_1AE6_412A_ACAE_02336C8B3797_.wvu.Rows" localSheetId="51" hidden="1">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</definedName>
    <definedName name="Z_C5B1F09B_1AE6_412A_ACAE_02336C8B3797_.wvu.Rows" localSheetId="52" hidden="1">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</definedName>
    <definedName name="Z_CDB7DE06_BA74_40BF_9E1E_6868D8818F2C_.wvu.PrintTitles" localSheetId="26" hidden="1">'4.17.'!$2:$6</definedName>
    <definedName name="Z_CDB7DE06_BA74_40BF_9E1E_6868D8818F2C_.wvu.Rows" localSheetId="26" hidden="1">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</definedName>
    <definedName name="Z_CE2891EE_D654_4E2D_92AE_AD6DB11F626C_.wvu.FilterData" localSheetId="48" hidden="1">'14.1.'!$A$2:$H$392</definedName>
    <definedName name="Z_CE2891EE_D654_4E2D_92AE_AD6DB11F626C_.wvu.PrintTitles" localSheetId="48" hidden="1">'14.1.'!$2:$4</definedName>
    <definedName name="Z_CF9234E4_1477_4D24_9D17_06FF8ACBA6E2_.wvu.FilterData" localSheetId="47" hidden="1">'13.1.'!$A$2:$H$391</definedName>
    <definedName name="Z_CF9234E4_1477_4D24_9D17_06FF8ACBA6E2_.wvu.PrintArea" localSheetId="47" hidden="1">'13.1.'!$A:$H</definedName>
    <definedName name="Z_CF9234E4_1477_4D24_9D17_06FF8ACBA6E2_.wvu.PrintTitles" localSheetId="47" hidden="1">'13.1.'!$2:$5</definedName>
    <definedName name="Z_CFD044E3_1998_4527_9FC2_2296018AA597_.wvu.FilterData" localSheetId="31" hidden="1">'5.5.'!$A$4:$Q$196</definedName>
    <definedName name="Z_CFD044E3_1998_4527_9FC2_2296018AA597_.wvu.PrintArea" localSheetId="31" hidden="1">'5.5.'!$A:$Q</definedName>
    <definedName name="Z_CFD044E3_1998_4527_9FC2_2296018AA597_.wvu.PrintTitles" localSheetId="1" hidden="1">'1.1.'!$2:$4</definedName>
    <definedName name="Z_CFD044E3_1998_4527_9FC2_2296018AA597_.wvu.PrintTitles" localSheetId="28" hidden="1">'5.2.'!$2:$5</definedName>
    <definedName name="Z_CFD044E3_1998_4527_9FC2_2296018AA597_.wvu.PrintTitles" localSheetId="29" hidden="1">'5.3.'!$2:$5</definedName>
    <definedName name="Z_CFD044E3_1998_4527_9FC2_2296018AA597_.wvu.PrintTitles" localSheetId="30" hidden="1">'5.4.'!$2:$4</definedName>
    <definedName name="Z_CFD044E3_1998_4527_9FC2_2296018AA597_.wvu.PrintTitles" localSheetId="31" hidden="1">'5.5.'!$2:$5</definedName>
    <definedName name="Z_CFD044E3_1998_4527_9FC2_2296018AA597_.wvu.PrintTitles" localSheetId="32" hidden="1">'5.6.'!$2:$4</definedName>
    <definedName name="Z_D0F2BBDD_F7C7_439A_B3B9_C585300F12F7_.wvu.FilterData" localSheetId="51" hidden="1">'15.2.'!$A$2:$G$271</definedName>
    <definedName name="Z_D0F2BBDD_F7C7_439A_B3B9_C585300F12F7_.wvu.FilterData" localSheetId="52" hidden="1">'15.3.'!$A$2:$K$394</definedName>
    <definedName name="Z_D0F2BBDD_F7C7_439A_B3B9_C585300F12F7_.wvu.PrintTitles" localSheetId="51" hidden="1">'15.2.'!$2:$5</definedName>
    <definedName name="Z_D0F2BBDD_F7C7_439A_B3B9_C585300F12F7_.wvu.PrintTitles" localSheetId="52" hidden="1">'15.3.'!$2:$6</definedName>
    <definedName name="Z_D0F2BBDD_F7C7_439A_B3B9_C585300F12F7_.wvu.PrintTitles" localSheetId="53" hidden="1">'15.4.'!$2:$4</definedName>
    <definedName name="Z_D0F2BBDD_F7C7_439A_B3B9_C585300F12F7_.wvu.PrintTitles" localSheetId="54" hidden="1">'15.5.'!$2:$4</definedName>
    <definedName name="Z_D0F2BBDD_F7C7_439A_B3B9_C585300F12F7_.wvu.PrintTitles" localSheetId="55" hidden="1">'15.6.'!$2:$4</definedName>
    <definedName name="Z_D0F2BBDD_F7C7_439A_B3B9_C585300F12F7_.wvu.PrintTitles" localSheetId="56" hidden="1">'15.7.'!$2:$4</definedName>
    <definedName name="Z_D2232D65_BCD4_4F8B_86A1_B33CCCFE0040_.wvu.FilterData" localSheetId="61" hidden="1">'16.5.'!#REF!</definedName>
    <definedName name="Z_D2232D65_BCD4_4F8B_86A1_B33CCCFE0040_.wvu.PrintTitles" localSheetId="61" hidden="1">'16.5.'!$1:$3</definedName>
    <definedName name="Z_D33D1A65_C253_42E6_871E_596517477E2D_.wvu.FilterData" localSheetId="31" hidden="1">'5.5.'!$A$4:$Q$196</definedName>
    <definedName name="Z_D33D1A65_C253_42E6_871E_596517477E2D_.wvu.PrintTitles" localSheetId="28" hidden="1">'5.2.'!$2:$5</definedName>
    <definedName name="Z_D33D1A65_C253_42E6_871E_596517477E2D_.wvu.PrintTitles" localSheetId="29" hidden="1">'5.3.'!$2:$5</definedName>
    <definedName name="Z_D33D1A65_C253_42E6_871E_596517477E2D_.wvu.PrintTitles" localSheetId="30" hidden="1">'5.4.'!$2:$4</definedName>
    <definedName name="Z_D33D1A65_C253_42E6_871E_596517477E2D_.wvu.PrintTitles" localSheetId="31" hidden="1">'5.5.'!$2:$5</definedName>
    <definedName name="Z_D33D1A65_C253_42E6_871E_596517477E2D_.wvu.PrintTitles" localSheetId="32" hidden="1">'5.6.'!$2:$4</definedName>
    <definedName name="Z_D4FA7E98_28CD_4F38_B66B_BBACD9783569_.wvu.PrintArea" localSheetId="8" hidden="1">'3.2.'!$A:$W</definedName>
    <definedName name="Z_D4FA7E98_28CD_4F38_B66B_BBACD9783569_.wvu.PrintArea" localSheetId="9" hidden="1">'3.3.'!$A:$V</definedName>
    <definedName name="Z_D4FA7E98_28CD_4F38_B66B_BBACD9783569_.wvu.PrintTitles" localSheetId="7" hidden="1">'3.1.'!$2:$4</definedName>
    <definedName name="Z_D4FA7E98_28CD_4F38_B66B_BBACD9783569_.wvu.PrintTitles" localSheetId="8" hidden="1">'3.2.'!$A:$A,'3.2.'!$2:$4</definedName>
    <definedName name="Z_D4FA7E98_28CD_4F38_B66B_BBACD9783569_.wvu.PrintTitles" localSheetId="9" hidden="1">'3.3.'!$2:$5</definedName>
    <definedName name="Z_D5DC959D_34CC_4FA6_B47B_FBF0BBA310DD_.wvu.FilterData" localSheetId="42" hidden="1">'10.1.'!$A$2:$I$395</definedName>
    <definedName name="Z_D5DC959D_34CC_4FA6_B47B_FBF0BBA310DD_.wvu.PrintArea" localSheetId="42" hidden="1">'10.1.'!$A:$I</definedName>
    <definedName name="Z_D5DC959D_34CC_4FA6_B47B_FBF0BBA310DD_.wvu.PrintTitles" localSheetId="42" hidden="1">'10.1.'!$2:$6</definedName>
    <definedName name="Z_D5DE0154_55F1_4A78_99F1_74EEAD806333_.wvu.FilterData" localSheetId="47" hidden="1">'13.1.'!$A$2:$H$394</definedName>
    <definedName name="Z_D5DE0154_55F1_4A78_99F1_74EEAD806333_.wvu.PrintArea" localSheetId="47" hidden="1">'13.1.'!$A:$H</definedName>
    <definedName name="Z_D5DE0154_55F1_4A78_99F1_74EEAD806333_.wvu.PrintTitles" localSheetId="47" hidden="1">'13.1.'!$2:$5</definedName>
    <definedName name="Z_D705BFC9_E798_4411_8C05_560E1985B461_.wvu.FilterData" localSheetId="26" hidden="1">'4.16.'!$A$2:$O$391</definedName>
    <definedName name="Z_D705BFC9_E798_4411_8C05_560E1985B461_.wvu.PrintTitles" localSheetId="26" hidden="1">'4.17.'!$2:$6</definedName>
    <definedName name="Z_D727601F_BCDC_4840_83E0_D16CDCC4DC8D_.wvu.PrintTitles" localSheetId="61" hidden="1">'16.5.'!$1:$3</definedName>
    <definedName name="Z_D727601F_BCDC_4840_83E0_D16CDCC4DC8D_.wvu.Rows" localSheetId="61" hidden="1">'16.5.'!#REF!,'16.5.'!#REF!,'16.5.'!#REF!,'16.5.'!#REF!,'16.5.'!#REF!,'16.5.'!#REF!,'16.5.'!#REF!,'16.5.'!#REF!,'16.5.'!#REF!,'16.5.'!#REF!,'16.5.'!#REF!,'16.5.'!#REF!,'16.5.'!#REF!,'16.5.'!#REF!,'16.5.'!#REF!,'16.5.'!#REF!,'16.5.'!#REF!,'16.5.'!#REF!,'16.5.'!#REF!,'16.5.'!#REF!,'16.5.'!#REF!</definedName>
    <definedName name="Z_D89E9BBD_F986_4EA8_BB6D_0A4027901041_.wvu.FilterData" localSheetId="31" hidden="1">'5.5.'!$A$4:$Q$196</definedName>
    <definedName name="Z_D89E9BBD_F986_4EA8_BB6D_0A4027901041_.wvu.PrintTitles" localSheetId="1" hidden="1">'1.1.'!$2:$4</definedName>
    <definedName name="Z_D89E9BBD_F986_4EA8_BB6D_0A4027901041_.wvu.PrintTitles" localSheetId="28" hidden="1">'5.2.'!$2:$5</definedName>
    <definedName name="Z_D89E9BBD_F986_4EA8_BB6D_0A4027901041_.wvu.PrintTitles" localSheetId="29" hidden="1">'5.3.'!$2:$5</definedName>
    <definedName name="Z_D89E9BBD_F986_4EA8_BB6D_0A4027901041_.wvu.PrintTitles" localSheetId="30" hidden="1">'5.4.'!$2:$4</definedName>
    <definedName name="Z_D89E9BBD_F986_4EA8_BB6D_0A4027901041_.wvu.PrintTitles" localSheetId="31" hidden="1">'5.5.'!$2:$5</definedName>
    <definedName name="Z_D89E9BBD_F986_4EA8_BB6D_0A4027901041_.wvu.PrintTitles" localSheetId="32" hidden="1">'5.6.'!$2:$4</definedName>
    <definedName name="Z_D90B36F4_AF2E_4FE6_9B57_2DDBF4EFC98C_.wvu.PrintTitles" localSheetId="2" hidden="1">'2.1.'!$A$2:$IV$4</definedName>
    <definedName name="Z_D90B36F4_AF2E_4FE6_9B57_2DDBF4EFC98C_.wvu.PrintTitles" localSheetId="3" hidden="1">'2.2.'!$A$2:$IV$4</definedName>
    <definedName name="Z_D90B36F4_AF2E_4FE6_9B57_2DDBF4EFC98C_.wvu.PrintTitles" localSheetId="4" hidden="1">'2.3.'!$A$2:$IV$4</definedName>
    <definedName name="Z_D90B36F4_AF2E_4FE6_9B57_2DDBF4EFC98C_.wvu.PrintTitles" localSheetId="5" hidden="1">'2.4.'!$A$2:$IV$4</definedName>
    <definedName name="Z_D90B36F4_AF2E_4FE6_9B57_2DDBF4EFC98C_.wvu.PrintTitles" localSheetId="6" hidden="1">'2.5.'!$A$2:$IV$5</definedName>
    <definedName name="Z_DC512874_3175_42C4_9D40_4752C3CE976D_.wvu.FilterData" localSheetId="51" hidden="1">'15.2.'!$A$2:$G$274</definedName>
    <definedName name="Z_DC512874_3175_42C4_9D40_4752C3CE976D_.wvu.FilterData" localSheetId="52" hidden="1">'15.3.'!$A$2:$K$397</definedName>
    <definedName name="Z_DC512874_3175_42C4_9D40_4752C3CE976D_.wvu.PrintTitles" localSheetId="51" hidden="1">'15.2.'!$2:$5</definedName>
    <definedName name="Z_DC512874_3175_42C4_9D40_4752C3CE976D_.wvu.PrintTitles" localSheetId="52" hidden="1">'15.3.'!$2:$6</definedName>
    <definedName name="Z_DC512874_3175_42C4_9D40_4752C3CE976D_.wvu.PrintTitles" localSheetId="53" hidden="1">'15.4.'!$2:$4</definedName>
    <definedName name="Z_DC512874_3175_42C4_9D40_4752C3CE976D_.wvu.PrintTitles" localSheetId="54" hidden="1">'15.5.'!$2:$4</definedName>
    <definedName name="Z_DC512874_3175_42C4_9D40_4752C3CE976D_.wvu.PrintTitles" localSheetId="55" hidden="1">'15.6.'!$2:$4</definedName>
    <definedName name="Z_DC512874_3175_42C4_9D40_4752C3CE976D_.wvu.PrintTitles" localSheetId="56" hidden="1">'15.7.'!$2:$4</definedName>
    <definedName name="Z_DD7BAD5F_4FE4_4D37_A747_8DD5D5565DC8_.wvu.FilterData" localSheetId="31" hidden="1">'5.5.'!$A$4:$Q$196</definedName>
    <definedName name="Z_DD7BAD5F_4FE4_4D37_A747_8DD5D5565DC8_.wvu.PrintTitles" localSheetId="1" hidden="1">'1.1.'!$2:$4</definedName>
    <definedName name="Z_DD7BAD5F_4FE4_4D37_A747_8DD5D5565DC8_.wvu.PrintTitles" localSheetId="28" hidden="1">'5.2.'!$2:$5</definedName>
    <definedName name="Z_DD7BAD5F_4FE4_4D37_A747_8DD5D5565DC8_.wvu.PrintTitles" localSheetId="29" hidden="1">'5.3.'!$2:$5</definedName>
    <definedName name="Z_DD7BAD5F_4FE4_4D37_A747_8DD5D5565DC8_.wvu.PrintTitles" localSheetId="30" hidden="1">'5.4.'!$2:$4</definedName>
    <definedName name="Z_DD7BAD5F_4FE4_4D37_A747_8DD5D5565DC8_.wvu.PrintTitles" localSheetId="31" hidden="1">'5.5.'!$2:$5</definedName>
    <definedName name="Z_DD7BAD5F_4FE4_4D37_A747_8DD5D5565DC8_.wvu.PrintTitles" localSheetId="32" hidden="1">'5.6.'!$2:$4</definedName>
    <definedName name="Z_DE7494FD_4C96_44D4_AA37_7BCEF39110F5_.wvu.FilterData" localSheetId="31" hidden="1">'5.5.'!$A$4:$Q$196</definedName>
    <definedName name="Z_DE7494FD_4C96_44D4_AA37_7BCEF39110F5_.wvu.PrintTitles" localSheetId="1" hidden="1">'1.1.'!$2:$4</definedName>
    <definedName name="Z_DE7494FD_4C96_44D4_AA37_7BCEF39110F5_.wvu.PrintTitles" localSheetId="28" hidden="1">'5.2.'!$2:$5</definedName>
    <definedName name="Z_DE7494FD_4C96_44D4_AA37_7BCEF39110F5_.wvu.PrintTitles" localSheetId="29" hidden="1">'5.3.'!$2:$5</definedName>
    <definedName name="Z_DE7494FD_4C96_44D4_AA37_7BCEF39110F5_.wvu.PrintTitles" localSheetId="30" hidden="1">'5.4.'!$2:$4</definedName>
    <definedName name="Z_DE7494FD_4C96_44D4_AA37_7BCEF39110F5_.wvu.PrintTitles" localSheetId="31" hidden="1">'5.5.'!$2:$5</definedName>
    <definedName name="Z_DE7494FD_4C96_44D4_AA37_7BCEF39110F5_.wvu.PrintTitles" localSheetId="32" hidden="1">'5.6.'!$2:$4</definedName>
    <definedName name="Z_E2C75DE2_002F_4DE9_A573_1AE0EAB4373C_.wvu.FilterData" localSheetId="47" hidden="1">'13.1.'!$A$2:$H$391</definedName>
    <definedName name="Z_E2C75DE2_002F_4DE9_A573_1AE0EAB4373C_.wvu.PrintArea" localSheetId="47" hidden="1">'13.1.'!$A:$H</definedName>
    <definedName name="Z_E2C75DE2_002F_4DE9_A573_1AE0EAB4373C_.wvu.PrintTitles" localSheetId="47" hidden="1">'13.1.'!$2:$5</definedName>
    <definedName name="Z_E6A094DC_F33E_4524_9A79_247FBFD17F8B_.wvu.FilterData" localSheetId="46" hidden="1">'12.3.'!$A$2:$H$395</definedName>
    <definedName name="Z_E6A094DC_F33E_4524_9A79_247FBFD17F8B_.wvu.PrintTitles" localSheetId="46" hidden="1">'12.3.'!$2:$6</definedName>
    <definedName name="Z_E6B734B3_2EFF_484E_83A1_AB9DE3B11A7B_.wvu.FilterData" localSheetId="48" hidden="1">'14.1.'!$A$2:$H$392</definedName>
    <definedName name="Z_E6B734B3_2EFF_484E_83A1_AB9DE3B11A7B_.wvu.PrintTitles" localSheetId="48" hidden="1">'14.1.'!$2:$4</definedName>
    <definedName name="Z_ED390016_7304_4909_A2EC_2C0C89279E09_.wvu.FilterData" localSheetId="31" hidden="1">'5.5.'!$A$4:$Q$196</definedName>
    <definedName name="Z_ED390016_7304_4909_A2EC_2C0C89279E09_.wvu.PrintTitles" localSheetId="1" hidden="1">'1.1.'!$2:$4</definedName>
    <definedName name="Z_ED390016_7304_4909_A2EC_2C0C89279E09_.wvu.PrintTitles" localSheetId="28" hidden="1">'5.2.'!$2:$5</definedName>
    <definedName name="Z_ED390016_7304_4909_A2EC_2C0C89279E09_.wvu.PrintTitles" localSheetId="29" hidden="1">'5.3.'!$2:$5</definedName>
    <definedName name="Z_ED390016_7304_4909_A2EC_2C0C89279E09_.wvu.PrintTitles" localSheetId="30" hidden="1">'5.4.'!$2:$4</definedName>
    <definedName name="Z_ED390016_7304_4909_A2EC_2C0C89279E09_.wvu.PrintTitles" localSheetId="31" hidden="1">'5.5.'!$2:$5</definedName>
    <definedName name="Z_ED390016_7304_4909_A2EC_2C0C89279E09_.wvu.PrintTitles" localSheetId="32" hidden="1">'5.6.'!$2:$4</definedName>
    <definedName name="Z_EE4E8699_FDFB_4F7E_9D74_044C77F075B6_.wvu.FilterData" localSheetId="42" hidden="1">'10.1.'!$A$2:$I$395</definedName>
    <definedName name="Z_EE4E8699_FDFB_4F7E_9D74_044C77F075B6_.wvu.PrintArea" localSheetId="42" hidden="1">'10.1.'!$A:$I</definedName>
    <definedName name="Z_EE4E8699_FDFB_4F7E_9D74_044C77F075B6_.wvu.PrintTitles" localSheetId="42" hidden="1">'10.1.'!$2:$6</definedName>
    <definedName name="Z_EFDB4532_D580_4DD3_95BF_3043655F8AF9_.wvu.FilterData" localSheetId="47" hidden="1">'13.1.'!$A$2:$H$394</definedName>
    <definedName name="Z_EFDB4532_D580_4DD3_95BF_3043655F8AF9_.wvu.PrintArea" localSheetId="47" hidden="1">'13.1.'!$A:$H</definedName>
    <definedName name="Z_EFDB4532_D580_4DD3_95BF_3043655F8AF9_.wvu.PrintTitles" localSheetId="47" hidden="1">'13.1.'!$2:$5</definedName>
    <definedName name="Z_F01F436D_BA57_4043_BA12_4BEB8C648C39_.wvu.FilterData" localSheetId="46" hidden="1">'12.3.'!$A$2:$H$395</definedName>
    <definedName name="Z_F01F436D_BA57_4043_BA12_4BEB8C648C39_.wvu.PrintTitles" localSheetId="46" hidden="1">'12.3.'!$2:$6</definedName>
    <definedName name="Z_F3EC29C7_73B4_415B_B55C_EFAC8C9B57AE_.wvu.PrintTitles" localSheetId="48" hidden="1">'14.1.'!$2:$4</definedName>
    <definedName name="Z_F3ECA375_27F7_4130_A523_240F6479CB54_.wvu.PrintTitles" localSheetId="48" hidden="1">'14.1.'!$2:$4</definedName>
    <definedName name="Z_F58D63D0_6350_4798_9F88_E59F620A2541_.wvu.PrintTitles" localSheetId="61" hidden="1">'16.5.'!$1:$3</definedName>
    <definedName name="Z_F58D63D0_6350_4798_9F88_E59F620A2541_.wvu.Rows" localSheetId="61" hidden="1">'16.5.'!#REF!,'16.5.'!#REF!,'16.5.'!#REF!,'16.5.'!#REF!,'16.5.'!#REF!,'16.5.'!#REF!,'16.5.'!#REF!,'16.5.'!#REF!,'16.5.'!#REF!,'16.5.'!#REF!,'16.5.'!#REF!,'16.5.'!#REF!,'16.5.'!#REF!,'16.5.'!#REF!,'16.5.'!#REF!,'16.5.'!#REF!,'16.5.'!#REF!,'16.5.'!#REF!,'16.5.'!#REF!,'16.5.'!#REF!,'16.5.'!#REF!</definedName>
    <definedName name="Z_F5A063A8_5FE9_4CB5_B255_F68D63F0676A_.wvu.PrintTitles" localSheetId="2" hidden="1">'2.1.'!$A$2:$IV$4</definedName>
    <definedName name="Z_F5A063A8_5FE9_4CB5_B255_F68D63F0676A_.wvu.PrintTitles" localSheetId="3" hidden="1">'2.2.'!$A$2:$IV$4</definedName>
    <definedName name="Z_F5A063A8_5FE9_4CB5_B255_F68D63F0676A_.wvu.PrintTitles" localSheetId="4" hidden="1">'2.3.'!$A$2:$IV$4</definedName>
    <definedName name="Z_F5A063A8_5FE9_4CB5_B255_F68D63F0676A_.wvu.PrintTitles" localSheetId="5" hidden="1">'2.4.'!$A$2:$IV$4</definedName>
    <definedName name="Z_F5CD8A14_0E2D_45D7_BF64_504590CED12D_.wvu.FilterData" localSheetId="51" hidden="1">'15.2.'!$A$2:$G$274</definedName>
    <definedName name="Z_F5CD8A14_0E2D_45D7_BF64_504590CED12D_.wvu.FilterData" localSheetId="52" hidden="1">'15.3.'!$A$2:$K$397</definedName>
    <definedName name="Z_F5CD8A14_0E2D_45D7_BF64_504590CED12D_.wvu.PrintTitles" localSheetId="51" hidden="1">'15.2.'!$2:$5</definedName>
    <definedName name="Z_F5CD8A14_0E2D_45D7_BF64_504590CED12D_.wvu.PrintTitles" localSheetId="52" hidden="1">'15.3.'!$2:$6</definedName>
    <definedName name="Z_F5CD8A14_0E2D_45D7_BF64_504590CED12D_.wvu.PrintTitles" localSheetId="53" hidden="1">'15.4.'!$2:$4</definedName>
    <definedName name="Z_F5CD8A14_0E2D_45D7_BF64_504590CED12D_.wvu.PrintTitles" localSheetId="54" hidden="1">'15.5.'!$2:$4</definedName>
    <definedName name="Z_F5CD8A14_0E2D_45D7_BF64_504590CED12D_.wvu.PrintTitles" localSheetId="55" hidden="1">'15.6.'!$2:$4</definedName>
    <definedName name="Z_F5CD8A14_0E2D_45D7_BF64_504590CED12D_.wvu.PrintTitles" localSheetId="56" hidden="1">'15.7.'!$2:$4</definedName>
    <definedName name="Z_F90968FC_1D99_429A_833C_12A5E5A871D8_.wvu.FilterData" localSheetId="63" hidden="1">'18.1.'!$A$2:$I$392</definedName>
    <definedName name="Z_F90968FC_1D99_429A_833C_12A5E5A871D8_.wvu.FilterData" localSheetId="64" hidden="1">'18.2.'!$A$2:$J$392</definedName>
    <definedName name="Z_F90968FC_1D99_429A_833C_12A5E5A871D8_.wvu.PrintTitles" localSheetId="63" hidden="1">'18.1.'!$2:$4</definedName>
    <definedName name="Z_F90968FC_1D99_429A_833C_12A5E5A871D8_.wvu.PrintTitles" localSheetId="64" hidden="1">'18.2.'!$2:$4</definedName>
    <definedName name="Z_F99354B5_3BC4_4748_A702_ECEAEFDE0168_.wvu.PrintTitles" localSheetId="48" hidden="1">'14.1.'!$2:$4</definedName>
    <definedName name="Z_F9F73388_EBBF_4434_A82C_00EAEF0E5A07_.wvu.PrintTitles" localSheetId="46" hidden="1">'12.3.'!$2:$6</definedName>
    <definedName name="Z_FBACDD39_A998_44A3_8EFF_2F764B77FE5D_.wvu.PrintTitles" localSheetId="63" hidden="1">'18.1.'!$2:$4</definedName>
    <definedName name="Z_FBACDD39_A998_44A3_8EFF_2F764B77FE5D_.wvu.PrintTitles" localSheetId="64" hidden="1">'18.2.'!$2:$4</definedName>
    <definedName name="Z_FC225268_63E5_406C_9D75_301AFBE18842_.wvu.FilterData" localSheetId="46" hidden="1">'12.3.'!$A$2:$H$391</definedName>
    <definedName name="Z_FC225268_63E5_406C_9D75_301AFBE18842_.wvu.PrintTitles" localSheetId="46" hidden="1">'12.3.'!$2:$6</definedName>
    <definedName name="Z_FCA243E7_D6CD_4A55_9834_3F2F799F06C8_.wvu.FilterData" localSheetId="26" hidden="1">'4.16.'!$A$2:$O$393</definedName>
    <definedName name="Z_FCA243E7_D6CD_4A55_9834_3F2F799F06C8_.wvu.PrintTitles" localSheetId="26" hidden="1">'4.17.'!$2:$6</definedName>
    <definedName name="Z_FEF0BE90_3173_4824_901A_5E4264B55400_.wvu.PrintTitles" localSheetId="26" hidden="1">'4.17.'!$2:$6</definedName>
    <definedName name="Z_FEF0BE90_3173_4824_901A_5E4264B55400_.wvu.Rows" localSheetId="26" hidden="1">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,'4.17.'!#REF!</definedName>
  </definedNames>
  <calcPr calcId="162913"/>
  <customWorkbookViews>
    <customWorkbookView name="zecal - Personal View" guid="{A57FABD1-77E8-426C-9AA5-F5C507927D63}" mergeInterval="0" personalView="1" maximized="1" xWindow="1" yWindow="1" windowWidth="1273" windowHeight="781" activeSheetId="1"/>
    <customWorkbookView name="Windows User - Personal View" guid="{093B2236-68E5-4028-A6C5-D2648AC6228F}" mergeInterval="0" personalView="1" maximized="1" xWindow="-8" yWindow="-8" windowWidth="1696" windowHeight="1026" activeSheetId="2"/>
    <customWorkbookView name="RSIS - Personal View" guid="{DE7494FD-4C96-44D4-AA37-7BCEF39110F5}" mergeInterval="0" personalView="1" maximized="1" xWindow="1" yWindow="1" windowWidth="1916" windowHeight="827" activeSheetId="2"/>
  </customWorkbookViews>
</workbook>
</file>

<file path=xl/calcChain.xml><?xml version="1.0" encoding="utf-8"?>
<calcChain xmlns="http://schemas.openxmlformats.org/spreadsheetml/2006/main">
  <c r="F25" i="59" l="1"/>
  <c r="A73" i="1" l="1"/>
  <c r="A72" i="1"/>
  <c r="A71" i="1"/>
  <c r="A70" i="1"/>
  <c r="A68" i="1"/>
  <c r="F5" i="31"/>
  <c r="F23" i="30"/>
  <c r="D389" i="27"/>
  <c r="D383" i="27"/>
  <c r="D377" i="27"/>
  <c r="D371" i="27"/>
  <c r="D359" i="27"/>
  <c r="D353" i="27"/>
  <c r="D347" i="27"/>
  <c r="D341" i="27"/>
  <c r="D335" i="27"/>
  <c r="D329" i="27"/>
  <c r="D323" i="27"/>
  <c r="D317" i="27"/>
  <c r="D311" i="27"/>
  <c r="D305" i="27"/>
  <c r="D299" i="27"/>
  <c r="D269" i="27"/>
  <c r="D257" i="27"/>
  <c r="D251" i="27"/>
  <c r="D245" i="27"/>
  <c r="D239" i="27"/>
  <c r="D233" i="27"/>
  <c r="D227" i="27"/>
  <c r="D215" i="27"/>
  <c r="D209" i="27"/>
  <c r="D197" i="27"/>
  <c r="D191" i="27"/>
  <c r="D185" i="27"/>
  <c r="D179" i="27"/>
  <c r="D173" i="27"/>
  <c r="D167" i="27"/>
  <c r="D161" i="27"/>
  <c r="D149" i="27"/>
  <c r="D143" i="27"/>
  <c r="D137" i="27"/>
  <c r="D125" i="27"/>
  <c r="G119" i="27"/>
  <c r="D119" i="27"/>
  <c r="D101" i="27"/>
  <c r="D95" i="27"/>
  <c r="D89" i="27"/>
  <c r="D83" i="27"/>
  <c r="D77" i="27"/>
  <c r="D71" i="27"/>
  <c r="D65" i="27"/>
  <c r="D59" i="27"/>
  <c r="D53" i="27"/>
  <c r="D47" i="27"/>
  <c r="D41" i="27"/>
  <c r="D35" i="27"/>
  <c r="D29" i="27"/>
  <c r="D23" i="27"/>
  <c r="D17" i="27"/>
  <c r="D11" i="27"/>
  <c r="G92" i="26"/>
  <c r="F92" i="26"/>
  <c r="E92" i="26"/>
  <c r="D92" i="26"/>
  <c r="C92" i="26"/>
  <c r="G91" i="26"/>
  <c r="F91" i="26"/>
  <c r="E91" i="26"/>
  <c r="D91" i="26"/>
  <c r="C91" i="26"/>
  <c r="A32" i="1"/>
  <c r="A31" i="1"/>
  <c r="C15" i="54"/>
  <c r="H15" i="54"/>
  <c r="H69" i="54"/>
  <c r="C87" i="54"/>
  <c r="H87" i="54"/>
  <c r="C93" i="54"/>
  <c r="H93" i="54"/>
  <c r="C99" i="54"/>
  <c r="H99" i="54"/>
  <c r="C123" i="54"/>
  <c r="H123" i="54"/>
  <c r="C129" i="54"/>
  <c r="H129" i="54"/>
  <c r="C135" i="54"/>
  <c r="H135" i="54"/>
  <c r="C141" i="54"/>
  <c r="H141" i="54"/>
  <c r="C147" i="54"/>
  <c r="H147" i="54"/>
  <c r="C153" i="54"/>
  <c r="H153" i="54"/>
  <c r="C159" i="54"/>
  <c r="H159" i="54"/>
  <c r="C165" i="54"/>
  <c r="H165" i="54"/>
  <c r="C171" i="54"/>
  <c r="H171" i="54"/>
  <c r="C177" i="54"/>
  <c r="H177" i="54"/>
  <c r="C183" i="54"/>
  <c r="H183" i="54"/>
  <c r="H185" i="54"/>
  <c r="C189" i="54"/>
  <c r="H189" i="54"/>
  <c r="C195" i="54"/>
  <c r="H195" i="54"/>
  <c r="C207" i="54"/>
  <c r="H207" i="54"/>
  <c r="C213" i="54"/>
  <c r="H213" i="54"/>
  <c r="C219" i="54"/>
  <c r="H219" i="54"/>
  <c r="C225" i="54"/>
  <c r="H225" i="54"/>
  <c r="C231" i="54"/>
  <c r="H231" i="54"/>
  <c r="C237" i="54"/>
  <c r="H237" i="54"/>
  <c r="C243" i="54"/>
  <c r="H243" i="54"/>
  <c r="C249" i="54"/>
  <c r="H249" i="54"/>
  <c r="C255" i="54"/>
  <c r="H255" i="54"/>
  <c r="C261" i="54"/>
  <c r="H261" i="54"/>
  <c r="C267" i="54"/>
  <c r="H267" i="54"/>
  <c r="C273" i="54"/>
  <c r="H273" i="54"/>
  <c r="C279" i="54"/>
  <c r="H279" i="54"/>
  <c r="C285" i="54"/>
  <c r="H285" i="54"/>
  <c r="C291" i="54"/>
  <c r="H291" i="54"/>
  <c r="C297" i="54"/>
  <c r="H297" i="54"/>
  <c r="C303" i="54"/>
  <c r="H303" i="54"/>
  <c r="C309" i="54"/>
  <c r="H309" i="54"/>
  <c r="C315" i="54"/>
  <c r="H315" i="54"/>
  <c r="C321" i="54"/>
  <c r="H321" i="54"/>
  <c r="C327" i="54"/>
  <c r="H327" i="54"/>
  <c r="C339" i="54"/>
  <c r="H339" i="54"/>
  <c r="C345" i="54"/>
  <c r="H345" i="54"/>
  <c r="C351" i="54"/>
  <c r="H351" i="54"/>
  <c r="C357" i="54"/>
  <c r="H357" i="54"/>
  <c r="C363" i="54"/>
  <c r="H363" i="54"/>
  <c r="C369" i="54"/>
  <c r="H369" i="54"/>
  <c r="C375" i="54"/>
  <c r="H375" i="54"/>
  <c r="C381" i="54"/>
  <c r="H381" i="54"/>
  <c r="C387" i="54"/>
  <c r="H387" i="54"/>
  <c r="C393" i="54"/>
  <c r="H393" i="54"/>
  <c r="A64" i="1" l="1"/>
  <c r="A62" i="1"/>
  <c r="G5" i="60" l="1"/>
  <c r="F5" i="60"/>
  <c r="E5" i="60"/>
  <c r="D5" i="60"/>
  <c r="C5" i="60"/>
  <c r="B5" i="60"/>
  <c r="D42" i="8" l="1"/>
  <c r="D6" i="8"/>
  <c r="A4" i="1" l="1"/>
  <c r="C49" i="43" l="1"/>
  <c r="B36" i="43"/>
  <c r="C36" i="43" s="1"/>
  <c r="C34" i="43"/>
  <c r="C14" i="43"/>
  <c r="C49" i="44" l="1"/>
  <c r="B36" i="44"/>
  <c r="C36" i="44" s="1"/>
  <c r="C14" i="44"/>
  <c r="A38" i="1" l="1"/>
  <c r="A37" i="1"/>
  <c r="A36" i="1"/>
  <c r="A35" i="1"/>
  <c r="A14" i="1" l="1"/>
  <c r="A13" i="1"/>
  <c r="A12" i="1"/>
  <c r="A10" i="1"/>
  <c r="B70" i="18" l="1"/>
  <c r="B69" i="18"/>
  <c r="B68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W6" i="18"/>
  <c r="V6" i="18"/>
  <c r="U6" i="18"/>
  <c r="T6" i="18"/>
  <c r="S6" i="18"/>
  <c r="R6" i="18"/>
  <c r="Q6" i="18"/>
  <c r="P6" i="18"/>
  <c r="O6" i="18"/>
  <c r="N6" i="18"/>
  <c r="M6" i="18"/>
  <c r="L6" i="18"/>
  <c r="K6" i="18"/>
  <c r="J6" i="18"/>
  <c r="I6" i="18"/>
  <c r="H6" i="18"/>
  <c r="G6" i="18"/>
  <c r="F6" i="18"/>
  <c r="E6" i="18"/>
  <c r="D6" i="18"/>
  <c r="C6" i="18"/>
  <c r="B69" i="17"/>
  <c r="B68" i="17"/>
  <c r="B67" i="17"/>
  <c r="B66" i="17"/>
  <c r="B65" i="17"/>
  <c r="B64" i="17"/>
  <c r="B63" i="17"/>
  <c r="B62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W23" i="17"/>
  <c r="V23" i="17"/>
  <c r="T23" i="17"/>
  <c r="S23" i="17"/>
  <c r="R23" i="17"/>
  <c r="Q23" i="17"/>
  <c r="P23" i="17"/>
  <c r="O23" i="17"/>
  <c r="N23" i="17"/>
  <c r="M23" i="17"/>
  <c r="K23" i="17"/>
  <c r="J23" i="17"/>
  <c r="I23" i="17"/>
  <c r="G23" i="17"/>
  <c r="E23" i="17"/>
  <c r="D23" i="17"/>
  <c r="C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F23" i="16"/>
  <c r="F5" i="16" s="1"/>
  <c r="E23" i="16"/>
  <c r="E5" i="16" s="1"/>
  <c r="D23" i="16"/>
  <c r="C23" i="16"/>
  <c r="B23" i="16"/>
  <c r="B23" i="17" l="1"/>
  <c r="B5" i="17"/>
  <c r="B6" i="18"/>
</calcChain>
</file>

<file path=xl/sharedStrings.xml><?xml version="1.0" encoding="utf-8"?>
<sst xmlns="http://schemas.openxmlformats.org/spreadsheetml/2006/main" count="19616" uniqueCount="1554">
  <si>
    <t>Листа табела</t>
  </si>
  <si>
    <t xml:space="preserve">Број запослених </t>
  </si>
  <si>
    <r>
      <t>Број лица која траже запослење</t>
    </r>
    <r>
      <rPr>
        <vertAlign val="superscript"/>
        <sz val="9"/>
        <color indexed="8"/>
        <rFont val="Arial"/>
        <family val="2"/>
        <charset val="238"/>
      </rPr>
      <t>1)</t>
    </r>
  </si>
  <si>
    <t>Просјечна нето плата (КМ)</t>
  </si>
  <si>
    <t xml:space="preserve">Оранична површина, ha </t>
  </si>
  <si>
    <t>УКУПНО</t>
  </si>
  <si>
    <t>Град Бања Лука</t>
  </si>
  <si>
    <t>Берковићи</t>
  </si>
  <si>
    <t>Град Бијељина</t>
  </si>
  <si>
    <t>Билећа</t>
  </si>
  <si>
    <t>Братунац</t>
  </si>
  <si>
    <t>Брод</t>
  </si>
  <si>
    <t>Вишеград</t>
  </si>
  <si>
    <t>Власеница</t>
  </si>
  <si>
    <t>Вукосавље</t>
  </si>
  <si>
    <t>Гацко</t>
  </si>
  <si>
    <t>Градишка</t>
  </si>
  <si>
    <t>Дервента</t>
  </si>
  <si>
    <t>Град Добој</t>
  </si>
  <si>
    <t>Доњи Жабар</t>
  </si>
  <si>
    <t>Зворник</t>
  </si>
  <si>
    <t>Источни Дрвар</t>
  </si>
  <si>
    <t>Источни Мостар</t>
  </si>
  <si>
    <t>Град Источно Сарајево</t>
  </si>
  <si>
    <t>Источна Илиџа</t>
  </si>
  <si>
    <t>Источни Стари Град</t>
  </si>
  <si>
    <t>Источно Ново Сарајево</t>
  </si>
  <si>
    <t>Пале</t>
  </si>
  <si>
    <t>Соколац</t>
  </si>
  <si>
    <t>Трново</t>
  </si>
  <si>
    <t>Језеро</t>
  </si>
  <si>
    <t>Калиновик</t>
  </si>
  <si>
    <t>Кнежево</t>
  </si>
  <si>
    <t>Козарска Дубица</t>
  </si>
  <si>
    <t>Костајница</t>
  </si>
  <si>
    <t>Котор Варош</t>
  </si>
  <si>
    <t>Крупа на Уни</t>
  </si>
  <si>
    <t>Купрес</t>
  </si>
  <si>
    <t>Лакташи</t>
  </si>
  <si>
    <t>Лопаре</t>
  </si>
  <si>
    <t>Љубиње</t>
  </si>
  <si>
    <t>Милићи</t>
  </si>
  <si>
    <t>Модрича</t>
  </si>
  <si>
    <t>Мркоњић Град</t>
  </si>
  <si>
    <t>Невесиње</t>
  </si>
  <si>
    <t>Нови Град</t>
  </si>
  <si>
    <t>Ново Горажде</t>
  </si>
  <si>
    <t>Осмаци</t>
  </si>
  <si>
    <t>Оштра Лука</t>
  </si>
  <si>
    <t>Пелагићево</t>
  </si>
  <si>
    <t>Петровац</t>
  </si>
  <si>
    <t>Петрово</t>
  </si>
  <si>
    <t>Град Приједор</t>
  </si>
  <si>
    <t>Прњавор</t>
  </si>
  <si>
    <t>Рибник</t>
  </si>
  <si>
    <t>Рогатица</t>
  </si>
  <si>
    <t>Рудо</t>
  </si>
  <si>
    <t>Србац</t>
  </si>
  <si>
    <t>Сребреница</t>
  </si>
  <si>
    <t>Станари</t>
  </si>
  <si>
    <t>Теслић</t>
  </si>
  <si>
    <t>Град Требиње</t>
  </si>
  <si>
    <t>Угљевик</t>
  </si>
  <si>
    <t>Фоча</t>
  </si>
  <si>
    <t>Хан Пијесак</t>
  </si>
  <si>
    <t>Чајниче</t>
  </si>
  <si>
    <t>Челинац</t>
  </si>
  <si>
    <t>Шамац</t>
  </si>
  <si>
    <t>Шековићи</t>
  </si>
  <si>
    <t>Шипово</t>
  </si>
  <si>
    <t>KM</t>
  </si>
  <si>
    <t xml:space="preserve">  Трново</t>
  </si>
  <si>
    <t>-</t>
  </si>
  <si>
    <t>Пол</t>
  </si>
  <si>
    <t>свега</t>
  </si>
  <si>
    <t>мушки</t>
  </si>
  <si>
    <t>женски</t>
  </si>
  <si>
    <t>Подручја КД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</si>
  <si>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</si>
  <si>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</si>
  <si>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</si>
  <si>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</si>
  <si>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</si>
  <si>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</si>
  <si>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</si>
  <si>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</si>
  <si>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</si>
  <si>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</si>
  <si>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</si>
  <si>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</si>
  <si>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</si>
  <si>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</si>
  <si>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</si>
  <si>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</si>
  <si>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</si>
  <si>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</si>
  <si>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</si>
  <si>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жене</t>
  </si>
  <si>
    <t>Бeркoвићи</t>
  </si>
  <si>
    <t>Билeћa</t>
  </si>
  <si>
    <t>Брaтунaц</t>
  </si>
  <si>
    <t>Брoд</t>
  </si>
  <si>
    <t>Вишeгрaд</t>
  </si>
  <si>
    <t>Влaсeницa</t>
  </si>
  <si>
    <t>Вукoсaвљe</t>
  </si>
  <si>
    <t>Гaцкo</t>
  </si>
  <si>
    <t>Грaдишкa</t>
  </si>
  <si>
    <t>Дeрвeнтa</t>
  </si>
  <si>
    <t>Дoњи Жaбaр</t>
  </si>
  <si>
    <t>Звoрник</t>
  </si>
  <si>
    <t>Истoчни Стaри Грaд</t>
  </si>
  <si>
    <t>Пaлe</t>
  </si>
  <si>
    <t>Сoкoлaц</t>
  </si>
  <si>
    <t>Трнoвo</t>
  </si>
  <si>
    <t>Јeзеро</t>
  </si>
  <si>
    <t>Кaлинoвик</t>
  </si>
  <si>
    <t>Кнeжeвo</t>
  </si>
  <si>
    <t>Кoзaрскa Дубицa</t>
  </si>
  <si>
    <t>Кoстajницa</t>
  </si>
  <si>
    <t>Кoтoр Вaрoш</t>
  </si>
  <si>
    <t>Крупa нa Уни</t>
  </si>
  <si>
    <t>Лaктaши</t>
  </si>
  <si>
    <t>Лoпaрe</t>
  </si>
  <si>
    <t>Љубињe</t>
  </si>
  <si>
    <t>Мoдричa</t>
  </si>
  <si>
    <t>Мркoњић Грaд</t>
  </si>
  <si>
    <t>Нeвeсињe</t>
  </si>
  <si>
    <t>Нoви Грaд</t>
  </si>
  <si>
    <t>Осмaци</t>
  </si>
  <si>
    <t>Оштрa Лукa</t>
  </si>
  <si>
    <t>Пeлaгићeвo</t>
  </si>
  <si>
    <t>Пeтрoвaц</t>
  </si>
  <si>
    <t>Пeтрoвo</t>
  </si>
  <si>
    <t>Прњaвoр</t>
  </si>
  <si>
    <t>Рoгaтицa</t>
  </si>
  <si>
    <t>Рудo</t>
  </si>
  <si>
    <t>Србaц</t>
  </si>
  <si>
    <t>Срeбрeницa</t>
  </si>
  <si>
    <t>Тeслић</t>
  </si>
  <si>
    <t>Угљeвик</t>
  </si>
  <si>
    <t>Хaн Пиjeсaк</t>
  </si>
  <si>
    <t>Чajничe</t>
  </si>
  <si>
    <t>Чeлинaц</t>
  </si>
  <si>
    <t>Шaмaц</t>
  </si>
  <si>
    <t>Шeкoвићи</t>
  </si>
  <si>
    <t>Шипoвo</t>
  </si>
  <si>
    <t>Извор: Завод за запошљавање Републике Српске</t>
  </si>
  <si>
    <t xml:space="preserve"> </t>
  </si>
  <si>
    <t>...</t>
  </si>
  <si>
    <r>
      <t xml:space="preserve">1) </t>
    </r>
    <r>
      <rPr>
        <sz val="8"/>
        <rFont val="Arial"/>
        <family val="2"/>
        <charset val="238"/>
      </rPr>
      <t>Источни Стари Град – подаци садржани у оквиру бироа Пале. Источни Дрвар – подаци садржани у оквиру бироа Петровац. Источни Мостар – подаци садржани у оквиру општине Невесиње. Купрес – подаци садржани у оквиру бироа Шипово. Вукосавље – подаци садржани у оквиру бироа Модрича. Доњи Жабар – подаци садржани у оквиру бироа Пелагићево. Станари – до 2015. године подаци садржани у оквиру бироа Добој.</t>
    </r>
  </si>
  <si>
    <t>Пшеница</t>
  </si>
  <si>
    <t>Кукуруз</t>
  </si>
  <si>
    <t>Јечам</t>
  </si>
  <si>
    <t>Кромпир</t>
  </si>
  <si>
    <t>Јабуке</t>
  </si>
  <si>
    <t>Крушке</t>
  </si>
  <si>
    <t>Шљиве</t>
  </si>
  <si>
    <t>Вишње</t>
  </si>
  <si>
    <r>
      <t>принос по стаблу, kg</t>
    </r>
    <r>
      <rPr>
        <i/>
        <sz val="9"/>
        <color indexed="8"/>
        <rFont val="Arial"/>
        <family val="2"/>
        <charset val="238"/>
      </rPr>
      <t xml:space="preserve"> </t>
    </r>
  </si>
  <si>
    <t xml:space="preserve">принос по стаблу, kg </t>
  </si>
  <si>
    <t>ha</t>
  </si>
  <si>
    <t>Оранице и баште</t>
  </si>
  <si>
    <t>Засијане површине</t>
  </si>
  <si>
    <t>Расадници, цвијеће и украсно биље</t>
  </si>
  <si>
    <t>Угари и необрађене оранице</t>
  </si>
  <si>
    <t>укупно</t>
  </si>
  <si>
    <t>жита</t>
  </si>
  <si>
    <t>индустриј-
ско биље</t>
  </si>
  <si>
    <t>поврће</t>
  </si>
  <si>
    <t>крмно биље</t>
  </si>
  <si>
    <t>РЕПУБЛИКА СРПСКА</t>
  </si>
  <si>
    <t xml:space="preserve">Брод </t>
  </si>
  <si>
    <t xml:space="preserve">Градишка </t>
  </si>
  <si>
    <t xml:space="preserve">Калиновик </t>
  </si>
  <si>
    <t xml:space="preserve">Невесиње </t>
  </si>
  <si>
    <t xml:space="preserve">Осмаци </t>
  </si>
  <si>
    <t xml:space="preserve">Пелагићево </t>
  </si>
  <si>
    <t xml:space="preserve">Град Приједор </t>
  </si>
  <si>
    <t xml:space="preserve">Шамац </t>
  </si>
  <si>
    <t>Укупно регистровано бирача</t>
  </si>
  <si>
    <t>Укупно важећих гласова</t>
  </si>
  <si>
    <t>Број мјеста за додјелу</t>
  </si>
  <si>
    <t>Град Зворник</t>
  </si>
  <si>
    <t>Извор: "Службени гласник БиХ", бр. 82/16</t>
  </si>
  <si>
    <t>Назив странке/независног кандидата</t>
  </si>
  <si>
    <t>Број гласова</t>
  </si>
  <si>
    <t>Проценат</t>
  </si>
  <si>
    <t>Број мандата</t>
  </si>
  <si>
    <t>САВЕЗ НЕЗАВИСНИХ СОЦИЈАЛДЕМОКРАТА - СНСД - ИГОР РАДОЈИЧИЋ</t>
  </si>
  <si>
    <t>56,51</t>
  </si>
  <si>
    <t>СРПСКА ДЕМОКРАТСКА СТРАНКА - СДС- НЕНАД АБРАМОВИЋ</t>
  </si>
  <si>
    <t>53,91</t>
  </si>
  <si>
    <t>САВЕЗ ЗА ПРОМЈЕНЕ БИЈЕЉИНА - МИЋО МИЋИЋ</t>
  </si>
  <si>
    <t>49,47</t>
  </si>
  <si>
    <t>САВЕЗ НЕЗАВИСНИХ СОЦИЈАЛДЕМОКРАТА - СНСД- МИЉАН АЛЕКСИЋ</t>
  </si>
  <si>
    <t>55,56</t>
  </si>
  <si>
    <t>САВЕЗ ЗА ПРОМЈЕНЕ БРАТУНАЦ - НЕДЕЉКО МЛАЂЕНОВИЋ</t>
  </si>
  <si>
    <t>37,14</t>
  </si>
  <si>
    <t>САВЕЗ НЕЗАВИСНИХ СОЦИЈАЛДЕМОКРАТА - СНСД - ИЛИЈА ЈОВИЧИЋ</t>
  </si>
  <si>
    <t>51,20</t>
  </si>
  <si>
    <t>САВЕЗ НЕЗАВИСНИХ СОЦИЈАЛДЕМОКРАТА - СНСД - МЛАДЕН ЂУРЕВИЋ</t>
  </si>
  <si>
    <t>56,99</t>
  </si>
  <si>
    <t>САВЕЗ НЕЗАВИСНИХ СОЦИЈАЛДЕМОКРАТА - СНСД - МИРОСЛАВ КРАЉЕВИЋ</t>
  </si>
  <si>
    <t>57,05</t>
  </si>
  <si>
    <t>СОЦИЈАЛИСТИЧКА ПАРТИЈА - БОРИСЛАВ РАКИЋ</t>
  </si>
  <si>
    <t>39,29</t>
  </si>
  <si>
    <t>САВЕЗ ЗА ПРОМЈЕНЕ ГАЦКО - МИЛАН РАДМИЛОВИЋ</t>
  </si>
  <si>
    <t>51,09</t>
  </si>
  <si>
    <t>САВЕЗ НЕЗАВИСНИХ СОЦИЈАЛДЕМОКРАТА - СНСД - ЗОРАН АЏИЋ</t>
  </si>
  <si>
    <t>55,47</t>
  </si>
  <si>
    <t>САВЕЗ НЕЗАВИСНИХ СОЦИЈАЛДЕМОКРАТА - СНСД - МИЛОРАД СИМИЋ</t>
  </si>
  <si>
    <t>62,51</t>
  </si>
  <si>
    <t xml:space="preserve">СРПСКА ДЕМОКРАТСКА СТРАНКА СДС - ОБРЕН ПЕТРОВИЋ </t>
  </si>
  <si>
    <t>56,02</t>
  </si>
  <si>
    <t>СРС-СНСД-СП - НИКОЛА ЂОКАНОВИЋ</t>
  </si>
  <si>
    <t>50,26</t>
  </si>
  <si>
    <t>САВЕЗ НЕЗАВИСНИХ СОЦИЈАЛДЕМОКРАТА - СНСД - ЗОРАН СТЕВАНОВИЋ</t>
  </si>
  <si>
    <t>72,88</t>
  </si>
  <si>
    <t>СРПСКА ДЕМОКРАТСКА СТРАНКА - СДС- МАРИНКО БОЖОВИЋ</t>
  </si>
  <si>
    <t>64,59</t>
  </si>
  <si>
    <t xml:space="preserve">ЗАВИЧАЈНИ СОЦИЈАЛДЕМОКРАТИ - МИЛЕ МАРЧЕТА - МИЛКА ИВАНКОВИЋ </t>
  </si>
  <si>
    <t>79,84</t>
  </si>
  <si>
    <t>СРПСКА ДЕМОКРАТСКА СТРАНКА - СДС- БОЖО СЈЕРАН</t>
  </si>
  <si>
    <t>60,69</t>
  </si>
  <si>
    <t xml:space="preserve">СРПСКА ДЕМОКРАТСКА СТРАНКА - СДС- БОЈО ГАШАНОВИЋ </t>
  </si>
  <si>
    <t>64,45</t>
  </si>
  <si>
    <t xml:space="preserve">САВЕЗ НЕЗАВИСНИХ СОЦИЈАЛДЕМОКРАТА - СНСД - ЉУБИША ЋОСИЋ </t>
  </si>
  <si>
    <t>69,87</t>
  </si>
  <si>
    <t>САВЕЗ НЕЗАВИСНИХ СОЦИЈАЛДЕМОКРАТА - СНСД - СНЕЖАНА РУЖИЧИЋ</t>
  </si>
  <si>
    <t>54,52</t>
  </si>
  <si>
    <t>САВЕЗ НЕЗАВИСНИХ СОЦИЈАЛДЕМОКРАТА - СНСД - МИЛЕВА КОМЛЕНОВИЋ</t>
  </si>
  <si>
    <t>65,88</t>
  </si>
  <si>
    <t>НЕЗАВИСНИ КАНДИДАТ - ГОРАН БОРОЈЕВИЋ</t>
  </si>
  <si>
    <t>54,53</t>
  </si>
  <si>
    <t>САВЕЗ НЕЗАВИСНИХ СОЦИЈАЛДЕМОКРАТА - СНСД - РАДЕНКО РЕЉИЋ</t>
  </si>
  <si>
    <t>68,22</t>
  </si>
  <si>
    <t>СРПСКА ДЕМОКРАТСКА СТРАНКА - СДС- ДРАГО БУНДАЛО</t>
  </si>
  <si>
    <t>36,06</t>
  </si>
  <si>
    <t xml:space="preserve">САВЕЗ ЗА ПРОМЈЕНЕ - КОТОР ВАРОШ - ЗДЕНКО САКАН </t>
  </si>
  <si>
    <t>46,41</t>
  </si>
  <si>
    <t>ДЕМОКРАТСКИ НАРОДНИ САВЕЗ - ДНС - МЛАДЕН КЉАЈИЋ</t>
  </si>
  <si>
    <t>55,91</t>
  </si>
  <si>
    <t>САВЕЗ НЕЗАВИСНИХ СОЦИЈАЛДЕМОКРАТА - СНСД - ГОЈКО ШЕБЕЗ</t>
  </si>
  <si>
    <t>100,00</t>
  </si>
  <si>
    <t>САВЕЗ НЕЗАВИСНИХ СОЦИЈАЛДЕМОКРАТА - СНСД - РАНКО КАРАПЕТРОВИЋ</t>
  </si>
  <si>
    <t>74,38</t>
  </si>
  <si>
    <t xml:space="preserve">САВЕЗ ЗА ПРОМЈЕНЕ ЛОПАРЕ - РАДО САВИЋ </t>
  </si>
  <si>
    <t>56,21</t>
  </si>
  <si>
    <t>ДЕМОКРАТСКИ НАРОДНИ САВЕЗ - ДНС- ДАРКО КРУНИЋ</t>
  </si>
  <si>
    <t>56,00</t>
  </si>
  <si>
    <t>САВЕЗ НЕЗАВИСНИХ СОЦИЈАЛДЕМОКРАТА - СНСД- МОМИР ЛАЗАРЕВИЋ</t>
  </si>
  <si>
    <t>56,87</t>
  </si>
  <si>
    <t>САВЕЗ НЕЗАВИСНИХ СОЦИЈАЛДЕМОКРАТА - СНСД - МЛАДЕН КРЕКИЋ</t>
  </si>
  <si>
    <t>53,18</t>
  </si>
  <si>
    <t>САВЕЗ НЕЗАВИСНИХ СОЦИЈАЛДЕМОКРАТА - СНСД - ДИВНА АНИЧИЋ</t>
  </si>
  <si>
    <t>59,09</t>
  </si>
  <si>
    <t>САВЕЗ НЕЗАВИСНИХ СОЦИЈАЛДЕМОКРАТА - СНСД - МИЛЕНКО АВДАЛОВИЋ</t>
  </si>
  <si>
    <t>53,56</t>
  </si>
  <si>
    <t>САВЕЗ НЕЗАВИСНИХ СОЦИЈАЛДЕМОКРАТА - СНСД - МИРОСЛАВ ДРЉАЧА</t>
  </si>
  <si>
    <t>55,92</t>
  </si>
  <si>
    <t>САВЕЗ НЕЗАВИСНИХ СОЦИЈАЛДЕМОКРАТА - СНСД - МИЛА ПЕТКОВИЋ</t>
  </si>
  <si>
    <t>43,97</t>
  </si>
  <si>
    <t xml:space="preserve">СРПСКА ДЕМОКРАТСКА СТРАНКА - СДС - ЉУБО ПЕТРОВИЋ </t>
  </si>
  <si>
    <t>54,32</t>
  </si>
  <si>
    <t>ДЕМОКРАТСКИ НАРОДНИ САВЕЗ - ДНС - ДРАГАН СТАНАР</t>
  </si>
  <si>
    <t>53,90</t>
  </si>
  <si>
    <t>СЛОЖНО ЗА ПАЛЕ - БОШКО ЈУГОВИЋ</t>
  </si>
  <si>
    <t>56,39</t>
  </si>
  <si>
    <t>СОЦИЈАЛИСТИЧКА ПАРТИЈА - СИМО СТАКИЋ</t>
  </si>
  <si>
    <t>45,53</t>
  </si>
  <si>
    <t>ДЕМОКРАТСКИ НАРОДНИ САВЕЗ - ДНС - МИЛАН ГРБИЋ</t>
  </si>
  <si>
    <t>39,10</t>
  </si>
  <si>
    <t>СРПСКА ДЕМОКРАТСКА СТРАНКА СДС - ОЗРЕН ПЕТКОВИЋ</t>
  </si>
  <si>
    <t>65,93</t>
  </si>
  <si>
    <t>ДЕМОКРАТСКИ НАРОДНИ САВЕЗ - ДНС - МИЛЕНКО ЂАКОВИЋ</t>
  </si>
  <si>
    <t>60,76</t>
  </si>
  <si>
    <t>САВЕЗ НЕЗАВИСНИХ СОЦИЈАЛДЕМОКРАТА - СНСД - ДАРКО ТОМАШ</t>
  </si>
  <si>
    <t>60,56</t>
  </si>
  <si>
    <t>СОЦИЈАЛИСТИЧКА ПАРТИЈА - РАДЕНКО БАЊАЦ</t>
  </si>
  <si>
    <t>52,95</t>
  </si>
  <si>
    <t>САВЕЗ НЕЗАВИСНИХ СОЦИЈАЛДЕМОКРАТА - СНСД - МИЛОРАД ЈАГОДИЋ</t>
  </si>
  <si>
    <t>52,10</t>
  </si>
  <si>
    <t>САВЕЗ ЗА ПРОМЈЕНЕ РУДО - РАТО РАЈАК</t>
  </si>
  <si>
    <t>54,63</t>
  </si>
  <si>
    <t>СРПСКА ДЕМОКРАТСКА СТРАНКА - СДС- МИЛОВАН БЈЕЛИЦА</t>
  </si>
  <si>
    <t>58,24</t>
  </si>
  <si>
    <t>САВЕЗ НЕЗАВИСНИХ СОЦИЈАЛДЕМОКРАТА - СНСД - МЛАЂАН ДРАГОСАВЉЕВИЋ</t>
  </si>
  <si>
    <t>66,06</t>
  </si>
  <si>
    <t>ЗАЈЕДНО ЗА СРЕБРЕНИЦУ - МЛАДЕН ГРУЈИЧИЋ</t>
  </si>
  <si>
    <t>54,38</t>
  </si>
  <si>
    <t xml:space="preserve">САВЕЗ НЕЗАВИСНИХ СОЦИЈАЛДЕМОКРАТА - СНСД - ДУШАН ПАНИЋ </t>
  </si>
  <si>
    <t>68,63</t>
  </si>
  <si>
    <t xml:space="preserve">СРПСКА ДЕМОКРАТСКА СТРАНКА - СДС - МИЛАН МИЛИЧЕВИЋ </t>
  </si>
  <si>
    <t>56,89</t>
  </si>
  <si>
    <t>САВЕЗ НЕЗАВИСНИХ СОЦИЈАЛДЕМОКРАТА - СНСД- ЛУКА ПЕТРОВИЋ</t>
  </si>
  <si>
    <t>56,37</t>
  </si>
  <si>
    <t xml:space="preserve">САВЕЗ ЗА ПРОМЈЕНЕ УГЉЕВИК - ВАСИЛИЈЕ ПЕРИЋ </t>
  </si>
  <si>
    <t>61,65</t>
  </si>
  <si>
    <t>САВЕЗ НЕЗАВИСНИХ СОЦИЈАЛДЕМОКРАТА - СНСД - РАДИСАВ МАШИЋ</t>
  </si>
  <si>
    <t>44,39</t>
  </si>
  <si>
    <t>САВЕЗ НЕЗАВИСНИХ СОЦИЈАЛДЕМОКРАТА - СНСД - ВЛАДО ОСТОЈИЋ</t>
  </si>
  <si>
    <t>51,57</t>
  </si>
  <si>
    <t>СРПСКА ДЕМОКРАТСКА СТРАНКА - СДС- ГОРАН КАРАЏИЋ</t>
  </si>
  <si>
    <t>44,04</t>
  </si>
  <si>
    <t>САВЕЗ НЕЗАВИСНИХ СОЦИЈАЛДЕМОКРАТА - СНСД - МОМЧИЛО ЗЕЉКОВИЋ</t>
  </si>
  <si>
    <t>35,51</t>
  </si>
  <si>
    <t>САВЕЗ ЗА ПРОМЈЕНЕ ШАМАЦ - ЂОРЂЕ МИЛИЋЕВИЋ</t>
  </si>
  <si>
    <t>50,24</t>
  </si>
  <si>
    <t>СОЦИЈАЛИСТИЧКА ПАРТИЈА - МОМИР РИСТИЋ</t>
  </si>
  <si>
    <t>49,58</t>
  </si>
  <si>
    <t>САВЕЗ НЕЗАВИСНИХ СОЦИЈАЛДЕМОКРАТА - СНСД - МИЛАН КОВАЧ</t>
  </si>
  <si>
    <t>53,19</t>
  </si>
  <si>
    <t>30+1</t>
  </si>
  <si>
    <t>14+1</t>
  </si>
  <si>
    <t>26+1</t>
  </si>
  <si>
    <t>28+1</t>
  </si>
  <si>
    <t>20+1</t>
  </si>
  <si>
    <t>САВЕЗ НЕЗАВИСНИХ СОЦИЈАЛДЕМОКРАТА - СНСД</t>
  </si>
  <si>
    <t>34,35</t>
  </si>
  <si>
    <t>НДП-ДРАГАН ЧАВИЋ</t>
  </si>
  <si>
    <t>13,47</t>
  </si>
  <si>
    <t>ДНС-ДЕМОКРАТСКИ НАРОДНИ САВЕЗ</t>
  </si>
  <si>
    <t>12,06</t>
  </si>
  <si>
    <t>СОЦИЈАЛИСТИЧКА ПАРТИЈА</t>
  </si>
  <si>
    <t>10,41</t>
  </si>
  <si>
    <t>СДС-СРПСКА ДЕМОКРАТСКА СТРАНКА</t>
  </si>
  <si>
    <t>9,70</t>
  </si>
  <si>
    <t>ПДП- ПАРТИЈА ДЕМОКРАТСКОГ ПРОГРЕСА</t>
  </si>
  <si>
    <t>7,87</t>
  </si>
  <si>
    <t>УЈЕДИЊЕНА СРПСКА</t>
  </si>
  <si>
    <t>6,35</t>
  </si>
  <si>
    <t>САША ЧУДИЋ - НЕЗАВИСНИ КАНДИДАТ (изабран из реда националних мањина)</t>
  </si>
  <si>
    <t>47,90</t>
  </si>
  <si>
    <t>31,73</t>
  </si>
  <si>
    <t>9,72</t>
  </si>
  <si>
    <t>5,44</t>
  </si>
  <si>
    <t>20,32</t>
  </si>
  <si>
    <t>18,43</t>
  </si>
  <si>
    <t>13,37</t>
  </si>
  <si>
    <t>9,13</t>
  </si>
  <si>
    <t>8,94</t>
  </si>
  <si>
    <t>ПОКРЕТ УСПЈЕШНА СРПСКА</t>
  </si>
  <si>
    <t>8,79</t>
  </si>
  <si>
    <t>СДА-СТРАНКА ДЕМОКРАТСКЕ АКЦИЈЕ</t>
  </si>
  <si>
    <t>4,47</t>
  </si>
  <si>
    <t>СРС-СРПСКА У СИГУРНЕ РУКЕ</t>
  </si>
  <si>
    <t>4,08</t>
  </si>
  <si>
    <t>НАРОДНИ ДЕМОКРАТСКИ ПОКРЕТ</t>
  </si>
  <si>
    <t>3,07</t>
  </si>
  <si>
    <t>29,11</t>
  </si>
  <si>
    <t>14,29</t>
  </si>
  <si>
    <t>СРПСКА РАДИКАЛНА СТРАНКА РЕПУБЛИКЕ СРПСКЕ</t>
  </si>
  <si>
    <t>11,20</t>
  </si>
  <si>
    <t>9,53</t>
  </si>
  <si>
    <t>7,81</t>
  </si>
  <si>
    <t>СРПСКА НАПРЕДНА СТРАНКА</t>
  </si>
  <si>
    <t>6,44</t>
  </si>
  <si>
    <t>ЕКОЛОШКА ПАРТИЈА РЕПУБЛИКЕ СРПСКЕ</t>
  </si>
  <si>
    <t>5,16</t>
  </si>
  <si>
    <t>4,27</t>
  </si>
  <si>
    <t>4,16</t>
  </si>
  <si>
    <t>3,61</t>
  </si>
  <si>
    <t>3,34</t>
  </si>
  <si>
    <t>СДА/СББ</t>
  </si>
  <si>
    <t>15,39</t>
  </si>
  <si>
    <t>14,85</t>
  </si>
  <si>
    <t>13,33</t>
  </si>
  <si>
    <t>9,51</t>
  </si>
  <si>
    <t>8,31</t>
  </si>
  <si>
    <t>5,92</t>
  </si>
  <si>
    <t>НС</t>
  </si>
  <si>
    <t>5,59</t>
  </si>
  <si>
    <t>САВЕЗ ЗА ДЕМОКРАТСКУ СРПСКУ</t>
  </si>
  <si>
    <t>5,28</t>
  </si>
  <si>
    <t>ЛИСТА НЕЗАВИСНИХ КАНДИДАТА ПОКРЕТ ЗА ПРЕОКРЕТ</t>
  </si>
  <si>
    <t>4,22</t>
  </si>
  <si>
    <t>4,00</t>
  </si>
  <si>
    <t>СДП-СОЦИЈАЛДЕМОКРАТСКА ПАРТИЈА БИХ</t>
  </si>
  <si>
    <t>3,72</t>
  </si>
  <si>
    <t>3,38</t>
  </si>
  <si>
    <t>21,30</t>
  </si>
  <si>
    <t>15,09</t>
  </si>
  <si>
    <t>10,47</t>
  </si>
  <si>
    <t>10,28</t>
  </si>
  <si>
    <t>ХДЗ БИХ - ХРВАТСКА ДЕМОКРАТСКА ЗАЈЕДНИЦА БИХ</t>
  </si>
  <si>
    <t>7,41</t>
  </si>
  <si>
    <t>7,35</t>
  </si>
  <si>
    <t>НАРОДНА СТРАНКА РАДОМ ЗА БОЉИТАК</t>
  </si>
  <si>
    <t>5,93</t>
  </si>
  <si>
    <t>ПОСАВСКА СТРАНКА</t>
  </si>
  <si>
    <t>4,40</t>
  </si>
  <si>
    <t>3,79</t>
  </si>
  <si>
    <t>ХРВАТСКИ НАРОДНИ САВЕЗ БИХ</t>
  </si>
  <si>
    <t>3,45</t>
  </si>
  <si>
    <t>32,65</t>
  </si>
  <si>
    <t>22,70</t>
  </si>
  <si>
    <t>10,35</t>
  </si>
  <si>
    <t>9,60</t>
  </si>
  <si>
    <t>8,01</t>
  </si>
  <si>
    <t>6,15</t>
  </si>
  <si>
    <t>4,41</t>
  </si>
  <si>
    <t>3,97</t>
  </si>
  <si>
    <t>35,31</t>
  </si>
  <si>
    <t>22,49</t>
  </si>
  <si>
    <t>8,09</t>
  </si>
  <si>
    <t>6,58</t>
  </si>
  <si>
    <t>6,42</t>
  </si>
  <si>
    <t>5,14</t>
  </si>
  <si>
    <t>САВЕЗ ЗА НОВУ ПОЛИТИКУ</t>
  </si>
  <si>
    <t>4,88</t>
  </si>
  <si>
    <t>4,13</t>
  </si>
  <si>
    <t>34,28</t>
  </si>
  <si>
    <t>23,72</t>
  </si>
  <si>
    <t>11,41</t>
  </si>
  <si>
    <t>8,97</t>
  </si>
  <si>
    <t>7,72</t>
  </si>
  <si>
    <t>6,73</t>
  </si>
  <si>
    <t>4,04</t>
  </si>
  <si>
    <t>МУСТАФА ОСМАНОВИЋ - СДП-СОЦИЈАЛДЕМОКРАТСКА ПАРТИЈА БИХ (изабран из реда националних мањина)</t>
  </si>
  <si>
    <t>32,17</t>
  </si>
  <si>
    <t>31,20</t>
  </si>
  <si>
    <t>10,23</t>
  </si>
  <si>
    <t>5,82</t>
  </si>
  <si>
    <t>4,34</t>
  </si>
  <si>
    <t>28,12</t>
  </si>
  <si>
    <t>14,37</t>
  </si>
  <si>
    <t>11,82</t>
  </si>
  <si>
    <t>ИЗВОР</t>
  </si>
  <si>
    <t>9,50</t>
  </si>
  <si>
    <t>8,89</t>
  </si>
  <si>
    <t>ГОРАН ЂОРЂИЋ-ГРАДИШКА МОРА НАПРИЈЕД</t>
  </si>
  <si>
    <t>7,07</t>
  </si>
  <si>
    <t>4,37</t>
  </si>
  <si>
    <t>3,92</t>
  </si>
  <si>
    <t>САША МАШИЋ - НЕЗАВИСНИ КАНДИДАТ (изабран из реда националних мањина)</t>
  </si>
  <si>
    <t>29,03</t>
  </si>
  <si>
    <t>21,31</t>
  </si>
  <si>
    <t>8,68</t>
  </si>
  <si>
    <t>7,56</t>
  </si>
  <si>
    <t>6,93</t>
  </si>
  <si>
    <t>6,19</t>
  </si>
  <si>
    <t>5,53</t>
  </si>
  <si>
    <t>5,26</t>
  </si>
  <si>
    <t>3,50</t>
  </si>
  <si>
    <t>34,37</t>
  </si>
  <si>
    <t>20,20</t>
  </si>
  <si>
    <t>10,11</t>
  </si>
  <si>
    <t>СДА/СББ/СБИХ</t>
  </si>
  <si>
    <t>9,55</t>
  </si>
  <si>
    <t>7,50</t>
  </si>
  <si>
    <t>4,82</t>
  </si>
  <si>
    <t>3,86</t>
  </si>
  <si>
    <t>3,66</t>
  </si>
  <si>
    <t>35,02</t>
  </si>
  <si>
    <t>18,72</t>
  </si>
  <si>
    <t>14,26</t>
  </si>
  <si>
    <t>11,70</t>
  </si>
  <si>
    <t>5,74</t>
  </si>
  <si>
    <t>4,60</t>
  </si>
  <si>
    <t>СНАГА НАРОДА</t>
  </si>
  <si>
    <t>4,45</t>
  </si>
  <si>
    <t>4,38</t>
  </si>
  <si>
    <t>38,85</t>
  </si>
  <si>
    <t>18,79</t>
  </si>
  <si>
    <t>СДС-СРПСКА ДЕМОКРАТСКА СТРАНКА-СРПСКА РАДИКАЛНА СТРАНКА РС</t>
  </si>
  <si>
    <t>13,14</t>
  </si>
  <si>
    <t>8,54</t>
  </si>
  <si>
    <t>6,59</t>
  </si>
  <si>
    <t>4,33</t>
  </si>
  <si>
    <t>3,03</t>
  </si>
  <si>
    <t>38,09</t>
  </si>
  <si>
    <t>22,69</t>
  </si>
  <si>
    <t>13,22</t>
  </si>
  <si>
    <t>11,76</t>
  </si>
  <si>
    <t>7,65</t>
  </si>
  <si>
    <t>50,00</t>
  </si>
  <si>
    <t>ЗАВИЧАЈНИ СОЦИЈАЛДЕМОКРАТИ - МИЛЕ МАРЧЕТА</t>
  </si>
  <si>
    <t>22,46</t>
  </si>
  <si>
    <t>7,25</t>
  </si>
  <si>
    <t>5,80</t>
  </si>
  <si>
    <t>5,07</t>
  </si>
  <si>
    <t>55,86</t>
  </si>
  <si>
    <t>24,83</t>
  </si>
  <si>
    <t>11,72</t>
  </si>
  <si>
    <t>7,59</t>
  </si>
  <si>
    <t>33,76</t>
  </si>
  <si>
    <t>7,29</t>
  </si>
  <si>
    <t>34,90</t>
  </si>
  <si>
    <t>19,60</t>
  </si>
  <si>
    <t>13,71</t>
  </si>
  <si>
    <t>СТРАНКА ЗА НАШ ГРАД - СНГ</t>
  </si>
  <si>
    <t>9,01</t>
  </si>
  <si>
    <t>6,81</t>
  </si>
  <si>
    <t>6,20</t>
  </si>
  <si>
    <t>4,53</t>
  </si>
  <si>
    <t>3,54</t>
  </si>
  <si>
    <t>24,94</t>
  </si>
  <si>
    <t>23,29</t>
  </si>
  <si>
    <t>18,48</t>
  </si>
  <si>
    <t>12,66</t>
  </si>
  <si>
    <t>СТРАНКА ЗА БОСНУ И ХЕРЦЕГОВИНУ</t>
  </si>
  <si>
    <t>8,35</t>
  </si>
  <si>
    <t>СББ - ФАХРУДИН РАДОНЧИЋ</t>
  </si>
  <si>
    <t>49,02</t>
  </si>
  <si>
    <t>19,19</t>
  </si>
  <si>
    <t>9,23</t>
  </si>
  <si>
    <t>7,54</t>
  </si>
  <si>
    <t>6,13</t>
  </si>
  <si>
    <t>5,72</t>
  </si>
  <si>
    <t>18,38</t>
  </si>
  <si>
    <t>15,31</t>
  </si>
  <si>
    <t>11,18</t>
  </si>
  <si>
    <t>10,30</t>
  </si>
  <si>
    <t>9,12</t>
  </si>
  <si>
    <t>7,77</t>
  </si>
  <si>
    <t>7,26</t>
  </si>
  <si>
    <t>5,33</t>
  </si>
  <si>
    <t>4,67</t>
  </si>
  <si>
    <t>ПАРТИЈА УЈЕДИЊЕНИХ ПЕНЗИОНЕРА</t>
  </si>
  <si>
    <t>4,12</t>
  </si>
  <si>
    <t>33,85</t>
  </si>
  <si>
    <t>23,88</t>
  </si>
  <si>
    <t>СРПСКА ДЕМОКРАТСКА СТРАНКА (СДС-СРС РС)</t>
  </si>
  <si>
    <t>13,16</t>
  </si>
  <si>
    <t>10,64</t>
  </si>
  <si>
    <t>8,30</t>
  </si>
  <si>
    <t>22,65</t>
  </si>
  <si>
    <t>22,02</t>
  </si>
  <si>
    <t>16,72</t>
  </si>
  <si>
    <t>8,14</t>
  </si>
  <si>
    <t>7,06</t>
  </si>
  <si>
    <t>5,77</t>
  </si>
  <si>
    <t>4,58</t>
  </si>
  <si>
    <t>3,13</t>
  </si>
  <si>
    <t>21,84</t>
  </si>
  <si>
    <t>ПДП-НДП</t>
  </si>
  <si>
    <t>20,55</t>
  </si>
  <si>
    <t>13,77</t>
  </si>
  <si>
    <t>12,73</t>
  </si>
  <si>
    <t>9,73</t>
  </si>
  <si>
    <t>7,00</t>
  </si>
  <si>
    <t>ХРВАТСКА КОАЛИЦИЈА КОТОР-ВАРОШ ХДЗ БИХ-ХНСБИХ</t>
  </si>
  <si>
    <t>6,14</t>
  </si>
  <si>
    <t>5,89</t>
  </si>
  <si>
    <t>40,50</t>
  </si>
  <si>
    <t>30,86</t>
  </si>
  <si>
    <t>21,22</t>
  </si>
  <si>
    <t>5,98</t>
  </si>
  <si>
    <t>55,60</t>
  </si>
  <si>
    <t>22,41</t>
  </si>
  <si>
    <t>13,36</t>
  </si>
  <si>
    <t>47,80</t>
  </si>
  <si>
    <t>13,11</t>
  </si>
  <si>
    <t>11,36</t>
  </si>
  <si>
    <t>СЛОБОДНА СРПСКА</t>
  </si>
  <si>
    <t>6,99</t>
  </si>
  <si>
    <t>4,91</t>
  </si>
  <si>
    <t>3,06</t>
  </si>
  <si>
    <t>38,12</t>
  </si>
  <si>
    <t>17,92</t>
  </si>
  <si>
    <t>16,23</t>
  </si>
  <si>
    <t>12,55</t>
  </si>
  <si>
    <t>6,17</t>
  </si>
  <si>
    <t>3,84</t>
  </si>
  <si>
    <t>30,59</t>
  </si>
  <si>
    <t>9,61</t>
  </si>
  <si>
    <t>5,62</t>
  </si>
  <si>
    <t>5,41</t>
  </si>
  <si>
    <t>34,31</t>
  </si>
  <si>
    <t>13,28</t>
  </si>
  <si>
    <t>НЕЗАВИСНИ - МИЛИЋИ - 2016</t>
  </si>
  <si>
    <t>9,37</t>
  </si>
  <si>
    <t>7,71</t>
  </si>
  <si>
    <t>7,67</t>
  </si>
  <si>
    <t>6,66</t>
  </si>
  <si>
    <t>3,57</t>
  </si>
  <si>
    <t>31,30</t>
  </si>
  <si>
    <t>22,17</t>
  </si>
  <si>
    <t>11,90</t>
  </si>
  <si>
    <t>8,58</t>
  </si>
  <si>
    <t>6,83</t>
  </si>
  <si>
    <t>5,08</t>
  </si>
  <si>
    <t>3,23</t>
  </si>
  <si>
    <t>СЕЉАЧКА СТРАНКА</t>
  </si>
  <si>
    <t>3,08</t>
  </si>
  <si>
    <t>44,54</t>
  </si>
  <si>
    <t>12,99</t>
  </si>
  <si>
    <t>12,74</t>
  </si>
  <si>
    <t>11,30</t>
  </si>
  <si>
    <t>7,96</t>
  </si>
  <si>
    <t>4,74</t>
  </si>
  <si>
    <t>4,49</t>
  </si>
  <si>
    <t>24,92</t>
  </si>
  <si>
    <t>20,01</t>
  </si>
  <si>
    <t>13,60</t>
  </si>
  <si>
    <t>12,52</t>
  </si>
  <si>
    <t>7,99</t>
  </si>
  <si>
    <t>5,96</t>
  </si>
  <si>
    <t>3,09</t>
  </si>
  <si>
    <t>34,87</t>
  </si>
  <si>
    <t>11,86</t>
  </si>
  <si>
    <t>10,12</t>
  </si>
  <si>
    <t>9,94</t>
  </si>
  <si>
    <t>6,41</t>
  </si>
  <si>
    <t>6,04</t>
  </si>
  <si>
    <t>5,34</t>
  </si>
  <si>
    <t>3,05</t>
  </si>
  <si>
    <t>МИРОСЛАВ БРАБЕНЕЦ - НЕЗАВИСНИ КАНДИДАТ (изабран из реда националних мањина)</t>
  </si>
  <si>
    <t>27,97</t>
  </si>
  <si>
    <t>22,23</t>
  </si>
  <si>
    <t>19,76</t>
  </si>
  <si>
    <t>11,71</t>
  </si>
  <si>
    <t>5,10</t>
  </si>
  <si>
    <t>4,86</t>
  </si>
  <si>
    <t>ДЕМОКРАТСКА СТРАНКА ИНВАЛИДА БОСНЕ И ХЕРЦЕГОВИНЕ</t>
  </si>
  <si>
    <t>17,78</t>
  </si>
  <si>
    <t>16,33</t>
  </si>
  <si>
    <t>13,76</t>
  </si>
  <si>
    <t>12,89</t>
  </si>
  <si>
    <t>8,48</t>
  </si>
  <si>
    <t>5,87</t>
  </si>
  <si>
    <t>4,20</t>
  </si>
  <si>
    <t>3,62</t>
  </si>
  <si>
    <t>3,55</t>
  </si>
  <si>
    <t>30,63</t>
  </si>
  <si>
    <t>28,61</t>
  </si>
  <si>
    <t>10,85</t>
  </si>
  <si>
    <t>10,80</t>
  </si>
  <si>
    <t>8,50</t>
  </si>
  <si>
    <t>ЈЕДИНСТВЕНА НАПРЕДНА СТРАНКА</t>
  </si>
  <si>
    <t>4,70</t>
  </si>
  <si>
    <t>3,46</t>
  </si>
  <si>
    <t>23,95</t>
  </si>
  <si>
    <t>23,86</t>
  </si>
  <si>
    <t>19,30</t>
  </si>
  <si>
    <t>13,27</t>
  </si>
  <si>
    <t>5,05</t>
  </si>
  <si>
    <t>ХРВАТСКА ДЕМОКРАТСКА ЗАЈЕДНИЦА 1990</t>
  </si>
  <si>
    <t>24,45</t>
  </si>
  <si>
    <t>18,62</t>
  </si>
  <si>
    <t>11,02</t>
  </si>
  <si>
    <t>10,20</t>
  </si>
  <si>
    <t>9,35</t>
  </si>
  <si>
    <t>7,11</t>
  </si>
  <si>
    <t>6,25</t>
  </si>
  <si>
    <t>4,87</t>
  </si>
  <si>
    <t>44,15</t>
  </si>
  <si>
    <t>24,36</t>
  </si>
  <si>
    <t>15,88</t>
  </si>
  <si>
    <t>9,56</t>
  </si>
  <si>
    <t>6,06</t>
  </si>
  <si>
    <t>26,54</t>
  </si>
  <si>
    <t>17,42</t>
  </si>
  <si>
    <t>13,04</t>
  </si>
  <si>
    <t>11,83</t>
  </si>
  <si>
    <t>9,24</t>
  </si>
  <si>
    <t>4,48</t>
  </si>
  <si>
    <t>4,09</t>
  </si>
  <si>
    <t>3,89</t>
  </si>
  <si>
    <t>30,12</t>
  </si>
  <si>
    <t>21,64</t>
  </si>
  <si>
    <t>14,89</t>
  </si>
  <si>
    <t>7,62</t>
  </si>
  <si>
    <t>5,79</t>
  </si>
  <si>
    <t>4,15</t>
  </si>
  <si>
    <t>ДЕМОКРАТСКА ФРОНТА</t>
  </si>
  <si>
    <t>3,68</t>
  </si>
  <si>
    <t>3,21</t>
  </si>
  <si>
    <t>АНДРИЈА ВУКОТИЋ - САВЕЗ НЕЗАВИСНИХ СОЦИЈАЛДЕМОКРАТА - СНСД (изабран из реда националних мањина)</t>
  </si>
  <si>
    <t>30,88</t>
  </si>
  <si>
    <t>27,89</t>
  </si>
  <si>
    <t>8,47</t>
  </si>
  <si>
    <t>4,85</t>
  </si>
  <si>
    <t>4,80</t>
  </si>
  <si>
    <t>РАДИКАЛНО ЗА НАРОД-СРС РС-СРС-СНАГА НАРОДА</t>
  </si>
  <si>
    <t>4,50</t>
  </si>
  <si>
    <t>3,63</t>
  </si>
  <si>
    <t>3,14</t>
  </si>
  <si>
    <t>БРАНКО ДЕКЕТ - НЕЗАВИСНИ КАНДИДАТ (изабран из реда националних мањина)</t>
  </si>
  <si>
    <t>44,48</t>
  </si>
  <si>
    <t>21,17</t>
  </si>
  <si>
    <t>19,41</t>
  </si>
  <si>
    <t>7,63</t>
  </si>
  <si>
    <t>НДП - ЈНС РИБНИК</t>
  </si>
  <si>
    <t>30,05</t>
  </si>
  <si>
    <t>23,01</t>
  </si>
  <si>
    <t>12,67</t>
  </si>
  <si>
    <t>ЛИБЕРАЛНА СТРАНКА БОСНЕ И ХЕРЦЕГОВИНЕ-ЛС БИХ</t>
  </si>
  <si>
    <t>4,66</t>
  </si>
  <si>
    <t>3,48</t>
  </si>
  <si>
    <t>3,32</t>
  </si>
  <si>
    <t>14,65</t>
  </si>
  <si>
    <t>13,26</t>
  </si>
  <si>
    <t>12,01</t>
  </si>
  <si>
    <t>11,48</t>
  </si>
  <si>
    <t>9,20</t>
  </si>
  <si>
    <t>6,89</t>
  </si>
  <si>
    <t>6,38</t>
  </si>
  <si>
    <t>НОВИ ДЕМОКРАТСКИ ПОКРЕТ</t>
  </si>
  <si>
    <t>6,16</t>
  </si>
  <si>
    <t>5,83</t>
  </si>
  <si>
    <t>5,50</t>
  </si>
  <si>
    <t>ЕНВЕР ШЕРО - НЕЗАВИСНИ КАНДИДАТ</t>
  </si>
  <si>
    <t>4,39</t>
  </si>
  <si>
    <t>36,09</t>
  </si>
  <si>
    <t>33,26</t>
  </si>
  <si>
    <t>11,07</t>
  </si>
  <si>
    <t>МИЛАДИНКА ЗЕКИЋ - СДС-СРПСКА ДЕМОКРАТСКА СТРАНКА (изабран из реда националних мањина)</t>
  </si>
  <si>
    <t>48,13</t>
  </si>
  <si>
    <t>13,19</t>
  </si>
  <si>
    <t>11,06</t>
  </si>
  <si>
    <t>7,05</t>
  </si>
  <si>
    <t>6,78</t>
  </si>
  <si>
    <t>34,17</t>
  </si>
  <si>
    <t>23,41</t>
  </si>
  <si>
    <t>12,20</t>
  </si>
  <si>
    <t>8,20</t>
  </si>
  <si>
    <t>7,92</t>
  </si>
  <si>
    <t>3,16</t>
  </si>
  <si>
    <t>ПОКРЕТ ЗА ПРЕОКРЕТ</t>
  </si>
  <si>
    <t>45,74</t>
  </si>
  <si>
    <t>17,20</t>
  </si>
  <si>
    <t>12,95</t>
  </si>
  <si>
    <t>12,09</t>
  </si>
  <si>
    <t>26,99</t>
  </si>
  <si>
    <t>23,71</t>
  </si>
  <si>
    <t>12,82</t>
  </si>
  <si>
    <t>9,05</t>
  </si>
  <si>
    <t>СДА-СБИХ</t>
  </si>
  <si>
    <t>4,59</t>
  </si>
  <si>
    <t>3,36</t>
  </si>
  <si>
    <t>38,84</t>
  </si>
  <si>
    <t>18,81</t>
  </si>
  <si>
    <t>7,95</t>
  </si>
  <si>
    <t>6,76</t>
  </si>
  <si>
    <t>ПОКРЕТ ЗА ТРЕБИЊЕ</t>
  </si>
  <si>
    <t>3,73</t>
  </si>
  <si>
    <t>МИЛКА БУТУЛИЈА - НЕЗАВИСНИ КАНДИДАТ (изабран из реда националних мањина)</t>
  </si>
  <si>
    <t>39,12</t>
  </si>
  <si>
    <t>28,74</t>
  </si>
  <si>
    <t>8,82</t>
  </si>
  <si>
    <t>6,24</t>
  </si>
  <si>
    <t>4,32</t>
  </si>
  <si>
    <t>26,15</t>
  </si>
  <si>
    <t>15,62</t>
  </si>
  <si>
    <t>13,70</t>
  </si>
  <si>
    <t>7,28</t>
  </si>
  <si>
    <t>6,08</t>
  </si>
  <si>
    <t>4,73</t>
  </si>
  <si>
    <t>4,43</t>
  </si>
  <si>
    <t>3,24</t>
  </si>
  <si>
    <t>3,20</t>
  </si>
  <si>
    <t>30,85</t>
  </si>
  <si>
    <t>НДП-ЗДРАВКО КРСМАНОВИЋ</t>
  </si>
  <si>
    <t>16,47</t>
  </si>
  <si>
    <t>14,06</t>
  </si>
  <si>
    <t>12,41</t>
  </si>
  <si>
    <t>8,67</t>
  </si>
  <si>
    <t>6,11</t>
  </si>
  <si>
    <t>34,06</t>
  </si>
  <si>
    <t>17,99</t>
  </si>
  <si>
    <t>9,75</t>
  </si>
  <si>
    <t>8,70</t>
  </si>
  <si>
    <t>8,33</t>
  </si>
  <si>
    <t>3,93</t>
  </si>
  <si>
    <t>ПОКРЕТ ЗА НАШ ГРАД</t>
  </si>
  <si>
    <t>МИЛЕ ГОЛИЈАН - НЕЗАВИСНИ КАНДИДАТ</t>
  </si>
  <si>
    <t>3,64</t>
  </si>
  <si>
    <t>25,17</t>
  </si>
  <si>
    <t>17,52</t>
  </si>
  <si>
    <t>15,48</t>
  </si>
  <si>
    <t>12,50</t>
  </si>
  <si>
    <t>4,63</t>
  </si>
  <si>
    <t>4,02</t>
  </si>
  <si>
    <t>24,80</t>
  </si>
  <si>
    <t>19,31</t>
  </si>
  <si>
    <t>18,39</t>
  </si>
  <si>
    <t>12,12</t>
  </si>
  <si>
    <t>7,08</t>
  </si>
  <si>
    <t>23,20</t>
  </si>
  <si>
    <t>18,82</t>
  </si>
  <si>
    <t>13,75</t>
  </si>
  <si>
    <t>ХРВАТСКА КОАЛИЦИЈА - ХДЗ БИХ - ХДЗ 1990</t>
  </si>
  <si>
    <t>9,69</t>
  </si>
  <si>
    <t>5,64</t>
  </si>
  <si>
    <t>НЕЗАВИСНА СТРАНКА ДР. МИХАЈЛО ТОВИРАЦ</t>
  </si>
  <si>
    <t>23,06</t>
  </si>
  <si>
    <t>20,34</t>
  </si>
  <si>
    <t>19,18</t>
  </si>
  <si>
    <t>18,37</t>
  </si>
  <si>
    <t>6,69</t>
  </si>
  <si>
    <t>4,03</t>
  </si>
  <si>
    <t>3,35</t>
  </si>
  <si>
    <t>39,68</t>
  </si>
  <si>
    <t>16,22</t>
  </si>
  <si>
    <t>14,05</t>
  </si>
  <si>
    <t>8,04</t>
  </si>
  <si>
    <t>6,30</t>
  </si>
  <si>
    <t>3,39</t>
  </si>
  <si>
    <t>Навршене године живота</t>
  </si>
  <si>
    <t>18–29</t>
  </si>
  <si>
    <t>30–39</t>
  </si>
  <si>
    <t>40–59</t>
  </si>
  <si>
    <t>60 и више</t>
  </si>
  <si>
    <t>Извор: Централна изборна комисија Босне и Херцеговине</t>
  </si>
  <si>
    <r>
      <t>2013</t>
    </r>
    <r>
      <rPr>
        <vertAlign val="superscript"/>
        <sz val="9"/>
        <color indexed="8"/>
        <rFont val="Arial"/>
        <family val="2"/>
      </rPr>
      <t>1)</t>
    </r>
  </si>
  <si>
    <r>
      <t>2014</t>
    </r>
    <r>
      <rPr>
        <vertAlign val="superscript"/>
        <sz val="9"/>
        <color indexed="8"/>
        <rFont val="Arial"/>
        <family val="2"/>
      </rPr>
      <t>1)</t>
    </r>
  </si>
  <si>
    <r>
      <t>2015</t>
    </r>
    <r>
      <rPr>
        <vertAlign val="superscript"/>
        <sz val="9"/>
        <color indexed="8"/>
        <rFont val="Arial"/>
        <family val="2"/>
      </rPr>
      <t>1)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</si>
  <si>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Извор: Агенција за посредничке, информатичке и финанијске услуге</t>
    </r>
  </si>
  <si>
    <t>Укупно</t>
  </si>
  <si>
    <t>Јавна предузећа</t>
  </si>
  <si>
    <t>Акционарска друштва</t>
  </si>
  <si>
    <t>Друштва са ограниченом одговорношћу</t>
  </si>
  <si>
    <t>Командитна друштва</t>
  </si>
  <si>
    <t>Ортачка друштва</t>
  </si>
  <si>
    <t>Предузећа 
за запошљавање инвалида</t>
  </si>
  <si>
    <t>Пословна удружења</t>
  </si>
  <si>
    <t>Опште задруге</t>
  </si>
  <si>
    <t>Специјализоване задруге</t>
  </si>
  <si>
    <t>Задружни савези</t>
  </si>
  <si>
    <t>Фондови</t>
  </si>
  <si>
    <t>Друге финансијске организације</t>
  </si>
  <si>
    <t>Установе</t>
  </si>
  <si>
    <t>Тијела законодавне и извршне власти</t>
  </si>
  <si>
    <t>Судски и правосудни органи</t>
  </si>
  <si>
    <t>Удружења</t>
  </si>
  <si>
    <t>Фондације</t>
  </si>
  <si>
    <t>Вјерске организације/заједнице</t>
  </si>
  <si>
    <t>Стране невладине организације</t>
  </si>
  <si>
    <t>Представ-
ништва 
страних лица</t>
  </si>
  <si>
    <t>Остали облици организо-
вања</t>
  </si>
  <si>
    <t>Извор: Агенција за посредничке, информатичке и финанијске услуге</t>
  </si>
  <si>
    <t>T</t>
  </si>
  <si>
    <t>U</t>
  </si>
  <si>
    <t>Рођени</t>
  </si>
  <si>
    <t>Природни прираштај</t>
  </si>
  <si>
    <t>Умрли</t>
  </si>
  <si>
    <t>Бракови</t>
  </si>
  <si>
    <t>живорођени</t>
  </si>
  <si>
    <t>мртво-рођени</t>
  </si>
  <si>
    <t>умрла одојчад</t>
  </si>
  <si>
    <t>склопљени</t>
  </si>
  <si>
    <t>разведени</t>
  </si>
  <si>
    <t>1</t>
  </si>
  <si>
    <t>-54</t>
  </si>
  <si>
    <t>55</t>
  </si>
  <si>
    <t>34</t>
  </si>
  <si>
    <t>21</t>
  </si>
  <si>
    <t>13</t>
  </si>
  <si>
    <t>2</t>
  </si>
  <si>
    <t>Број досељених у општине Републике Српске</t>
  </si>
  <si>
    <t>Број одсељених из општина Републике Српске</t>
  </si>
  <si>
    <t xml:space="preserve">Миграциони салдо </t>
  </si>
  <si>
    <t>из Федерације БиХ</t>
  </si>
  <si>
    <t xml:space="preserve">из Брчко дистрикта </t>
  </si>
  <si>
    <t xml:space="preserve">из других општина РС </t>
  </si>
  <si>
    <t xml:space="preserve">укупно </t>
  </si>
  <si>
    <r>
      <t xml:space="preserve">у Федерацију БиХ </t>
    </r>
    <r>
      <rPr>
        <i/>
        <sz val="9"/>
        <color indexed="8"/>
        <rFont val="Arial"/>
        <family val="2"/>
        <charset val="238"/>
      </rPr>
      <t xml:space="preserve"> </t>
    </r>
  </si>
  <si>
    <t>у Брчко дистрикт</t>
  </si>
  <si>
    <t>у друге општине РС</t>
  </si>
  <si>
    <t>9 =1-5</t>
  </si>
  <si>
    <t>Фoча</t>
  </si>
  <si>
    <t>Пошумљено, ha</t>
  </si>
  <si>
    <t>Oбрасла шумска површина - укупно, ha</t>
  </si>
  <si>
    <r>
      <t>Посјечена бруто дрвна маса, m</t>
    </r>
    <r>
      <rPr>
        <vertAlign val="superscript"/>
        <sz val="9"/>
        <color indexed="8"/>
        <rFont val="Arial"/>
        <family val="2"/>
        <charset val="238"/>
      </rPr>
      <t>3</t>
    </r>
  </si>
  <si>
    <t>у шуми</t>
  </si>
  <si>
    <t>изван шуме</t>
  </si>
  <si>
    <t>лишћари</t>
  </si>
  <si>
    <t>четинари</t>
  </si>
  <si>
    <t>лишћарима</t>
  </si>
  <si>
    <t>четинарима</t>
  </si>
  <si>
    <t xml:space="preserve">УКУПНО </t>
  </si>
  <si>
    <t xml:space="preserve">  </t>
  </si>
  <si>
    <t>Источни  Дрвар</t>
  </si>
  <si>
    <t>Источна  Илиџа</t>
  </si>
  <si>
    <r>
      <t xml:space="preserve">1) </t>
    </r>
    <r>
      <rPr>
        <sz val="8"/>
        <color indexed="8"/>
        <rFont val="Arial"/>
        <family val="2"/>
        <charset val="238"/>
      </rPr>
      <t>У државном и приватном власништву</t>
    </r>
  </si>
  <si>
    <t>Вриједност извршених радова, хиљ. КМ</t>
  </si>
  <si>
    <t>Завршени станови</t>
  </si>
  <si>
    <r>
      <t>укупно</t>
    </r>
    <r>
      <rPr>
        <i/>
        <sz val="9"/>
        <color indexed="8"/>
        <rFont val="Arial"/>
        <family val="2"/>
        <charset val="238"/>
      </rPr>
      <t xml:space="preserve"> </t>
    </r>
  </si>
  <si>
    <t>објекти високоградње</t>
  </si>
  <si>
    <t>објекти нискоградње</t>
  </si>
  <si>
    <t>број</t>
  </si>
  <si>
    <r>
      <t>површина, m</t>
    </r>
    <r>
      <rPr>
        <vertAlign val="superscript"/>
        <sz val="10"/>
        <rFont val="Arial Narrow"/>
        <family val="2"/>
        <charset val="238"/>
      </rPr>
      <t>2</t>
    </r>
  </si>
  <si>
    <t>стамбене зграде</t>
  </si>
  <si>
    <t>нестамбене зграде</t>
  </si>
  <si>
    <r>
      <t xml:space="preserve">1) </t>
    </r>
    <r>
      <rPr>
        <sz val="8"/>
        <color indexed="8"/>
        <rFont val="Arial"/>
        <family val="2"/>
        <charset val="238"/>
      </rPr>
      <t>Подаци су дати према мјесту градње у Републици Српској</t>
    </r>
  </si>
  <si>
    <t>Доласци</t>
  </si>
  <si>
    <t>Ноћења</t>
  </si>
  <si>
    <t>домаћих туриста</t>
  </si>
  <si>
    <t>страних туриста</t>
  </si>
  <si>
    <t xml:space="preserve">Брод                                                 </t>
  </si>
  <si>
    <t xml:space="preserve">Гацко     </t>
  </si>
  <si>
    <t xml:space="preserve">Источни Дрвар </t>
  </si>
  <si>
    <t xml:space="preserve">Источни Мостар </t>
  </si>
  <si>
    <t>Мотоцикли, трицикли и четвороцикли</t>
  </si>
  <si>
    <t>Путнички аутомобили</t>
  </si>
  <si>
    <t>Аутобуси</t>
  </si>
  <si>
    <t>Теретна возила</t>
  </si>
  <si>
    <t>Прикључна возила</t>
  </si>
  <si>
    <t>Остала возила</t>
  </si>
  <si>
    <t>1 063</t>
  </si>
  <si>
    <t xml:space="preserve">Извор: Министарство унутрашњих послова Републике Српске </t>
  </si>
  <si>
    <t>Школска година</t>
  </si>
  <si>
    <t>Број предшколских установа (вртића)</t>
  </si>
  <si>
    <t xml:space="preserve">Број васпитних група </t>
  </si>
  <si>
    <t>Број дјеце</t>
  </si>
  <si>
    <t xml:space="preserve">мушки </t>
  </si>
  <si>
    <t xml:space="preserve">женски </t>
  </si>
  <si>
    <t>2011/2012</t>
  </si>
  <si>
    <t>2012/2013</t>
  </si>
  <si>
    <t>2013/2014</t>
  </si>
  <si>
    <t>2014/2015</t>
  </si>
  <si>
    <t>Основне школе</t>
  </si>
  <si>
    <t>Средње школе</t>
  </si>
  <si>
    <t>број школа</t>
  </si>
  <si>
    <t>ученици</t>
  </si>
  <si>
    <t>наставно особље</t>
  </si>
  <si>
    <t>број одјељења</t>
  </si>
  <si>
    <t xml:space="preserve">разреди
I-V </t>
  </si>
  <si>
    <t>разреди  
VI-IX</t>
  </si>
  <si>
    <r>
      <t xml:space="preserve">1) </t>
    </r>
    <r>
      <rPr>
        <sz val="8"/>
        <color indexed="8"/>
        <rFont val="Arial"/>
        <family val="2"/>
        <charset val="238"/>
      </rPr>
      <t>Видјети методолошка објашњења</t>
    </r>
  </si>
  <si>
    <t>Брчко дистрикт</t>
  </si>
  <si>
    <t>Федерација БиХ</t>
  </si>
  <si>
    <t xml:space="preserve">Купрес </t>
  </si>
  <si>
    <t>Биоскопи</t>
  </si>
  <si>
    <t>Сједишта</t>
  </si>
  <si>
    <t>Посјетиоци</t>
  </si>
  <si>
    <t>Угрожени породичном ситуацијом</t>
  </si>
  <si>
    <t>Лица са сметњама у психичком и физичком развоју</t>
  </si>
  <si>
    <t>Лица друштвено неприхва-
тљивог понашања</t>
  </si>
  <si>
    <t>Психички_x000D_
болесна лица</t>
  </si>
  <si>
    <t>Лица у стању различитих социјално-заштитних потреба</t>
  </si>
  <si>
    <t>Без специфичне категорије (остали)</t>
  </si>
  <si>
    <t>Корисници субвенцио-нирања_x000D_
трошкова</t>
  </si>
  <si>
    <t>Лица друштвено неприхва-тљивог понашања</t>
  </si>
  <si>
    <t>Психички_x000D_
болесна_x000D_
лица</t>
  </si>
  <si>
    <t>Лица која немају довољно прихода_x000D_
за издржавање</t>
  </si>
  <si>
    <t>Без специ-
фичне категорије (остали)</t>
  </si>
  <si>
    <t xml:space="preserve">Берковићи   </t>
  </si>
  <si>
    <t>Доњи  Жабар</t>
  </si>
  <si>
    <t>Крупа  на  Уни</t>
  </si>
  <si>
    <t>Оштра  Лука</t>
  </si>
  <si>
    <t>1.1. Општи показатељи, 2016.</t>
  </si>
  <si>
    <t>Процјена укупног становништва, средином године</t>
  </si>
  <si>
    <r>
      <t>1)</t>
    </r>
    <r>
      <rPr>
        <sz val="8"/>
        <rFont val="Arial"/>
        <family val="2"/>
        <charset val="238"/>
      </rPr>
      <t xml:space="preserve"> Извор: Завод за запошљавање Републике Српске
Вукосавље – подаци су садржани у оквиру бироа Модрича, 
Доњи Жабар – подаци су садржани у оквиру бироа Пелагићево, 
Источни Дрвар – подаци су садржани у оквиру бироа Петровац, 
Источни Мостар – подаци су садржани у оквиру општине Невесиње,
Источни Стари Град – подаци су садржани у оквиру бироа Пале,
Купрес – подаци су садржани у оквиру бироа Шипово.
</t>
    </r>
  </si>
  <si>
    <t>ГРАДОВИ И ОПШТИНЕ РЕПУБЛИКЕ СРПСКЕ, 2017.</t>
  </si>
  <si>
    <t>Град/општина</t>
  </si>
  <si>
    <t>3.1. Број пословних субјеката – стање 31. децембар</t>
  </si>
  <si>
    <t>3.2. Број пословних субјеката према облику организовања – стање 31. децембар 2016.</t>
  </si>
  <si>
    <t>3.3. Број пословних субјеката према подручјима КД – стање 31. децембар 2016.</t>
  </si>
  <si>
    <r>
      <t>2016</t>
    </r>
    <r>
      <rPr>
        <vertAlign val="superscript"/>
        <sz val="9"/>
        <color indexed="8"/>
        <rFont val="Arial"/>
        <family val="2"/>
      </rPr>
      <t>1)</t>
    </r>
  </si>
  <si>
    <t>2.4. Резултати локалних избора за скупштине градова и општина, 2016.</t>
  </si>
  <si>
    <t>2.3. Општи подаци о локалним изборима за скупштине градова и општина, 2016.</t>
  </si>
  <si>
    <t>2.2. Резултати локалних избора за градоначелнике и начелнике градова и општина, 2016.</t>
  </si>
  <si>
    <t>2.1. Општи подаци о локалним изборима за градоначелнике и начелнике градова и општина, 2016.</t>
  </si>
  <si>
    <t>2.5. Одборници скупштина градова и општина према полу и старости, 2016.</t>
  </si>
  <si>
    <t>Територија</t>
  </si>
  <si>
    <t>0-4 године</t>
  </si>
  <si>
    <t>5-9 година</t>
  </si>
  <si>
    <t>10-14 година</t>
  </si>
  <si>
    <t>15-19 година</t>
  </si>
  <si>
    <t>20-24 године</t>
  </si>
  <si>
    <t>25-29 година</t>
  </si>
  <si>
    <t>30-34 године</t>
  </si>
  <si>
    <t>35-39 година</t>
  </si>
  <si>
    <t>40-44 године</t>
  </si>
  <si>
    <t>45-49 година</t>
  </si>
  <si>
    <t>50-54 године</t>
  </si>
  <si>
    <t>55-59 година</t>
  </si>
  <si>
    <t>60-64 године</t>
  </si>
  <si>
    <t>65-69 година</t>
  </si>
  <si>
    <t>70-74 године</t>
  </si>
  <si>
    <t>75-79 година</t>
  </si>
  <si>
    <t>80-84 године</t>
  </si>
  <si>
    <t>85 или више година</t>
  </si>
  <si>
    <t>Просјечна старост</t>
  </si>
  <si>
    <t>У</t>
  </si>
  <si>
    <t>М</t>
  </si>
  <si>
    <t>Ж</t>
  </si>
  <si>
    <t>Добој</t>
  </si>
  <si>
    <t>4.1. Становништво према старости и полу по петогодиштима, Попис 2013.</t>
  </si>
  <si>
    <t xml:space="preserve">   Источна Илиџа</t>
  </si>
  <si>
    <t xml:space="preserve">   Источни Стари Град</t>
  </si>
  <si>
    <t xml:space="preserve">     Источно Ново Сарајево</t>
  </si>
  <si>
    <t xml:space="preserve">     Источни Стари Град</t>
  </si>
  <si>
    <t xml:space="preserve">     Источна Илиџа</t>
  </si>
  <si>
    <t xml:space="preserve">     Пале</t>
  </si>
  <si>
    <t xml:space="preserve">     Соколац</t>
  </si>
  <si>
    <t xml:space="preserve">     Трново</t>
  </si>
  <si>
    <t>Бошњаци</t>
  </si>
  <si>
    <t>Хрвати</t>
  </si>
  <si>
    <t>Срби</t>
  </si>
  <si>
    <t>Остали</t>
  </si>
  <si>
    <t>Не изјашњава се</t>
  </si>
  <si>
    <t>Непознато</t>
  </si>
  <si>
    <t xml:space="preserve">Фоча </t>
  </si>
  <si>
    <t>4.2. Становништво према етничкој/националној припадности и полу, Попис 2013.</t>
  </si>
  <si>
    <t xml:space="preserve">     Трново </t>
  </si>
  <si>
    <t>Никад ожењен/удата</t>
  </si>
  <si>
    <t>Разведен/
разведена</t>
  </si>
  <si>
    <t>Удовац/
удовица</t>
  </si>
  <si>
    <t>Ожењен/
удата</t>
  </si>
  <si>
    <t xml:space="preserve">     Пале </t>
  </si>
  <si>
    <t>Један члан</t>
  </si>
  <si>
    <t>Два члана</t>
  </si>
  <si>
    <t>Три члана</t>
  </si>
  <si>
    <t>Четири члана</t>
  </si>
  <si>
    <t>5 и више чланова</t>
  </si>
  <si>
    <t>Просјечан број чланова домаћинства</t>
  </si>
  <si>
    <t>Tип породице</t>
  </si>
  <si>
    <t>брачни пар без дјеце</t>
  </si>
  <si>
    <t>ванбрачни пар без дјеце</t>
  </si>
  <si>
    <t>брачни пар са дјецом</t>
  </si>
  <si>
    <t>ванбрачни пар са дјецом</t>
  </si>
  <si>
    <t>мајка са дјецом</t>
  </si>
  <si>
    <t>отац са дјецом</t>
  </si>
  <si>
    <t xml:space="preserve">     број породица</t>
  </si>
  <si>
    <t xml:space="preserve">     број чланова</t>
  </si>
  <si>
    <t>Хан пијесак</t>
  </si>
  <si>
    <t xml:space="preserve">   Источно Ново Сарајево</t>
  </si>
  <si>
    <t xml:space="preserve">   Пале </t>
  </si>
  <si>
    <t xml:space="preserve">   Соколац</t>
  </si>
  <si>
    <t xml:space="preserve">   Трново </t>
  </si>
  <si>
    <t xml:space="preserve">    Источна Илиџа</t>
  </si>
  <si>
    <t xml:space="preserve">    Источно Ново Сарајево</t>
  </si>
  <si>
    <t xml:space="preserve">    Источни Стари Град</t>
  </si>
  <si>
    <t xml:space="preserve">    Пале</t>
  </si>
  <si>
    <t xml:space="preserve">    Соколац</t>
  </si>
  <si>
    <t xml:space="preserve">    Трново</t>
  </si>
  <si>
    <t>Процјена укупног становништва</t>
  </si>
  <si>
    <t>Радно способно становништво</t>
  </si>
  <si>
    <t>Радна снага</t>
  </si>
  <si>
    <t>Економски неактивни</t>
  </si>
  <si>
    <t>запослени</t>
  </si>
  <si>
    <t>незапослени</t>
  </si>
  <si>
    <t>пензионери</t>
  </si>
  <si>
    <t>лица која обављају кућне послове</t>
  </si>
  <si>
    <t>неспособни за рад</t>
  </si>
  <si>
    <t>остали</t>
  </si>
  <si>
    <t>укупно незапослени</t>
  </si>
  <si>
    <t>радили раније</t>
  </si>
  <si>
    <t>без радног искуства</t>
  </si>
  <si>
    <t>5.1. Радно способно становништво према статусу у активности и полу, Попис 2013.</t>
  </si>
  <si>
    <t>ученици/студенти 
(15 или више година)</t>
  </si>
  <si>
    <t xml:space="preserve">5.2. Просјечне нето плате </t>
  </si>
  <si>
    <t xml:space="preserve">5.3. Просјечне бруто плате  </t>
  </si>
  <si>
    <t xml:space="preserve">5.4. Запослени по полу </t>
  </si>
  <si>
    <t xml:space="preserve">5.5. Запослени по подручјима КД, 2016. </t>
  </si>
  <si>
    <r>
      <t>5.6. Лица која траже запослење  –  стање 31. децембар</t>
    </r>
    <r>
      <rPr>
        <b/>
        <vertAlign val="superscript"/>
        <sz val="9"/>
        <color theme="1"/>
        <rFont val="Arial"/>
        <family val="2"/>
        <charset val="238"/>
      </rPr>
      <t>1)</t>
    </r>
  </si>
  <si>
    <t>5.6. Лица која траже запослење  –  стање 31. децембар</t>
  </si>
  <si>
    <t>Бр.становника - процјена 2016 година</t>
  </si>
  <si>
    <t>по становнику, КМ</t>
  </si>
  <si>
    <t>4.3. Становништво према вјероисповјести и полу, Попис 2013.</t>
  </si>
  <si>
    <t>Исламска</t>
  </si>
  <si>
    <t>Католичка</t>
  </si>
  <si>
    <t>Православна</t>
  </si>
  <si>
    <t>Агностик</t>
  </si>
  <si>
    <t>Атеист</t>
  </si>
  <si>
    <t xml:space="preserve">Пале </t>
  </si>
  <si>
    <t xml:space="preserve">Трново </t>
  </si>
  <si>
    <t>4.4. Становништво према матерњем језику и полу, Попис 2013.</t>
  </si>
  <si>
    <t>Босански</t>
  </si>
  <si>
    <t>Хрватски</t>
  </si>
  <si>
    <t>Српски</t>
  </si>
  <si>
    <t>4.6. Женско становништво старо 15 и више година према укупном броју живорођене дјеце, Попис 2013.</t>
  </si>
  <si>
    <t>Није рађала</t>
  </si>
  <si>
    <t>Једно дијете</t>
  </si>
  <si>
    <t>Двоје дјеце</t>
  </si>
  <si>
    <t>Троје дјеце</t>
  </si>
  <si>
    <t>Четворо дјеце</t>
  </si>
  <si>
    <t>Петоро или више дјеце</t>
  </si>
  <si>
    <t>4.7. Становништво старо 10 и више година према писмености и полу, Попис 2013.</t>
  </si>
  <si>
    <t>Неписмено</t>
  </si>
  <si>
    <t>Проценат неписмених</t>
  </si>
  <si>
    <t>Без икаквог образовања</t>
  </si>
  <si>
    <t>Непотпуно основно образовање</t>
  </si>
  <si>
    <t>Основна школа</t>
  </si>
  <si>
    <t>Средња школа</t>
  </si>
  <si>
    <t>Специјализација послије средње школе</t>
  </si>
  <si>
    <t>Виша школа и први степен факултета</t>
  </si>
  <si>
    <t>Висока школа /факултет / академија/ универзитет</t>
  </si>
  <si>
    <t>Компјутерски писмена лица</t>
  </si>
  <si>
    <t>Лица која дјелимично познају рад на рачунару</t>
  </si>
  <si>
    <t>Компјутерски неписмена лица</t>
  </si>
  <si>
    <t>ученици/
студенти 
(15 или више година)</t>
  </si>
  <si>
    <t>Укупно са потешкоћама</t>
  </si>
  <si>
    <t>Вид, иако носи наочаре</t>
  </si>
  <si>
    <t>Слух, иако користи слушни апарат</t>
  </si>
  <si>
    <t>Ход или пењање уз степенице</t>
  </si>
  <si>
    <t>Памћење или концентрација</t>
  </si>
  <si>
    <t>Одијевање и одржавање личне хигијене</t>
  </si>
  <si>
    <t>Комуникација (споразумијевање са другима)</t>
  </si>
  <si>
    <t>Са више потешкоћа</t>
  </si>
  <si>
    <t>Групе старости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</si>
  <si>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</si>
  <si>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</si>
  <si>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</si>
  <si>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</si>
  <si>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</si>
  <si>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</si>
  <si>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</si>
  <si>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</si>
  <si>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</si>
  <si>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</si>
  <si>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</si>
  <si>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</si>
  <si>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</si>
  <si>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</si>
  <si>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</si>
  <si>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</si>
  <si>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</si>
  <si>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</si>
  <si>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90+</t>
  </si>
  <si>
    <t xml:space="preserve">   Пале</t>
  </si>
  <si>
    <t xml:space="preserve">   Трново</t>
  </si>
  <si>
    <t>0-14</t>
  </si>
  <si>
    <t>15-64</t>
  </si>
  <si>
    <t>65+</t>
  </si>
  <si>
    <t>%</t>
  </si>
  <si>
    <t>4.5. Становништво старо 15 и више година према законском брачном стању и полу, Попис 2013.</t>
  </si>
  <si>
    <t>4.1. Становништво према старости и полу по петогодиштима, ПОПИС 2013.</t>
  </si>
  <si>
    <t>4.2. Становништво према етничкој/националној припадности и полу, ПОПИС 2013.</t>
  </si>
  <si>
    <t>4.3. Становништво према вјероисповјести и полу, ПОПИС 2013.</t>
  </si>
  <si>
    <t>4.4. Становништво према матерњем језику и полу, ПОПИС 2013.</t>
  </si>
  <si>
    <t>4.5. Становништво старо 15 и више година према законском брачном стању и полу, ПОПИС 2013.</t>
  </si>
  <si>
    <t>4.6. Женско становништво старо 15 и више година према укупном броју живорођене дјеце, ПОПИС 2013.</t>
  </si>
  <si>
    <t>4.7. Становништво старо 10 и више година према писмености и полу, ПОПИС 2013.</t>
  </si>
  <si>
    <t>5.1. Радно способно становништво према статусу у активности и полу, ПОПИС 2013.</t>
  </si>
  <si>
    <t>6.1. Приходи и примици буџета, 2016.</t>
  </si>
  <si>
    <t>6.2. Расходи и издаци буџета, 2016.</t>
  </si>
  <si>
    <t>децембар претходне године =100</t>
  </si>
  <si>
    <t>Назив</t>
  </si>
  <si>
    <t>Бања Лука</t>
  </si>
  <si>
    <t>Бијељина</t>
  </si>
  <si>
    <t>Источно Сарајево</t>
  </si>
  <si>
    <t>Приједор</t>
  </si>
  <si>
    <t>Требиње</t>
  </si>
  <si>
    <t>УКУПНИ ИНДЕКС</t>
  </si>
  <si>
    <t>Храна и безалкохолна пића</t>
  </si>
  <si>
    <t>Алкохолна пића и дуван</t>
  </si>
  <si>
    <t>Одјећа и обућа</t>
  </si>
  <si>
    <t>Становање, вода, електрична енергија, плин и други енергенти</t>
  </si>
  <si>
    <t>Намјештај, покућство и редовно одржавање домаћинства</t>
  </si>
  <si>
    <t>Здравство</t>
  </si>
  <si>
    <t>Превоз</t>
  </si>
  <si>
    <t>Комуникације</t>
  </si>
  <si>
    <t>Рекреација и култура</t>
  </si>
  <si>
    <t>Образовање</t>
  </si>
  <si>
    <t>Ресторани и хотели</t>
  </si>
  <si>
    <t>Остала добра и услуге</t>
  </si>
  <si>
    <t>КМ</t>
  </si>
  <si>
    <t xml:space="preserve">Назив </t>
  </si>
  <si>
    <t>Јединица мјере</t>
  </si>
  <si>
    <t>Рижа</t>
  </si>
  <si>
    <t>kg</t>
  </si>
  <si>
    <t>Пшенично брашно, бијело</t>
  </si>
  <si>
    <t>Хљеб од пшеничног брашна, полубијели</t>
  </si>
  <si>
    <t>Хљеб од пшеничног брашна, бијели</t>
  </si>
  <si>
    <t>Тјестенина, макарони</t>
  </si>
  <si>
    <t>Јунетина са  костима</t>
  </si>
  <si>
    <t>Телетина без кости</t>
  </si>
  <si>
    <t>Свињетина без кости</t>
  </si>
  <si>
    <t>Свјежа пилетина</t>
  </si>
  <si>
    <t>Суви свињски врат</t>
  </si>
  <si>
    <t>Салама, шункарица</t>
  </si>
  <si>
    <t>Мортадела</t>
  </si>
  <si>
    <t>Чајна кобасица</t>
  </si>
  <si>
    <t>Свјежа пастрмка</t>
  </si>
  <si>
    <t>Млијеко у тетрапаку</t>
  </si>
  <si>
    <t>l</t>
  </si>
  <si>
    <t>Јогурт</t>
  </si>
  <si>
    <t>Млади сир</t>
  </si>
  <si>
    <t>Тврдокорни (жути) сир</t>
  </si>
  <si>
    <t>Павлака</t>
  </si>
  <si>
    <t>Кокошија јаја</t>
  </si>
  <si>
    <t>комад</t>
  </si>
  <si>
    <t>Маслац</t>
  </si>
  <si>
    <t xml:space="preserve">Маргарин </t>
  </si>
  <si>
    <t>Јестиво уље</t>
  </si>
  <si>
    <t>Лимун</t>
  </si>
  <si>
    <t>Банане</t>
  </si>
  <si>
    <t>Очишћени ораси</t>
  </si>
  <si>
    <t>Суве шљиве</t>
  </si>
  <si>
    <t>Купус</t>
  </si>
  <si>
    <t>Карфиол</t>
  </si>
  <si>
    <t>Парадјз</t>
  </si>
  <si>
    <t>Паприка</t>
  </si>
  <si>
    <t>Свјеж краставац</t>
  </si>
  <si>
    <t>Грах</t>
  </si>
  <si>
    <t>Мрква</t>
  </si>
  <si>
    <t>Црни лук</t>
  </si>
  <si>
    <t>Шећер, кристал</t>
  </si>
  <si>
    <t>Џем</t>
  </si>
  <si>
    <t>Мед</t>
  </si>
  <si>
    <t>Чоколада, млијечна</t>
  </si>
  <si>
    <t>Тврде бомбоне</t>
  </si>
  <si>
    <t>Какао крем</t>
  </si>
  <si>
    <t>Со</t>
  </si>
  <si>
    <t>Кафа, мљевена</t>
  </si>
  <si>
    <t>Чај</t>
  </si>
  <si>
    <t>кутија</t>
  </si>
  <si>
    <t>Минерална вода, газирана</t>
  </si>
  <si>
    <t>Воћни сок, бистри</t>
  </si>
  <si>
    <t>Ракија, шљивовица</t>
  </si>
  <si>
    <t>Вино стоно</t>
  </si>
  <si>
    <t>Пиво</t>
  </si>
  <si>
    <t>Мушка јакна</t>
  </si>
  <si>
    <t>Мушко одијело, мјешавина памука и синтетике</t>
  </si>
  <si>
    <t>комплет</t>
  </si>
  <si>
    <t>Мушке панталоне, мјешавина памука и синтетике</t>
  </si>
  <si>
    <t>Мушке фармерке</t>
  </si>
  <si>
    <t>Мушка кошуља, претежно памук</t>
  </si>
  <si>
    <t>Мушка поткошуља</t>
  </si>
  <si>
    <t>Мушка пиџама</t>
  </si>
  <si>
    <t>Женски капут</t>
  </si>
  <si>
    <t>Женски костим</t>
  </si>
  <si>
    <t>Женска сукња од штофа</t>
  </si>
  <si>
    <t>Женска памучна мајица, дуги рукав</t>
  </si>
  <si>
    <t>Женске гаћице</t>
  </si>
  <si>
    <t xml:space="preserve">Женске чарапе </t>
  </si>
  <si>
    <t>пар</t>
  </si>
  <si>
    <t>Дјечија јакна од тексаса</t>
  </si>
  <si>
    <t>Дјечији џемпер</t>
  </si>
  <si>
    <t>Дјечија пиџама</t>
  </si>
  <si>
    <t>Дјечија тренерка</t>
  </si>
  <si>
    <t>Хемијско чишћење мушког одијела</t>
  </si>
  <si>
    <t>Мушке кожне ципеле</t>
  </si>
  <si>
    <t>Мушке спортске ципеле-патике</t>
  </si>
  <si>
    <t>Женске кожне ципеле, салонке</t>
  </si>
  <si>
    <t>Дјечије спортске патике</t>
  </si>
  <si>
    <t>Ђоњење женских ципела</t>
  </si>
  <si>
    <t>Креч, негашени</t>
  </si>
  <si>
    <t>Средство за заштиту и бојење дрвета</t>
  </si>
  <si>
    <t>Вода за домаћинство</t>
  </si>
  <si>
    <r>
      <t>m</t>
    </r>
    <r>
      <rPr>
        <vertAlign val="superscript"/>
        <sz val="9"/>
        <color rgb="FF000000"/>
        <rFont val="Arial"/>
        <family val="2"/>
        <charset val="238"/>
      </rPr>
      <t>3</t>
    </r>
  </si>
  <si>
    <t>Одвоз смећа</t>
  </si>
  <si>
    <r>
      <t>m</t>
    </r>
    <r>
      <rPr>
        <vertAlign val="superscript"/>
        <sz val="9"/>
        <color rgb="FF000000"/>
        <rFont val="Arial"/>
        <family val="2"/>
        <charset val="238"/>
      </rPr>
      <t>2</t>
    </r>
  </si>
  <si>
    <t>Дрво за огрев</t>
  </si>
  <si>
    <t>Мрки угаљ</t>
  </si>
  <si>
    <t>t</t>
  </si>
  <si>
    <t>Гарнитура за трпезарију</t>
  </si>
  <si>
    <t>Гардеробни ормар</t>
  </si>
  <si>
    <t>Тросјед</t>
  </si>
  <si>
    <t>Комода</t>
  </si>
  <si>
    <t>Тепих, синтетички</t>
  </si>
  <si>
    <t xml:space="preserve">Постељина </t>
  </si>
  <si>
    <t>Јорган</t>
  </si>
  <si>
    <t>Пешкир</t>
  </si>
  <si>
    <t>Фрижидер са замрзивачем</t>
  </si>
  <si>
    <t>Машина за веш</t>
  </si>
  <si>
    <t>Електрични штедњак</t>
  </si>
  <si>
    <t>Штедњак на чврсто гориво</t>
  </si>
  <si>
    <t>Клима уређај</t>
  </si>
  <si>
    <t>Усисивач</t>
  </si>
  <si>
    <t>Пегла</t>
  </si>
  <si>
    <t>Комплет шољица за кафу</t>
  </si>
  <si>
    <t>Прибор за јело</t>
  </si>
  <si>
    <t>Емајлирана шерпа</t>
  </si>
  <si>
    <t>Тава</t>
  </si>
  <si>
    <t>Електрична косилица</t>
  </si>
  <si>
    <t>Чекић</t>
  </si>
  <si>
    <t>Шрафцигер</t>
  </si>
  <si>
    <t>Клијешта</t>
  </si>
  <si>
    <t>Сијалица</t>
  </si>
  <si>
    <t>Прекидач</t>
  </si>
  <si>
    <t>Детерџент за машинско прање веша</t>
  </si>
  <si>
    <t>Детерџент за суђе</t>
  </si>
  <si>
    <t>Средство за чишћење санитарија</t>
  </si>
  <si>
    <t>Метла</t>
  </si>
  <si>
    <t>Антибиотици</t>
  </si>
  <si>
    <t>Аналгетици</t>
  </si>
  <si>
    <t>Гастро подручје</t>
  </si>
  <si>
    <t>Дерматолошко подручје</t>
  </si>
  <si>
    <t>туба</t>
  </si>
  <si>
    <t>Сируп против кашља</t>
  </si>
  <si>
    <t>бочица</t>
  </si>
  <si>
    <t>Витамини</t>
  </si>
  <si>
    <t>Антихипертензиви</t>
  </si>
  <si>
    <t>Седативи</t>
  </si>
  <si>
    <t>Антихистаминици</t>
  </si>
  <si>
    <t>Топломјер</t>
  </si>
  <si>
    <t>Ханзапласт</t>
  </si>
  <si>
    <t>Дјечији бицикл</t>
  </si>
  <si>
    <t>ком</t>
  </si>
  <si>
    <t>Ауто-гума</t>
  </si>
  <si>
    <t>Еуро дизел</t>
  </si>
  <si>
    <t>Моторни бензин 98 октана</t>
  </si>
  <si>
    <t>Моторни бензин 95 октана</t>
  </si>
  <si>
    <t>Моторно уље</t>
  </si>
  <si>
    <t>Прање аутомобила, споља</t>
  </si>
  <si>
    <t>--</t>
  </si>
  <si>
    <t>Карта за градски превоз</t>
  </si>
  <si>
    <t>карта</t>
  </si>
  <si>
    <t>Такси превоз</t>
  </si>
  <si>
    <t>кm</t>
  </si>
  <si>
    <t>LCD телевизор</t>
  </si>
  <si>
    <t>Дигитални фотоапарат</t>
  </si>
  <si>
    <t>USB меморија</t>
  </si>
  <si>
    <t>Монопол игра</t>
  </si>
  <si>
    <t>Лего коцке</t>
  </si>
  <si>
    <t>Фудбалска лопта</t>
  </si>
  <si>
    <t>Резани цвијет-ружа</t>
  </si>
  <si>
    <t>Саксија</t>
  </si>
  <si>
    <t>Улазница за биоскоп</t>
  </si>
  <si>
    <t>Школска свеска</t>
  </si>
  <si>
    <t>Хемијска оловка</t>
  </si>
  <si>
    <t>Шницла с прилогом</t>
  </si>
  <si>
    <t>порција</t>
  </si>
  <si>
    <t>Pizza</t>
  </si>
  <si>
    <t>Сендвич</t>
  </si>
  <si>
    <t>Пита, сирница</t>
  </si>
  <si>
    <t>Торта, комад</t>
  </si>
  <si>
    <t>Пиво у ресторану</t>
  </si>
  <si>
    <t>флаша</t>
  </si>
  <si>
    <t>Кафа у ресторану</t>
  </si>
  <si>
    <t>шољица</t>
  </si>
  <si>
    <t>Мушко шишање</t>
  </si>
  <si>
    <t>Прање косе, средње дужине с фенирањем</t>
  </si>
  <si>
    <t>Тоалетни сапун</t>
  </si>
  <si>
    <t>Шампон за косу</t>
  </si>
  <si>
    <t>Дезодоранс</t>
  </si>
  <si>
    <t>Паста за зубе</t>
  </si>
  <si>
    <t>Хигијенски улошци типа "аlways"</t>
  </si>
  <si>
    <t>паковање</t>
  </si>
  <si>
    <t>Тоалетни папир</t>
  </si>
  <si>
    <t>Пелене за једнократну употребу</t>
  </si>
  <si>
    <t>пакет</t>
  </si>
  <si>
    <t>Ђачки руксак</t>
  </si>
  <si>
    <t>Кишобран</t>
  </si>
  <si>
    <t>Дјечија колица</t>
  </si>
  <si>
    <t>Фотокопирање</t>
  </si>
  <si>
    <t>страница</t>
  </si>
  <si>
    <t xml:space="preserve">8.1. Индекси потрошачких цијена у градовима, 2016. </t>
  </si>
  <si>
    <t>8.2. Просјечне потрошачке цијене у градовима, 2016.</t>
  </si>
  <si>
    <r>
      <rPr>
        <vertAlign val="superscript"/>
        <sz val="9"/>
        <color theme="1"/>
        <rFont val="Arial"/>
        <family val="2"/>
        <charset val="238"/>
      </rPr>
      <t>1)</t>
    </r>
    <r>
      <rPr>
        <sz val="9"/>
        <color theme="1"/>
        <rFont val="Arial"/>
        <family val="2"/>
        <charset val="238"/>
      </rPr>
      <t xml:space="preserve"> Просјечне потрошачке цијене узимају у обзир више различитих квалитета артикала.</t>
    </r>
  </si>
  <si>
    <r>
      <t>8.2. Просјечне потрошачке цијене у градовима, 2016.</t>
    </r>
    <r>
      <rPr>
        <b/>
        <vertAlign val="superscript"/>
        <sz val="9"/>
        <color theme="1"/>
        <rFont val="Arial"/>
        <family val="2"/>
        <charset val="238"/>
      </rPr>
      <t>1)</t>
    </r>
    <r>
      <rPr>
        <b/>
        <sz val="9"/>
        <color theme="1"/>
        <rFont val="Arial"/>
        <family val="2"/>
        <charset val="238"/>
      </rPr>
      <t xml:space="preserve"> </t>
    </r>
  </si>
  <si>
    <t>произ-
водња, t</t>
  </si>
  <si>
    <t>принос по ha, t</t>
  </si>
  <si>
    <t xml:space="preserve">9.1. Површина и производња ратарских култура </t>
  </si>
  <si>
    <t>9.1. Површина и производња ратарских култура</t>
  </si>
  <si>
    <t>укупна 
произ-
водња,
t</t>
  </si>
  <si>
    <t xml:space="preserve">9.2. Производња воћа </t>
  </si>
  <si>
    <t>9.2. Производња воћа</t>
  </si>
  <si>
    <t>9.3. Oраничне површине према начину коришћења – стање 31. мај</t>
  </si>
  <si>
    <r>
      <t>10.1. Пошумљене површине и посjечена дрвна маса</t>
    </r>
    <r>
      <rPr>
        <b/>
        <vertAlign val="superscript"/>
        <sz val="9"/>
        <color indexed="8"/>
        <rFont val="Arial"/>
        <family val="2"/>
      </rPr>
      <t xml:space="preserve">1) </t>
    </r>
  </si>
  <si>
    <t>10.1. Пошумљене површине и посjечена дрвна маса</t>
  </si>
  <si>
    <r>
      <t>Укупно захваћене воде, хиљ. m</t>
    </r>
    <r>
      <rPr>
        <vertAlign val="superscript"/>
        <sz val="9"/>
        <color theme="1"/>
        <rFont val="Arial"/>
        <family val="2"/>
        <charset val="238"/>
      </rPr>
      <t>3</t>
    </r>
  </si>
  <si>
    <r>
      <t>Укупно испоручене воде, хиљ. m</t>
    </r>
    <r>
      <rPr>
        <vertAlign val="superscript"/>
        <sz val="9"/>
        <color theme="1"/>
        <rFont val="Arial"/>
        <family val="2"/>
        <charset val="238"/>
      </rPr>
      <t>3</t>
    </r>
  </si>
  <si>
    <t>Број водоводних прикључака</t>
  </si>
  <si>
    <r>
      <t>Укупно испуштене отпадне воде, хиљ. m</t>
    </r>
    <r>
      <rPr>
        <vertAlign val="superscript"/>
        <sz val="9"/>
        <color theme="1"/>
        <rFont val="Arial"/>
        <family val="2"/>
        <charset val="238"/>
      </rPr>
      <t>3</t>
    </r>
  </si>
  <si>
    <r>
      <t>Пречишћене отпадне воде,  хиљ. m</t>
    </r>
    <r>
      <rPr>
        <vertAlign val="superscript"/>
        <sz val="9"/>
        <color theme="1"/>
        <rFont val="Arial"/>
        <family val="2"/>
        <charset val="238"/>
      </rPr>
      <t>3</t>
    </r>
  </si>
  <si>
    <t>Број канализаци-оних прикључака</t>
  </si>
  <si>
    <t>−</t>
  </si>
  <si>
    <t>11.1. Јавни водовод и канализација, 2016.</t>
  </si>
  <si>
    <t>1. ОПШТИ ПОКАЗАТЕЉИ</t>
  </si>
  <si>
    <t>2. ИЗБОРИ</t>
  </si>
  <si>
    <t>3. РЕГИСТАР ПОСЛОВНИХ СУБЈЕКАТА</t>
  </si>
  <si>
    <t>4. СТАНОВНИШТВО</t>
  </si>
  <si>
    <t>5. ЗАПОСЛЕНОСТ И ЗАРАДЕ</t>
  </si>
  <si>
    <t>6. БУЏЕТ ЛОКАЛНЕ САМОУПРАВЕ</t>
  </si>
  <si>
    <t>7. ИНВЕСТИЦИЈЕ</t>
  </si>
  <si>
    <t>8. ЦИЈЕНЕ</t>
  </si>
  <si>
    <t>9. ПОЉОПРИВРЕДА И РИБАРСТВО</t>
  </si>
  <si>
    <t>10. ШУМАРСТВО</t>
  </si>
  <si>
    <t>11. ЖИВОТНА СРЕДИНА</t>
  </si>
  <si>
    <t>12. ГРАЂЕВИНАРСТВО</t>
  </si>
  <si>
    <t>13. ТУРИЗАМ</t>
  </si>
  <si>
    <t>14. САОБРАЋАЈ И ВЕЗЕ</t>
  </si>
  <si>
    <t>15. ОБРАЗОВАЊЕ</t>
  </si>
  <si>
    <t>16. КУЛТУРА И УМЈЕТНОСТ</t>
  </si>
  <si>
    <t>17. ЗДРАВСТВО</t>
  </si>
  <si>
    <t>18. СОЦИЈАЛНА ЗАШТИТА</t>
  </si>
  <si>
    <t xml:space="preserve">Територија </t>
  </si>
  <si>
    <t xml:space="preserve">Укупан број зграда </t>
  </si>
  <si>
    <t xml:space="preserve">четири стана </t>
  </si>
  <si>
    <t>пет станова</t>
  </si>
  <si>
    <t>Врста стана</t>
  </si>
  <si>
    <t xml:space="preserve">једнособни </t>
  </si>
  <si>
    <t xml:space="preserve">двособни </t>
  </si>
  <si>
    <t xml:space="preserve">трособни </t>
  </si>
  <si>
    <t xml:space="preserve">четворособни </t>
  </si>
  <si>
    <t xml:space="preserve">петособни </t>
  </si>
  <si>
    <t xml:space="preserve">шестособни </t>
  </si>
  <si>
    <t xml:space="preserve">седмособни </t>
  </si>
  <si>
    <t>површина</t>
  </si>
  <si>
    <t>12.1. Зграде према броју станова, Попис 2013.</t>
  </si>
  <si>
    <t xml:space="preserve">Број станова </t>
  </si>
  <si>
    <t>6-10 станова</t>
  </si>
  <si>
    <t xml:space="preserve">11-20 станова </t>
  </si>
  <si>
    <t>21-30 станова</t>
  </si>
  <si>
    <t xml:space="preserve">31-50 станова </t>
  </si>
  <si>
    <t>51 и више станова</t>
  </si>
  <si>
    <t>један
стан</t>
  </si>
  <si>
    <t xml:space="preserve">два
стана </t>
  </si>
  <si>
    <t xml:space="preserve">три
стана </t>
  </si>
  <si>
    <t>12.1. Зграде према броју станова, ПОПИС 2013.</t>
  </si>
  <si>
    <t>12.2. Станови према броју соба и површини, Попис 2013.</t>
  </si>
  <si>
    <r>
      <t>Број станова и површина (m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)  </t>
    </r>
  </si>
  <si>
    <t xml:space="preserve">8 и више соба </t>
  </si>
  <si>
    <t>12.2. Станови према броју соба и површини, ПОПИС 2013.</t>
  </si>
  <si>
    <t xml:space="preserve">13.1. Доласци и ноћења туриста </t>
  </si>
  <si>
    <t>14.1. Регистрована возила, крај године</t>
  </si>
  <si>
    <t>Источна Илиџа*</t>
  </si>
  <si>
    <t>* Обухвата и податке за Источно Ново Сарајево</t>
  </si>
  <si>
    <t>Савремени путеви</t>
  </si>
  <si>
    <t>Макадам</t>
  </si>
  <si>
    <t>Земљани</t>
  </si>
  <si>
    <t>асфалт</t>
  </si>
  <si>
    <t>бетон</t>
  </si>
  <si>
    <t>коцка</t>
  </si>
  <si>
    <t>((120))</t>
  </si>
  <si>
    <t>((8))</t>
  </si>
  <si>
    <t>((87))</t>
  </si>
  <si>
    <t>((25))</t>
  </si>
  <si>
    <t>((33))</t>
  </si>
  <si>
    <t>((14))</t>
  </si>
  <si>
    <t>119</t>
  </si>
  <si>
    <t>115</t>
  </si>
  <si>
    <t>116</t>
  </si>
  <si>
    <t>120</t>
  </si>
  <si>
    <t>((277))</t>
  </si>
  <si>
    <t>((70))</t>
  </si>
  <si>
    <t>((207))</t>
  </si>
  <si>
    <t>((274))</t>
  </si>
  <si>
    <t>((121))</t>
  </si>
  <si>
    <t>((164))</t>
  </si>
  <si>
    <t>((89))</t>
  </si>
  <si>
    <t>((187))</t>
  </si>
  <si>
    <t>((60))</t>
  </si>
  <si>
    <t>((122))</t>
  </si>
  <si>
    <t>((69))</t>
  </si>
  <si>
    <t>((53))</t>
  </si>
  <si>
    <t>((146))</t>
  </si>
  <si>
    <t>((72))</t>
  </si>
  <si>
    <t>((74))</t>
  </si>
  <si>
    <t>((130))</t>
  </si>
  <si>
    <t>((71))</t>
  </si>
  <si>
    <t>((59))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</si>
  <si>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Путеви о којима се старају јединице локалне самоуправе Републике Српске (локални путеви) </t>
    </r>
  </si>
  <si>
    <t xml:space="preserve">Извор: Јединице локалне самоуправе Републике Српске </t>
  </si>
  <si>
    <t>12.3. Вриједност извршених радова према врсти грађевинских објеката и стамбена изградња</t>
  </si>
  <si>
    <t>укупно, КМ</t>
  </si>
  <si>
    <t>Текући приходи, КМ</t>
  </si>
  <si>
    <t>Примици од продаје нефинансијске имовине, КМ</t>
  </si>
  <si>
    <t>Примици од задуживања и продаје финансијске имовине, КМ</t>
  </si>
  <si>
    <t>Расподјела суфицита/дефицита из ранијих периода, KM</t>
  </si>
  <si>
    <t>Буџетски расходи, КМ</t>
  </si>
  <si>
    <t>Издаци за набавку нефинансијске имовине, КМ</t>
  </si>
  <si>
    <t>Издаци за отплату кредита и набавку финансијске имовине, КМ</t>
  </si>
  <si>
    <t>Остварени суфицит или дефицит, КМ</t>
  </si>
  <si>
    <t>15.2. Предшколско васпитање и образовање</t>
  </si>
  <si>
    <r>
      <t>15.3. Основне и средње школе, почетак  школске године</t>
    </r>
    <r>
      <rPr>
        <b/>
        <vertAlign val="superscript"/>
        <sz val="9"/>
        <color indexed="8"/>
        <rFont val="Arial"/>
        <family val="2"/>
      </rPr>
      <t>1)</t>
    </r>
  </si>
  <si>
    <t>15.4. Уписани студенти према општини пребивалишта</t>
  </si>
  <si>
    <t>15.5. Уписани студенти према сједишту високошколске установе</t>
  </si>
  <si>
    <t xml:space="preserve">15.6. Дипломирани студенти према општини пребивалишта </t>
  </si>
  <si>
    <t>15.7. Дипломирани студенти према сједишту високошколске установе</t>
  </si>
  <si>
    <t>15.1. Становништво старо 15 и више година према највишој завршеној школи и полу, ПОПИС 2013.</t>
  </si>
  <si>
    <t>4.8. Становништво старо 10 и више година према компјутерској писмености и полу, ПОПИС 2013.</t>
  </si>
  <si>
    <t>4.9. Радно способно становништво према статусу у активности и полу, ПОПИС 2013.</t>
  </si>
  <si>
    <t>4.10. Особе са потешкоћама према врсти потешкоће и полу, ПОПИС 2013.</t>
  </si>
  <si>
    <t>4.11. Домаћинства према броју чланова, ПОПИС 2013.</t>
  </si>
  <si>
    <t>4.12. Породице према типу и броју чланова, ПОПИС 2013.</t>
  </si>
  <si>
    <t>4.13. Процјене становништва -  средином године</t>
  </si>
  <si>
    <t>4.14. Процјене становништва, према полу и старости (старосне групе), 2016. - средином године</t>
  </si>
  <si>
    <t>4.15. Процјене становништва, основни контигенти и индикатори, 2016. - средином године</t>
  </si>
  <si>
    <t xml:space="preserve">4.16. Рађања, умирања и бракови </t>
  </si>
  <si>
    <t>4.12. Породице према типу и броју чланова, Попис 2013.</t>
  </si>
  <si>
    <t>4.11. Домаћинства према броју чланова, Попис 2013.</t>
  </si>
  <si>
    <t>4.10. Особе са потешкоћама према врсти потешкоће и полу, Попис 2013.</t>
  </si>
  <si>
    <t>4.9. Радно способно становништво према статусу у активности и полу, Попис 2013.</t>
  </si>
  <si>
    <t>4.8. Становништво старо 10 и више година према компјутерској писмености и полу, Попис 2013.</t>
  </si>
  <si>
    <t xml:space="preserve">4.17. Унутрашња миграциона кретањa </t>
  </si>
  <si>
    <t>15.1. Становништво старо 15 и више година према највишој завршеној школи и полу, Попис 2013.</t>
  </si>
  <si>
    <r>
      <t>12.3. Вриједност извршених радова према врсти грађевинских објеката и стамбена изградња</t>
    </r>
    <r>
      <rPr>
        <vertAlign val="superscript"/>
        <sz val="11"/>
        <color theme="1"/>
        <rFont val="Calibri"/>
        <family val="2"/>
        <scheme val="minor"/>
      </rPr>
      <t>1)</t>
    </r>
  </si>
  <si>
    <t>2015/2016</t>
  </si>
  <si>
    <r>
      <t xml:space="preserve">1) </t>
    </r>
    <r>
      <rPr>
        <sz val="8"/>
        <color indexed="8"/>
        <rFont val="Arial"/>
        <family val="2"/>
      </rPr>
      <t>Видјети методолошка објашњења</t>
    </r>
  </si>
  <si>
    <r>
      <t>Иностранство</t>
    </r>
    <r>
      <rPr>
        <vertAlign val="superscript"/>
        <sz val="9"/>
        <color indexed="8"/>
        <rFont val="Arial"/>
        <family val="2"/>
      </rPr>
      <t>1)</t>
    </r>
  </si>
  <si>
    <r>
      <t xml:space="preserve">1) </t>
    </r>
    <r>
      <rPr>
        <sz val="8"/>
        <color indexed="8"/>
        <rFont val="Arial"/>
        <family val="2"/>
      </rPr>
      <t>У иностранство су укључене земље бивше СФРЈ и остале земље</t>
    </r>
  </si>
  <si>
    <t>15.3. Основне и средње школе, почетак  школске године</t>
  </si>
  <si>
    <t>Приказани филмови</t>
  </si>
  <si>
    <t>Пројекције (представе)</t>
  </si>
  <si>
    <t>Дјечије</t>
  </si>
  <si>
    <t>Професионално</t>
  </si>
  <si>
    <t>Аматерско</t>
  </si>
  <si>
    <t>број позоришта</t>
  </si>
  <si>
    <t>број сједишта</t>
  </si>
  <si>
    <t>број представа</t>
  </si>
  <si>
    <t>број посјетилаца</t>
  </si>
  <si>
    <t>Број радио станица</t>
  </si>
  <si>
    <t>Јачина одаши-
љача, W</t>
  </si>
  <si>
    <t xml:space="preserve">                    Врста емитованог програма</t>
  </si>
  <si>
    <t>станица</t>
  </si>
  <si>
    <t>играни</t>
  </si>
  <si>
    <t>докумен-
тарни</t>
  </si>
  <si>
    <t>дјечији и омладински</t>
  </si>
  <si>
    <t>музичко-забавни</t>
  </si>
  <si>
    <t>спортски</t>
  </si>
  <si>
    <t>информативно-политички</t>
  </si>
  <si>
    <t>маркетинг</t>
  </si>
  <si>
    <t>културно-образовни</t>
  </si>
  <si>
    <t>рели-
гијски</t>
  </si>
  <si>
    <t>остало</t>
  </si>
  <si>
    <t>Број ТВ станица</t>
  </si>
  <si>
    <t>Број музеја</t>
  </si>
  <si>
    <t>Број изложби</t>
  </si>
  <si>
    <t>Број посјетилаца</t>
  </si>
  <si>
    <t>Изложбе у музеју сједишта</t>
  </si>
  <si>
    <t>Изложбе у дислоцираним јединицама</t>
  </si>
  <si>
    <t>сталне изложбе</t>
  </si>
  <si>
    <t>повремене изложбе</t>
  </si>
  <si>
    <t>16.2. Позоришта у Републици Српској, сезона 2015/2016.</t>
  </si>
  <si>
    <t>Број радио предајника/
репетитора</t>
  </si>
  <si>
    <t>16.3. Радио станице у Републици Српској - стање 31.12.2016.</t>
  </si>
  <si>
    <t>Број ТВ предајника/
репетитора</t>
  </si>
  <si>
    <t>16.4. ТВ станице у Републици Српској- стање 31.12.2016.</t>
  </si>
  <si>
    <t>16.5. Музеји у Републици Српској, 2016.</t>
  </si>
  <si>
    <t xml:space="preserve">17.1. Здравствени радници са високом стручном спремом у Републици Српској, 2016. </t>
  </si>
  <si>
    <t>општа медицина</t>
  </si>
  <si>
    <t>на специја-
лизацији</t>
  </si>
  <si>
    <t>специјалисти</t>
  </si>
  <si>
    <t>18.1. Mалољетна лица – корисници социјалне заштите</t>
  </si>
  <si>
    <t>18.2. Пунољетна лица – корисници социјалне заштите</t>
  </si>
  <si>
    <t>16.4. ТВ станице у Републици Српској - стање 31.12.2016.</t>
  </si>
  <si>
    <r>
      <t>18.1. Mалољетна лица – корисници социјалне заштите</t>
    </r>
    <r>
      <rPr>
        <b/>
        <vertAlign val="superscript"/>
        <sz val="9"/>
        <color indexed="8"/>
        <rFont val="Arial"/>
        <family val="2"/>
      </rPr>
      <t>1)</t>
    </r>
  </si>
  <si>
    <r>
      <t>18.2. Пунољетна лица – корисници социјалне заштите</t>
    </r>
    <r>
      <rPr>
        <b/>
        <vertAlign val="superscript"/>
        <sz val="9"/>
        <color theme="1"/>
        <rFont val="Arial"/>
        <family val="2"/>
        <charset val="238"/>
      </rPr>
      <t>1)</t>
    </r>
  </si>
  <si>
    <t>хиљ. КМ</t>
  </si>
  <si>
    <t xml:space="preserve">Град/општина </t>
  </si>
  <si>
    <t>Остварене инвестиције</t>
  </si>
  <si>
    <t>7.1. Остварене инвестиције у стална средства према дјелатности инвеститора</t>
  </si>
  <si>
    <t>Карактер изградње</t>
  </si>
  <si>
    <t>Техничка структура</t>
  </si>
  <si>
    <t>изградња нових капацитета</t>
  </si>
  <si>
    <t>реконструкција, модернизација, доградња и проширење</t>
  </si>
  <si>
    <t>одржавање нивоа постојећих капацитета</t>
  </si>
  <si>
    <t>грађевински објекти и простори</t>
  </si>
  <si>
    <t>машине, опрема и транспортна средства</t>
  </si>
  <si>
    <t>7.2. Остварене инвестиције у нова стална средства према карактеру изградње и техничкој структури, 2016.</t>
  </si>
  <si>
    <r>
      <rPr>
        <vertAlign val="superscript"/>
        <sz val="10"/>
        <color indexed="8"/>
        <rFont val="Arial"/>
        <family val="2"/>
        <charset val="238"/>
      </rPr>
      <t>1)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 Narrow"/>
        <family val="2"/>
        <charset val="238"/>
      </rPr>
      <t>У 2017. години одржани су пријевремени избори за начелника општине Трново</t>
    </r>
  </si>
  <si>
    <r>
      <t xml:space="preserve">Трново </t>
    </r>
    <r>
      <rPr>
        <vertAlign val="superscript"/>
        <sz val="9"/>
        <color indexed="8"/>
        <rFont val="Arial"/>
        <family val="2"/>
        <charset val="238"/>
      </rPr>
      <t>1)</t>
    </r>
  </si>
  <si>
    <t>САВЕЗ НЕЗАВИСНИХ СОЦИЈАЛДЕМОКРАТА - СНСД - ГАГОВИЋ ДРАГОМИР</t>
  </si>
  <si>
    <r>
      <t>14.2. Дужина путева</t>
    </r>
    <r>
      <rPr>
        <b/>
        <vertAlign val="superscript"/>
        <sz val="9"/>
        <rFont val="Arial"/>
        <family val="2"/>
      </rPr>
      <t>1)</t>
    </r>
  </si>
  <si>
    <t>km</t>
  </si>
  <si>
    <t>14.2. Дужина путева</t>
  </si>
  <si>
    <t>Индекс старења</t>
  </si>
  <si>
    <r>
      <t>Град/општина</t>
    </r>
    <r>
      <rPr>
        <vertAlign val="superscript"/>
        <sz val="9"/>
        <color theme="1"/>
        <rFont val="Arial"/>
        <family val="2"/>
      </rPr>
      <t>1)</t>
    </r>
  </si>
  <si>
    <r>
      <rPr>
        <vertAlign val="superscript"/>
        <sz val="9"/>
        <color theme="1"/>
        <rFont val="Arial"/>
        <family val="2"/>
      </rPr>
      <t>1)</t>
    </r>
    <r>
      <rPr>
        <sz val="9"/>
        <color theme="1"/>
        <rFont val="Arial"/>
        <family val="2"/>
        <charset val="238"/>
      </rPr>
      <t xml:space="preserve"> Подаци су приказани  по градовима/општинама у којима су регистроване здравствене установе примарног, секундарног и терцијарног нивоа здравствене заштите</t>
    </r>
  </si>
  <si>
    <t>Љекари</t>
  </si>
  <si>
    <t>Стоматолози</t>
  </si>
  <si>
    <t>Фармацеути</t>
  </si>
  <si>
    <t>16.1. Биоскопи у Републици Српској, 2016.</t>
  </si>
  <si>
    <t>16.1. Биоскопи у Републици Српскоj, 2016.</t>
  </si>
  <si>
    <t>Буџетски издаци</t>
  </si>
  <si>
    <t>Буџетски приходи</t>
  </si>
  <si>
    <t>Назив политичког субјекта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</si>
</sst>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0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0"/>
      <color indexed="18"/>
      <name val="Arial"/>
      <family val="2"/>
    </font>
    <font>
      <b/>
      <sz val="9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name val="Arial"/>
      <family val="2"/>
    </font>
    <font>
      <sz val="8"/>
      <color indexed="10"/>
      <name val="Tahoma"/>
      <family val="2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9"/>
      <color indexed="8"/>
      <name val="Arial"/>
      <family val="2"/>
    </font>
    <font>
      <i/>
      <sz val="9"/>
      <color indexed="8"/>
      <name val="Arial"/>
      <family val="2"/>
      <charset val="238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1"/>
      <color indexed="18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rgb="FF000000"/>
      <name val="Arial"/>
      <family val="2"/>
      <charset val="238"/>
    </font>
    <font>
      <sz val="10"/>
      <color theme="1"/>
      <name val="Tahoma"/>
      <family val="2"/>
      <charset val="238"/>
    </font>
    <font>
      <i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7"/>
      <color indexed="8"/>
      <name val="Arial Narrow"/>
      <family val="2"/>
    </font>
    <font>
      <vertAlign val="superscript"/>
      <sz val="8"/>
      <color indexed="8"/>
      <name val="Arial"/>
      <family val="2"/>
    </font>
    <font>
      <sz val="11"/>
      <color indexed="8"/>
      <name val="Arial"/>
      <family val="2"/>
      <charset val="238"/>
    </font>
    <font>
      <b/>
      <sz val="9"/>
      <color theme="1"/>
      <name val="Arial"/>
      <family val="2"/>
    </font>
    <font>
      <b/>
      <u/>
      <sz val="9"/>
      <color indexed="12"/>
      <name val="Arial"/>
      <family val="2"/>
    </font>
    <font>
      <sz val="8"/>
      <color rgb="FF000000"/>
      <name val="Arial Narrow"/>
      <family val="2"/>
    </font>
    <font>
      <sz val="10"/>
      <name val="Times New Roman"/>
      <family val="1"/>
      <charset val="238"/>
    </font>
    <font>
      <sz val="10"/>
      <name val="Times New Roman"/>
      <family val="1"/>
    </font>
    <font>
      <vertAlign val="superscript"/>
      <sz val="8"/>
      <color indexed="8"/>
      <name val="Arial"/>
      <family val="2"/>
      <charset val="238"/>
    </font>
    <font>
      <vertAlign val="superscript"/>
      <sz val="10"/>
      <name val="Arial Narrow"/>
      <family val="2"/>
      <charset val="238"/>
    </font>
    <font>
      <b/>
      <sz val="9"/>
      <name val="Arial"/>
      <family val="2"/>
    </font>
    <font>
      <b/>
      <sz val="9"/>
      <name val="Arial"/>
      <family val="2"/>
      <charset val="238"/>
    </font>
    <font>
      <sz val="10"/>
      <color indexed="8"/>
      <name val="Arial Narrow"/>
      <family val="2"/>
    </font>
    <font>
      <sz val="8"/>
      <name val="Tahoma"/>
      <family val="2"/>
      <charset val="238"/>
    </font>
    <font>
      <sz val="9"/>
      <color theme="3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FF0000"/>
      <name val="Calibri"/>
      <family val="2"/>
      <scheme val="minor"/>
    </font>
    <font>
      <b/>
      <sz val="9"/>
      <color theme="1"/>
      <name val="Arial"/>
      <family val="2"/>
      <charset val="238"/>
    </font>
    <font>
      <sz val="9"/>
      <color rgb="FFFF0000"/>
      <name val="Arial"/>
      <family val="2"/>
    </font>
    <font>
      <sz val="10"/>
      <color theme="1"/>
      <name val="Arial Narrow"/>
      <family val="2"/>
    </font>
    <font>
      <b/>
      <sz val="9"/>
      <color rgb="FF000000"/>
      <name val="Arial"/>
      <family val="2"/>
      <charset val="238"/>
    </font>
    <font>
      <b/>
      <sz val="10"/>
      <color theme="1"/>
      <name val="Arial Narrow"/>
      <family val="2"/>
      <charset val="238"/>
    </font>
    <font>
      <b/>
      <u/>
      <sz val="9"/>
      <color indexed="12"/>
      <name val="Arial"/>
      <family val="2"/>
      <charset val="238"/>
    </font>
    <font>
      <i/>
      <sz val="9"/>
      <color theme="1"/>
      <name val="Arial"/>
      <family val="2"/>
      <charset val="238"/>
    </font>
    <font>
      <b/>
      <u/>
      <sz val="8"/>
      <color indexed="12"/>
      <name val="Arial"/>
      <family val="2"/>
      <charset val="238"/>
    </font>
    <font>
      <sz val="11"/>
      <name val="Calibri"/>
      <family val="2"/>
      <scheme val="minor"/>
    </font>
    <font>
      <b/>
      <vertAlign val="superscript"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</font>
    <font>
      <i/>
      <sz val="9"/>
      <color theme="1"/>
      <name val="Arial"/>
      <family val="2"/>
    </font>
    <font>
      <b/>
      <u/>
      <sz val="9"/>
      <color rgb="FF0000FF"/>
      <name val="Arial"/>
      <family val="2"/>
      <charset val="238"/>
    </font>
    <font>
      <vertAlign val="superscript"/>
      <sz val="9"/>
      <color rgb="FF000000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10"/>
      <name val="CHelvPlain"/>
      <family val="2"/>
    </font>
    <font>
      <b/>
      <sz val="10"/>
      <color rgb="FFC00000"/>
      <name val="Arial"/>
      <family val="2"/>
      <charset val="238"/>
    </font>
    <font>
      <b/>
      <sz val="10"/>
      <color theme="1"/>
      <name val="Arial Narrow"/>
      <family val="2"/>
    </font>
    <font>
      <vertAlign val="superscript"/>
      <sz val="9"/>
      <name val="Arial"/>
      <family val="2"/>
      <charset val="238"/>
    </font>
    <font>
      <b/>
      <vertAlign val="superscript"/>
      <sz val="9"/>
      <name val="Arial"/>
      <family val="2"/>
    </font>
    <font>
      <sz val="9"/>
      <color rgb="FFFF0000"/>
      <name val="Arial"/>
      <family val="2"/>
      <charset val="238"/>
    </font>
    <font>
      <vertAlign val="superscript"/>
      <sz val="9"/>
      <name val="Arial"/>
      <family val="2"/>
    </font>
    <font>
      <vertAlign val="superscript"/>
      <sz val="11"/>
      <color theme="1"/>
      <name val="Calibri"/>
      <family val="2"/>
      <scheme val="minor"/>
    </font>
    <font>
      <sz val="10"/>
      <color indexed="8"/>
      <name val="Arial Narrow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sz val="13"/>
      <color theme="3"/>
      <name val="Arial"/>
      <family val="2"/>
      <charset val="238"/>
    </font>
    <font>
      <vertAlign val="superscript"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808080"/>
      </left>
      <right/>
      <top/>
      <bottom/>
      <diagonal/>
    </border>
    <border>
      <left style="medium">
        <color rgb="FF808080"/>
      </left>
      <right/>
      <top/>
      <bottom style="thin">
        <color indexed="64"/>
      </bottom>
      <diagonal/>
    </border>
  </borders>
  <cellStyleXfs count="34">
    <xf numFmtId="0" fontId="0" fillId="0" borderId="0"/>
    <xf numFmtId="0" fontId="1" fillId="0" borderId="0" applyNumberFormat="0" applyFon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>
      <alignment vertical="top"/>
      <protection locked="0"/>
    </xf>
    <xf numFmtId="0" fontId="21" fillId="0" borderId="0" applyNumberFormat="0" applyFont="0" applyFill="0" applyBorder="0" applyAlignment="0" applyProtection="0">
      <alignment vertical="top"/>
      <protection locked="0"/>
    </xf>
    <xf numFmtId="0" fontId="18" fillId="0" borderId="0"/>
    <xf numFmtId="0" fontId="20" fillId="0" borderId="0"/>
    <xf numFmtId="0" fontId="19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40" fillId="0" borderId="0"/>
    <xf numFmtId="0" fontId="4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9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49" fillId="0" borderId="0"/>
  </cellStyleXfs>
  <cellXfs count="1009">
    <xf numFmtId="0" fontId="0" fillId="0" borderId="0" xfId="0"/>
    <xf numFmtId="0" fontId="24" fillId="0" borderId="0" xfId="0" applyFont="1"/>
    <xf numFmtId="0" fontId="2" fillId="0" borderId="0" xfId="1" quotePrefix="1" applyFont="1" applyAlignment="1" applyProtection="1"/>
    <xf numFmtId="0" fontId="3" fillId="0" borderId="0" xfId="0" applyFont="1" applyFill="1"/>
    <xf numFmtId="0" fontId="0" fillId="0" borderId="0" xfId="0" applyFill="1"/>
    <xf numFmtId="0" fontId="8" fillId="0" borderId="2" xfId="0" applyFont="1" applyFill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left" indent="1"/>
    </xf>
    <xf numFmtId="0" fontId="8" fillId="0" borderId="0" xfId="0" applyFont="1" applyFill="1"/>
    <xf numFmtId="0" fontId="7" fillId="0" borderId="0" xfId="0" applyFont="1" applyFill="1"/>
    <xf numFmtId="0" fontId="11" fillId="0" borderId="0" xfId="0" applyFont="1" applyFill="1"/>
    <xf numFmtId="0" fontId="7" fillId="0" borderId="0" xfId="0" applyFont="1" applyFill="1" applyAlignment="1">
      <alignment vertical="center"/>
    </xf>
    <xf numFmtId="1" fontId="12" fillId="0" borderId="0" xfId="0" applyNumberFormat="1" applyFont="1" applyFill="1" applyAlignment="1">
      <alignment horizontal="right" wrapText="1"/>
    </xf>
    <xf numFmtId="0" fontId="8" fillId="0" borderId="2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2" fillId="0" borderId="0" xfId="0" applyFont="1" applyFill="1"/>
    <xf numFmtId="1" fontId="12" fillId="0" borderId="0" xfId="0" quotePrefix="1" applyNumberFormat="1" applyFont="1" applyFill="1" applyAlignment="1">
      <alignment horizontal="right"/>
    </xf>
    <xf numFmtId="0" fontId="7" fillId="0" borderId="2" xfId="0" applyFont="1" applyFill="1" applyBorder="1" applyAlignment="1">
      <alignment horizontal="left" wrapText="1" indent="1"/>
    </xf>
    <xf numFmtId="0" fontId="12" fillId="0" borderId="0" xfId="0" applyFont="1" applyFill="1" applyAlignment="1">
      <alignment horizontal="right"/>
    </xf>
    <xf numFmtId="0" fontId="7" fillId="0" borderId="0" xfId="0" applyFont="1" applyFill="1" applyAlignment="1"/>
    <xf numFmtId="1" fontId="7" fillId="0" borderId="0" xfId="0" applyNumberFormat="1" applyFont="1" applyFill="1" applyBorder="1"/>
    <xf numFmtId="0" fontId="25" fillId="0" borderId="2" xfId="0" applyFont="1" applyFill="1" applyBorder="1" applyAlignment="1">
      <alignment horizontal="left" wrapText="1"/>
    </xf>
    <xf numFmtId="1" fontId="7" fillId="0" borderId="0" xfId="0" applyNumberFormat="1" applyFont="1" applyFill="1" applyBorder="1" applyAlignment="1">
      <alignment horizontal="left"/>
    </xf>
    <xf numFmtId="1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right" indent="1"/>
    </xf>
    <xf numFmtId="1" fontId="7" fillId="0" borderId="0" xfId="0" applyNumberFormat="1" applyFont="1" applyFill="1" applyBorder="1" applyAlignment="1"/>
    <xf numFmtId="0" fontId="5" fillId="0" borderId="0" xfId="0" applyFont="1" applyFill="1"/>
    <xf numFmtId="0" fontId="7" fillId="0" borderId="0" xfId="0" applyFont="1" applyFill="1" applyBorder="1" applyAlignment="1">
      <alignment horizontal="right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1" fontId="5" fillId="0" borderId="0" xfId="0" applyNumberFormat="1" applyFont="1" applyFill="1" applyBorder="1" applyAlignment="1">
      <alignment horizontal="right" wrapText="1"/>
    </xf>
    <xf numFmtId="1" fontId="26" fillId="0" borderId="0" xfId="0" applyNumberFormat="1" applyFont="1" applyFill="1" applyAlignment="1">
      <alignment horizontal="right" wrapText="1"/>
    </xf>
    <xf numFmtId="0" fontId="5" fillId="0" borderId="0" xfId="0" applyFont="1" applyFill="1" applyBorder="1" applyAlignment="1"/>
    <xf numFmtId="0" fontId="5" fillId="0" borderId="2" xfId="0" applyFont="1" applyFill="1" applyBorder="1" applyAlignment="1"/>
    <xf numFmtId="0" fontId="2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25" fillId="0" borderId="0" xfId="0" applyFont="1" applyFill="1" applyBorder="1" applyAlignment="1">
      <alignment horizontal="left"/>
    </xf>
    <xf numFmtId="1" fontId="14" fillId="0" borderId="0" xfId="0" applyNumberFormat="1" applyFont="1" applyFill="1" applyBorder="1" applyAlignment="1">
      <alignment horizontal="right" wrapText="1"/>
    </xf>
    <xf numFmtId="1" fontId="5" fillId="0" borderId="0" xfId="0" applyNumberFormat="1" applyFont="1" applyFill="1" applyBorder="1" applyAlignment="1"/>
    <xf numFmtId="0" fontId="5" fillId="0" borderId="0" xfId="0" applyFont="1" applyFill="1" applyAlignment="1">
      <alignment horizontal="left" indent="1"/>
    </xf>
    <xf numFmtId="0" fontId="14" fillId="0" borderId="0" xfId="0" applyFont="1" applyAlignment="1">
      <alignment wrapText="1"/>
    </xf>
    <xf numFmtId="0" fontId="7" fillId="0" borderId="0" xfId="0" applyFont="1" applyFill="1" applyAlignment="1">
      <alignment horizontal="right"/>
    </xf>
    <xf numFmtId="0" fontId="14" fillId="0" borderId="0" xfId="0" applyFont="1" applyFill="1" applyAlignment="1">
      <alignment horizontal="left"/>
    </xf>
    <xf numFmtId="0" fontId="14" fillId="0" borderId="0" xfId="0" applyFont="1" applyFill="1"/>
    <xf numFmtId="0" fontId="12" fillId="0" borderId="0" xfId="0" applyFont="1" applyFill="1" applyBorder="1"/>
    <xf numFmtId="0" fontId="15" fillId="0" borderId="0" xfId="0" applyFont="1" applyFill="1"/>
    <xf numFmtId="0" fontId="14" fillId="0" borderId="0" xfId="0" applyFont="1" applyFill="1" applyBorder="1"/>
    <xf numFmtId="1" fontId="14" fillId="0" borderId="2" xfId="0" applyNumberFormat="1" applyFont="1" applyFill="1" applyBorder="1" applyAlignment="1">
      <alignment horizontal="left"/>
    </xf>
    <xf numFmtId="1" fontId="14" fillId="0" borderId="2" xfId="0" applyNumberFormat="1" applyFont="1" applyFill="1" applyBorder="1" applyAlignment="1">
      <alignment horizontal="left" wrapText="1"/>
    </xf>
    <xf numFmtId="0" fontId="14" fillId="0" borderId="0" xfId="0" applyFont="1" applyFill="1" applyAlignment="1">
      <alignment horizontal="left" indent="1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" fontId="14" fillId="0" borderId="0" xfId="0" applyNumberFormat="1" applyFont="1" applyFill="1" applyAlignment="1">
      <alignment horizontal="right"/>
    </xf>
    <xf numFmtId="0" fontId="11" fillId="0" borderId="0" xfId="0" applyFont="1" applyFill="1" applyAlignment="1"/>
    <xf numFmtId="0" fontId="17" fillId="0" borderId="0" xfId="0" applyFont="1" applyFill="1" applyAlignment="1">
      <alignment wrapText="1"/>
    </xf>
    <xf numFmtId="0" fontId="12" fillId="0" borderId="0" xfId="0" applyFont="1" applyAlignment="1">
      <alignment horizontal="right"/>
    </xf>
    <xf numFmtId="1" fontId="12" fillId="0" borderId="0" xfId="0" applyNumberFormat="1" applyFont="1" applyFill="1" applyBorder="1" applyAlignment="1">
      <alignment horizontal="right" wrapText="1"/>
    </xf>
    <xf numFmtId="1" fontId="12" fillId="0" borderId="0" xfId="0" applyNumberFormat="1" applyFont="1" applyFill="1"/>
    <xf numFmtId="1" fontId="12" fillId="0" borderId="0" xfId="0" applyNumberFormat="1" applyFont="1" applyFill="1" applyAlignment="1">
      <alignment horizontal="right"/>
    </xf>
    <xf numFmtId="1" fontId="7" fillId="0" borderId="0" xfId="0" applyNumberFormat="1" applyFont="1" applyFill="1" applyBorder="1" applyAlignment="1">
      <alignment horizontal="right" wrapText="1"/>
    </xf>
    <xf numFmtId="1" fontId="7" fillId="0" borderId="0" xfId="0" applyNumberFormat="1" applyFont="1" applyFill="1" applyAlignment="1">
      <alignment horizontal="right"/>
    </xf>
    <xf numFmtId="1" fontId="27" fillId="0" borderId="0" xfId="0" applyNumberFormat="1" applyFont="1" applyFill="1" applyAlignment="1">
      <alignment wrapText="1"/>
    </xf>
    <xf numFmtId="1" fontId="27" fillId="0" borderId="0" xfId="0" applyNumberFormat="1" applyFont="1" applyFill="1" applyAlignment="1">
      <alignment horizontal="right" wrapText="1"/>
    </xf>
    <xf numFmtId="1" fontId="7" fillId="0" borderId="0" xfId="0" applyNumberFormat="1" applyFont="1" applyFill="1" applyAlignment="1">
      <alignment horizontal="right" wrapText="1"/>
    </xf>
    <xf numFmtId="0" fontId="3" fillId="0" borderId="0" xfId="11" applyFont="1" applyFill="1"/>
    <xf numFmtId="0" fontId="5" fillId="0" borderId="0" xfId="11" applyFont="1" applyFill="1"/>
    <xf numFmtId="0" fontId="17" fillId="0" borderId="0" xfId="11" applyFont="1" applyFill="1"/>
    <xf numFmtId="0" fontId="5" fillId="0" borderId="0" xfId="11" applyFont="1" applyFill="1" applyAlignment="1">
      <alignment vertical="center"/>
    </xf>
    <xf numFmtId="0" fontId="8" fillId="0" borderId="0" xfId="11" applyFont="1" applyFill="1" applyAlignment="1">
      <alignment wrapText="1"/>
    </xf>
    <xf numFmtId="0" fontId="5" fillId="0" borderId="2" xfId="11" applyFont="1" applyFill="1" applyBorder="1" applyAlignment="1">
      <alignment horizontal="center" wrapText="1"/>
    </xf>
    <xf numFmtId="1" fontId="7" fillId="0" borderId="0" xfId="11" applyNumberFormat="1" applyFont="1" applyFill="1" applyAlignment="1">
      <alignment horizontal="right" wrapText="1"/>
    </xf>
    <xf numFmtId="164" fontId="7" fillId="0" borderId="0" xfId="11" applyNumberFormat="1" applyFont="1" applyFill="1" applyAlignment="1">
      <alignment horizontal="right" wrapText="1"/>
    </xf>
    <xf numFmtId="0" fontId="5" fillId="0" borderId="0" xfId="11" applyFont="1" applyFill="1" applyBorder="1"/>
    <xf numFmtId="0" fontId="5" fillId="0" borderId="0" xfId="11" applyFont="1" applyFill="1" applyAlignment="1">
      <alignment wrapText="1"/>
    </xf>
    <xf numFmtId="0" fontId="7" fillId="0" borderId="2" xfId="11" applyFont="1" applyFill="1" applyBorder="1" applyAlignment="1">
      <alignment horizontal="center" wrapText="1"/>
    </xf>
    <xf numFmtId="1" fontId="12" fillId="0" borderId="0" xfId="5" applyNumberFormat="1" applyFont="1" applyFill="1" applyBorder="1" applyAlignment="1">
      <alignment horizontal="right"/>
    </xf>
    <xf numFmtId="164" fontId="7" fillId="0" borderId="0" xfId="11" applyNumberFormat="1" applyFont="1" applyFill="1" applyBorder="1" applyAlignment="1">
      <alignment horizontal="right"/>
    </xf>
    <xf numFmtId="1" fontId="12" fillId="0" borderId="0" xfId="6" applyNumberFormat="1" applyFont="1" applyFill="1" applyAlignment="1"/>
    <xf numFmtId="164" fontId="12" fillId="0" borderId="0" xfId="6" applyNumberFormat="1" applyFont="1" applyFill="1" applyBorder="1" applyAlignment="1"/>
    <xf numFmtId="1" fontId="12" fillId="0" borderId="0" xfId="6" applyNumberFormat="1" applyFont="1" applyFill="1" applyBorder="1" applyAlignment="1"/>
    <xf numFmtId="1" fontId="12" fillId="0" borderId="0" xfId="0" applyNumberFormat="1" applyFont="1" applyFill="1" applyBorder="1"/>
    <xf numFmtId="164" fontId="12" fillId="0" borderId="0" xfId="0" applyNumberFormat="1" applyFont="1" applyFill="1" applyBorder="1"/>
    <xf numFmtId="164" fontId="27" fillId="0" borderId="0" xfId="0" applyNumberFormat="1" applyFont="1" applyFill="1"/>
    <xf numFmtId="1" fontId="12" fillId="0" borderId="0" xfId="0" applyNumberFormat="1" applyFont="1" applyFill="1" applyBorder="1" applyAlignment="1"/>
    <xf numFmtId="0" fontId="7" fillId="0" borderId="0" xfId="11" applyFont="1" applyFill="1" applyBorder="1" applyAlignment="1"/>
    <xf numFmtId="1" fontId="12" fillId="0" borderId="0" xfId="7" applyNumberFormat="1" applyFont="1" applyFill="1" applyBorder="1" applyAlignment="1">
      <alignment horizontal="right"/>
    </xf>
    <xf numFmtId="164" fontId="27" fillId="0" borderId="0" xfId="0" applyNumberFormat="1" applyFont="1" applyFill="1" applyAlignment="1">
      <alignment horizontal="right"/>
    </xf>
    <xf numFmtId="1" fontId="27" fillId="0" borderId="0" xfId="0" applyNumberFormat="1" applyFont="1" applyFill="1" applyAlignment="1">
      <alignment horizontal="right"/>
    </xf>
    <xf numFmtId="1" fontId="12" fillId="0" borderId="0" xfId="8" applyNumberFormat="1" applyFont="1" applyFill="1" applyBorder="1" applyAlignment="1">
      <alignment horizontal="right"/>
    </xf>
    <xf numFmtId="0" fontId="7" fillId="0" borderId="0" xfId="11" applyFont="1" applyFill="1" applyAlignment="1">
      <alignment wrapText="1"/>
    </xf>
    <xf numFmtId="1" fontId="12" fillId="0" borderId="0" xfId="6" applyNumberFormat="1" applyFont="1" applyFill="1" applyBorder="1" applyAlignment="1">
      <alignment horizontal="right"/>
    </xf>
    <xf numFmtId="1" fontId="12" fillId="0" borderId="0" xfId="5" applyNumberFormat="1" applyFont="1" applyFill="1" applyBorder="1" applyAlignment="1"/>
    <xf numFmtId="164" fontId="12" fillId="0" borderId="0" xfId="5" applyNumberFormat="1" applyFont="1" applyFill="1" applyBorder="1" applyAlignment="1"/>
    <xf numFmtId="1" fontId="12" fillId="0" borderId="0" xfId="5" applyNumberFormat="1" applyFont="1" applyFill="1" applyAlignment="1"/>
    <xf numFmtId="164" fontId="7" fillId="0" borderId="0" xfId="11" applyNumberFormat="1" applyFont="1" applyFill="1" applyAlignment="1"/>
    <xf numFmtId="0" fontId="8" fillId="0" borderId="0" xfId="11" applyFont="1" applyFill="1" applyAlignment="1"/>
    <xf numFmtId="0" fontId="7" fillId="0" borderId="0" xfId="11" applyFont="1" applyFill="1" applyAlignment="1">
      <alignment horizontal="left" wrapText="1" indent="1"/>
    </xf>
    <xf numFmtId="1" fontId="12" fillId="0" borderId="0" xfId="6" applyNumberFormat="1" applyFont="1" applyFill="1" applyAlignment="1">
      <alignment horizontal="right"/>
    </xf>
    <xf numFmtId="164" fontId="7" fillId="0" borderId="0" xfId="11" applyNumberFormat="1" applyFont="1" applyFill="1" applyAlignment="1">
      <alignment horizontal="right"/>
    </xf>
    <xf numFmtId="1" fontId="27" fillId="0" borderId="0" xfId="0" quotePrefix="1" applyNumberFormat="1" applyFont="1" applyFill="1" applyAlignment="1">
      <alignment horizontal="right"/>
    </xf>
    <xf numFmtId="164" fontId="27" fillId="0" borderId="0" xfId="0" quotePrefix="1" applyNumberFormat="1" applyFont="1" applyFill="1" applyAlignment="1">
      <alignment horizontal="right"/>
    </xf>
    <xf numFmtId="1" fontId="7" fillId="0" borderId="0" xfId="11" applyNumberFormat="1" applyFont="1" applyFill="1" applyBorder="1" applyAlignment="1">
      <alignment horizontal="right" wrapText="1"/>
    </xf>
    <xf numFmtId="0" fontId="11" fillId="0" borderId="0" xfId="11" applyFont="1" applyFill="1" applyAlignment="1">
      <alignment horizontal="left"/>
    </xf>
    <xf numFmtId="0" fontId="5" fillId="0" borderId="2" xfId="11" applyFont="1" applyFill="1" applyBorder="1" applyAlignment="1">
      <alignment horizontal="center"/>
    </xf>
    <xf numFmtId="1" fontId="7" fillId="0" borderId="0" xfId="11" applyNumberFormat="1" applyFont="1" applyFill="1" applyAlignment="1">
      <alignment horizontal="right"/>
    </xf>
    <xf numFmtId="1" fontId="7" fillId="0" borderId="0" xfId="11" applyNumberFormat="1" applyFont="1" applyFill="1" applyBorder="1" applyAlignment="1">
      <alignment horizontal="right"/>
    </xf>
    <xf numFmtId="1" fontId="7" fillId="0" borderId="0" xfId="11" applyNumberFormat="1" applyFont="1" applyFill="1" applyBorder="1"/>
    <xf numFmtId="1" fontId="27" fillId="0" borderId="0" xfId="0" applyNumberFormat="1" applyFont="1" applyFill="1" applyBorder="1"/>
    <xf numFmtId="0" fontId="8" fillId="0" borderId="0" xfId="11" applyFont="1" applyFill="1"/>
    <xf numFmtId="1" fontId="12" fillId="0" borderId="0" xfId="11" applyNumberFormat="1" applyFont="1" applyFill="1" applyBorder="1" applyAlignment="1">
      <alignment horizontal="right"/>
    </xf>
    <xf numFmtId="1" fontId="12" fillId="0" borderId="7" xfId="0" applyNumberFormat="1" applyFont="1" applyFill="1" applyBorder="1"/>
    <xf numFmtId="1" fontId="27" fillId="0" borderId="0" xfId="0" applyNumberFormat="1" applyFont="1" applyFill="1"/>
    <xf numFmtId="1" fontId="27" fillId="0" borderId="0" xfId="11" applyNumberFormat="1" applyFont="1" applyFill="1" applyBorder="1" applyAlignment="1">
      <alignment horizontal="right"/>
    </xf>
    <xf numFmtId="0" fontId="5" fillId="0" borderId="0" xfId="11" applyFont="1" applyFill="1" applyAlignment="1">
      <alignment horizontal="left" indent="1"/>
    </xf>
    <xf numFmtId="0" fontId="8" fillId="0" borderId="1" xfId="0" applyFont="1" applyFill="1" applyBorder="1" applyAlignment="1">
      <alignment wrapText="1"/>
    </xf>
    <xf numFmtId="0" fontId="7" fillId="0" borderId="0" xfId="14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14" fillId="0" borderId="2" xfId="0" applyFont="1" applyFill="1" applyBorder="1" applyAlignment="1">
      <alignment wrapText="1"/>
    </xf>
    <xf numFmtId="0" fontId="7" fillId="0" borderId="0" xfId="15" applyFont="1" applyFill="1" applyBorder="1" applyAlignment="1">
      <alignment horizontal="right" vertical="top" wrapText="1"/>
    </xf>
    <xf numFmtId="0" fontId="14" fillId="0" borderId="0" xfId="14" applyFont="1" applyFill="1" applyBorder="1" applyAlignment="1">
      <alignment horizontal="right" vertical="top" wrapText="1"/>
    </xf>
    <xf numFmtId="0" fontId="8" fillId="0" borderId="2" xfId="0" applyFont="1" applyFill="1" applyBorder="1" applyAlignment="1"/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7" fillId="0" borderId="2" xfId="15" applyFont="1" applyFill="1" applyBorder="1" applyAlignment="1">
      <alignment vertical="top" wrapText="1"/>
    </xf>
    <xf numFmtId="2" fontId="7" fillId="0" borderId="0" xfId="15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2" xfId="15" applyFont="1" applyFill="1" applyBorder="1" applyAlignment="1">
      <alignment vertical="top" wrapText="1"/>
    </xf>
    <xf numFmtId="0" fontId="14" fillId="0" borderId="0" xfId="15" applyFont="1" applyFill="1" applyBorder="1" applyAlignment="1">
      <alignment horizontal="right" vertical="top" wrapText="1"/>
    </xf>
    <xf numFmtId="2" fontId="14" fillId="0" borderId="0" xfId="15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vertical="top"/>
    </xf>
    <xf numFmtId="0" fontId="12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17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Border="1" applyAlignment="1">
      <alignment vertical="top"/>
    </xf>
    <xf numFmtId="0" fontId="29" fillId="0" borderId="0" xfId="0" applyFont="1" applyFill="1"/>
    <xf numFmtId="0" fontId="7" fillId="0" borderId="0" xfId="14" applyFont="1" applyFill="1" applyBorder="1" applyAlignment="1">
      <alignment horizontal="right" wrapText="1"/>
    </xf>
    <xf numFmtId="0" fontId="7" fillId="0" borderId="0" xfId="16" applyFont="1" applyFill="1" applyBorder="1" applyAlignment="1">
      <alignment horizontal="right" wrapText="1"/>
    </xf>
    <xf numFmtId="0" fontId="7" fillId="0" borderId="0" xfId="15" applyFont="1" applyFill="1" applyBorder="1" applyAlignment="1">
      <alignment horizontal="right" wrapText="1"/>
    </xf>
    <xf numFmtId="0" fontId="14" fillId="0" borderId="0" xfId="14" applyFont="1" applyFill="1" applyBorder="1" applyAlignment="1">
      <alignment horizontal="right" wrapText="1"/>
    </xf>
    <xf numFmtId="0" fontId="7" fillId="0" borderId="0" xfId="17" applyFont="1" applyFill="1" applyBorder="1" applyAlignment="1">
      <alignment horizontal="right" wrapText="1"/>
    </xf>
    <xf numFmtId="0" fontId="25" fillId="0" borderId="8" xfId="0" applyFont="1" applyBorder="1" applyAlignment="1">
      <alignment vertical="top"/>
    </xf>
    <xf numFmtId="0" fontId="7" fillId="0" borderId="0" xfId="18" applyFont="1" applyFill="1" applyBorder="1" applyAlignment="1">
      <alignment vertical="top" wrapText="1"/>
    </xf>
    <xf numFmtId="0" fontId="7" fillId="0" borderId="2" xfId="18" applyFont="1" applyFill="1" applyBorder="1" applyAlignment="1">
      <alignment vertical="top" wrapText="1"/>
    </xf>
    <xf numFmtId="0" fontId="7" fillId="0" borderId="0" xfId="18" applyFont="1" applyFill="1" applyBorder="1" applyAlignment="1">
      <alignment horizontal="right" vertical="top" wrapText="1"/>
    </xf>
    <xf numFmtId="2" fontId="7" fillId="0" borderId="0" xfId="18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left" vertical="top"/>
    </xf>
    <xf numFmtId="0" fontId="25" fillId="0" borderId="0" xfId="0" applyFont="1" applyBorder="1"/>
    <xf numFmtId="0" fontId="7" fillId="0" borderId="0" xfId="0" applyFont="1" applyFill="1" applyBorder="1" applyAlignment="1">
      <alignment vertical="top" wrapText="1"/>
    </xf>
    <xf numFmtId="0" fontId="7" fillId="0" borderId="2" xfId="0" applyFont="1" applyFill="1" applyBorder="1"/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0" fontId="30" fillId="0" borderId="2" xfId="0" applyFont="1" applyBorder="1" applyAlignment="1">
      <alignment wrapText="1"/>
    </xf>
    <xf numFmtId="0" fontId="25" fillId="0" borderId="2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25" fillId="0" borderId="2" xfId="0" applyFont="1" applyBorder="1" applyAlignment="1"/>
    <xf numFmtId="1" fontId="7" fillId="0" borderId="0" xfId="0" applyNumberFormat="1" applyFont="1" applyFill="1"/>
    <xf numFmtId="49" fontId="7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Border="1"/>
    <xf numFmtId="0" fontId="31" fillId="0" borderId="0" xfId="0" applyFont="1" applyFill="1" applyAlignment="1">
      <alignment horizontal="left"/>
    </xf>
    <xf numFmtId="0" fontId="23" fillId="0" borderId="0" xfId="0" applyFont="1" applyFill="1"/>
    <xf numFmtId="0" fontId="32" fillId="0" borderId="0" xfId="0" applyFont="1" applyFill="1"/>
    <xf numFmtId="3" fontId="34" fillId="0" borderId="0" xfId="0" applyNumberFormat="1" applyFont="1" applyFill="1" applyAlignment="1">
      <alignment horizontal="right" wrapText="1"/>
    </xf>
    <xf numFmtId="0" fontId="7" fillId="0" borderId="0" xfId="19" applyFont="1" applyFill="1" applyBorder="1" applyAlignment="1">
      <alignment horizontal="right" wrapText="1"/>
    </xf>
    <xf numFmtId="3" fontId="34" fillId="0" borderId="0" xfId="0" applyNumberFormat="1" applyFont="1" applyFill="1"/>
    <xf numFmtId="3" fontId="34" fillId="0" borderId="0" xfId="0" applyNumberFormat="1" applyFont="1" applyFill="1" applyBorder="1"/>
    <xf numFmtId="0" fontId="17" fillId="0" borderId="0" xfId="0" applyFont="1" applyFill="1"/>
    <xf numFmtId="1" fontId="36" fillId="0" borderId="0" xfId="0" applyNumberFormat="1" applyFont="1" applyFill="1" applyAlignment="1">
      <alignment horizontal="right"/>
    </xf>
    <xf numFmtId="0" fontId="2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wrapText="1" indent="1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2" xfId="0" applyFont="1" applyFill="1" applyBorder="1" applyAlignment="1">
      <alignment horizontal="right"/>
    </xf>
    <xf numFmtId="1" fontId="5" fillId="0" borderId="0" xfId="0" applyNumberFormat="1" applyFont="1" applyFill="1" applyBorder="1"/>
    <xf numFmtId="1" fontId="12" fillId="0" borderId="0" xfId="0" applyNumberFormat="1" applyFont="1" applyBorder="1" applyAlignment="1">
      <alignment horizontal="right"/>
    </xf>
    <xf numFmtId="0" fontId="12" fillId="0" borderId="0" xfId="8" applyFont="1" applyFill="1" applyBorder="1" applyAlignment="1">
      <alignment horizontal="right"/>
    </xf>
    <xf numFmtId="0" fontId="25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7" fillId="0" borderId="2" xfId="0" applyFont="1" applyFill="1" applyBorder="1" applyAlignment="1">
      <alignment horizontal="right"/>
    </xf>
    <xf numFmtId="1" fontId="12" fillId="0" borderId="0" xfId="0" applyNumberFormat="1" applyFont="1" applyFill="1" applyBorder="1" applyAlignment="1">
      <alignment horizontal="right" vertical="center" wrapText="1"/>
    </xf>
    <xf numFmtId="1" fontId="27" fillId="0" borderId="0" xfId="0" applyNumberFormat="1" applyFont="1" applyAlignment="1">
      <alignment horizontal="right"/>
    </xf>
    <xf numFmtId="1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Fill="1" applyBorder="1" applyAlignment="1">
      <alignment horizontal="right"/>
    </xf>
    <xf numFmtId="1" fontId="27" fillId="0" borderId="0" xfId="0" applyNumberFormat="1" applyFont="1" applyBorder="1" applyAlignment="1">
      <alignment horizontal="right"/>
    </xf>
    <xf numFmtId="1" fontId="2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indent="1"/>
    </xf>
    <xf numFmtId="1" fontId="12" fillId="0" borderId="0" xfId="0" applyNumberFormat="1" applyFont="1" applyBorder="1" applyAlignment="1">
      <alignment horizontal="right" wrapText="1"/>
    </xf>
    <xf numFmtId="0" fontId="26" fillId="0" borderId="2" xfId="0" applyFont="1" applyFill="1" applyBorder="1" applyAlignment="1">
      <alignment horizontal="right"/>
    </xf>
    <xf numFmtId="1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left" indent="1"/>
    </xf>
    <xf numFmtId="0" fontId="26" fillId="0" borderId="0" xfId="0" applyFont="1" applyFill="1" applyAlignment="1">
      <alignment horizontal="left"/>
    </xf>
    <xf numFmtId="0" fontId="7" fillId="0" borderId="0" xfId="0" applyNumberFormat="1" applyFont="1" applyFill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left" wrapText="1"/>
    </xf>
    <xf numFmtId="0" fontId="39" fillId="0" borderId="0" xfId="0" applyFont="1" applyAlignment="1">
      <alignment horizontal="right" vertical="center" indent="1"/>
    </xf>
    <xf numFmtId="0" fontId="39" fillId="0" borderId="0" xfId="0" applyFont="1" applyAlignment="1">
      <alignment horizontal="right" vertical="center" wrapText="1" indent="1"/>
    </xf>
    <xf numFmtId="0" fontId="7" fillId="0" borderId="0" xfId="0" applyFont="1" applyFill="1" applyBorder="1" applyAlignment="1">
      <alignment horizontal="center"/>
    </xf>
    <xf numFmtId="0" fontId="25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right"/>
    </xf>
    <xf numFmtId="0" fontId="30" fillId="0" borderId="0" xfId="0" applyFont="1" applyFill="1" applyAlignment="1">
      <alignment horizontal="left" indent="1"/>
    </xf>
    <xf numFmtId="0" fontId="30" fillId="0" borderId="0" xfId="0" applyFont="1" applyFill="1"/>
    <xf numFmtId="1" fontId="5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right"/>
    </xf>
    <xf numFmtId="0" fontId="8" fillId="0" borderId="0" xfId="0" applyFont="1" applyFill="1" applyBorder="1"/>
    <xf numFmtId="1" fontId="14" fillId="0" borderId="0" xfId="0" applyNumberFormat="1" applyFont="1" applyFill="1" applyAlignment="1">
      <alignment horizontal="right" wrapText="1"/>
    </xf>
    <xf numFmtId="0" fontId="5" fillId="0" borderId="0" xfId="0" applyFont="1" applyFill="1" applyBorder="1" applyAlignment="1">
      <alignment horizontal="left" indent="1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42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44" fillId="0" borderId="0" xfId="0" applyFont="1" applyFill="1" applyAlignment="1">
      <alignment wrapText="1"/>
    </xf>
    <xf numFmtId="0" fontId="14" fillId="0" borderId="0" xfId="0" applyFont="1" applyFill="1" applyAlignment="1">
      <alignment horizontal="left" wrapText="1" indent="1"/>
    </xf>
    <xf numFmtId="0" fontId="5" fillId="0" borderId="0" xfId="0" applyFont="1" applyFill="1" applyBorder="1" applyAlignment="1">
      <alignment horizontal="center" wrapText="1"/>
    </xf>
    <xf numFmtId="0" fontId="42" fillId="0" borderId="0" xfId="0" applyFont="1" applyFill="1" applyAlignment="1">
      <alignment horizontal="left"/>
    </xf>
    <xf numFmtId="0" fontId="5" fillId="0" borderId="0" xfId="0" applyFont="1" applyFill="1" applyBorder="1" applyAlignment="1">
      <alignment wrapText="1"/>
    </xf>
    <xf numFmtId="1" fontId="7" fillId="0" borderId="7" xfId="0" applyNumberFormat="1" applyFont="1" applyFill="1" applyBorder="1" applyAlignment="1">
      <alignment horizontal="right" wrapText="1"/>
    </xf>
    <xf numFmtId="1" fontId="26" fillId="0" borderId="0" xfId="0" applyNumberFormat="1" applyFont="1" applyFill="1" applyBorder="1" applyAlignment="1">
      <alignment horizontal="right" wrapText="1"/>
    </xf>
    <xf numFmtId="1" fontId="26" fillId="0" borderId="7" xfId="0" applyNumberFormat="1" applyFont="1" applyFill="1" applyBorder="1" applyAlignment="1">
      <alignment horizontal="right" wrapText="1"/>
    </xf>
    <xf numFmtId="1" fontId="27" fillId="0" borderId="7" xfId="0" applyNumberFormat="1" applyFont="1" applyFill="1" applyBorder="1" applyAlignment="1">
      <alignment horizontal="right"/>
    </xf>
    <xf numFmtId="1" fontId="27" fillId="0" borderId="7" xfId="0" applyNumberFormat="1" applyFont="1" applyBorder="1" applyAlignment="1">
      <alignment horizontal="right"/>
    </xf>
    <xf numFmtId="0" fontId="8" fillId="0" borderId="0" xfId="0" applyFont="1" applyFill="1" applyBorder="1" applyAlignment="1">
      <alignment wrapText="1"/>
    </xf>
    <xf numFmtId="1" fontId="27" fillId="0" borderId="7" xfId="0" applyNumberFormat="1" applyFont="1" applyFill="1" applyBorder="1" applyAlignment="1">
      <alignment horizontal="right" wrapText="1"/>
    </xf>
    <xf numFmtId="1" fontId="27" fillId="0" borderId="0" xfId="0" applyNumberFormat="1" applyFont="1" applyFill="1" applyBorder="1" applyAlignment="1">
      <alignment horizontal="right" wrapText="1"/>
    </xf>
    <xf numFmtId="1" fontId="26" fillId="0" borderId="7" xfId="0" applyNumberFormat="1" applyFont="1" applyBorder="1" applyAlignment="1">
      <alignment horizontal="right" wrapText="1"/>
    </xf>
    <xf numFmtId="1" fontId="26" fillId="0" borderId="0" xfId="0" applyNumberFormat="1" applyFont="1" applyBorder="1" applyAlignment="1">
      <alignment horizontal="right" wrapText="1"/>
    </xf>
    <xf numFmtId="0" fontId="5" fillId="0" borderId="0" xfId="0" applyFont="1" applyFill="1" applyBorder="1" applyAlignment="1">
      <alignment horizontal="left" wrapText="1" indent="1"/>
    </xf>
    <xf numFmtId="0" fontId="27" fillId="0" borderId="0" xfId="0" applyFont="1" applyFill="1"/>
    <xf numFmtId="0" fontId="12" fillId="0" borderId="0" xfId="0" applyFont="1" applyFill="1" applyAlignment="1">
      <alignment vertical="center" wrapText="1"/>
    </xf>
    <xf numFmtId="0" fontId="12" fillId="0" borderId="0" xfId="0" applyFont="1" applyFill="1" applyBorder="1" applyAlignment="1"/>
    <xf numFmtId="0" fontId="12" fillId="0" borderId="0" xfId="0" applyFont="1" applyFill="1" applyAlignment="1"/>
    <xf numFmtId="1" fontId="12" fillId="0" borderId="7" xfId="0" applyNumberFormat="1" applyFont="1" applyFill="1" applyBorder="1" applyAlignment="1">
      <alignment horizontal="right"/>
    </xf>
    <xf numFmtId="0" fontId="44" fillId="0" borderId="0" xfId="0" applyFont="1" applyFill="1" applyBorder="1" applyAlignment="1"/>
    <xf numFmtId="1" fontId="12" fillId="0" borderId="0" xfId="0" applyNumberFormat="1" applyFont="1" applyFill="1" applyBorder="1" applyAlignment="1">
      <alignment vertical="center"/>
    </xf>
    <xf numFmtId="1" fontId="12" fillId="0" borderId="7" xfId="0" applyNumberFormat="1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indent="1"/>
    </xf>
    <xf numFmtId="1" fontId="12" fillId="0" borderId="7" xfId="0" applyNumberFormat="1" applyFont="1" applyFill="1" applyBorder="1" applyAlignment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 wrapText="1"/>
    </xf>
    <xf numFmtId="0" fontId="45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44" fillId="0" borderId="0" xfId="0" applyFont="1" applyFill="1" applyBorder="1"/>
    <xf numFmtId="0" fontId="14" fillId="0" borderId="0" xfId="0" applyFont="1" applyFill="1" applyAlignment="1">
      <alignment horizontal="right"/>
    </xf>
    <xf numFmtId="0" fontId="14" fillId="0" borderId="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1" fontId="46" fillId="0" borderId="0" xfId="0" applyNumberFormat="1" applyFont="1" applyFill="1" applyAlignment="1">
      <alignment horizontal="right"/>
    </xf>
    <xf numFmtId="0" fontId="6" fillId="0" borderId="0" xfId="0" applyFont="1" applyFill="1"/>
    <xf numFmtId="1" fontId="11" fillId="0" borderId="0" xfId="0" applyNumberFormat="1" applyFont="1" applyFill="1" applyBorder="1" applyAlignment="1">
      <alignment horizontal="left" wrapText="1"/>
    </xf>
    <xf numFmtId="0" fontId="27" fillId="0" borderId="0" xfId="0" applyFont="1" applyFill="1" applyAlignment="1">
      <alignment horizontal="right"/>
    </xf>
    <xf numFmtId="0" fontId="47" fillId="0" borderId="0" xfId="0" applyFont="1" applyFill="1" applyBorder="1"/>
    <xf numFmtId="1" fontId="5" fillId="0" borderId="0" xfId="0" applyNumberFormat="1" applyFont="1" applyFill="1"/>
    <xf numFmtId="0" fontId="44" fillId="0" borderId="2" xfId="0" applyFont="1" applyFill="1" applyBorder="1"/>
    <xf numFmtId="0" fontId="14" fillId="0" borderId="2" xfId="0" applyFont="1" applyFill="1" applyBorder="1"/>
    <xf numFmtId="0" fontId="48" fillId="0" borderId="0" xfId="0" applyFont="1" applyFill="1"/>
    <xf numFmtId="0" fontId="14" fillId="0" borderId="2" xfId="0" applyFont="1" applyFill="1" applyBorder="1" applyAlignment="1">
      <alignment horizontal="left" indent="1"/>
    </xf>
    <xf numFmtId="0" fontId="48" fillId="0" borderId="0" xfId="0" applyFont="1" applyFill="1" applyBorder="1"/>
    <xf numFmtId="0" fontId="5" fillId="0" borderId="0" xfId="0" applyFont="1" applyFill="1" applyAlignment="1">
      <alignment horizontal="right"/>
    </xf>
    <xf numFmtId="0" fontId="12" fillId="0" borderId="2" xfId="0" applyFont="1" applyFill="1" applyBorder="1"/>
    <xf numFmtId="1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 indent="1"/>
    </xf>
    <xf numFmtId="0" fontId="7" fillId="0" borderId="0" xfId="0" applyFont="1" applyFill="1" applyBorder="1" applyAlignment="1"/>
    <xf numFmtId="1" fontId="7" fillId="0" borderId="7" xfId="0" applyNumberFormat="1" applyFont="1" applyFill="1" applyBorder="1" applyAlignment="1">
      <alignment horizontal="right"/>
    </xf>
    <xf numFmtId="0" fontId="7" fillId="0" borderId="0" xfId="19" applyFont="1" applyFill="1" applyBorder="1" applyAlignment="1">
      <alignment horizontal="right"/>
    </xf>
    <xf numFmtId="1" fontId="7" fillId="0" borderId="7" xfId="0" applyNumberFormat="1" applyFont="1" applyFill="1" applyBorder="1" applyAlignment="1"/>
    <xf numFmtId="0" fontId="27" fillId="0" borderId="0" xfId="0" applyFont="1" applyFill="1" applyBorder="1" applyAlignment="1">
      <alignment wrapText="1"/>
    </xf>
    <xf numFmtId="0" fontId="25" fillId="0" borderId="0" xfId="0" applyFont="1" applyFill="1"/>
    <xf numFmtId="0" fontId="7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2" xfId="0" applyFont="1" applyFill="1" applyBorder="1"/>
    <xf numFmtId="0" fontId="5" fillId="0" borderId="5" xfId="0" applyFont="1" applyFill="1" applyBorder="1"/>
    <xf numFmtId="0" fontId="5" fillId="3" borderId="3" xfId="0" applyFont="1" applyFill="1" applyBorder="1" applyAlignment="1">
      <alignment horizontal="center" vertical="center" wrapText="1"/>
    </xf>
    <xf numFmtId="2" fontId="50" fillId="0" borderId="0" xfId="0" applyNumberFormat="1" applyFont="1" applyAlignment="1">
      <alignment horizontal="right" vertical="center" wrapText="1" indent="3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wrapText="1"/>
    </xf>
    <xf numFmtId="0" fontId="7" fillId="0" borderId="12" xfId="14" applyFont="1" applyFill="1" applyBorder="1" applyAlignment="1">
      <alignment horizontal="right" wrapText="1"/>
    </xf>
    <xf numFmtId="0" fontId="7" fillId="0" borderId="12" xfId="16" applyFont="1" applyFill="1" applyBorder="1" applyAlignment="1">
      <alignment horizontal="right" wrapText="1"/>
    </xf>
    <xf numFmtId="0" fontId="7" fillId="0" borderId="12" xfId="14" applyFont="1" applyFill="1" applyBorder="1" applyAlignment="1">
      <alignment horizontal="right" vertical="top" wrapText="1"/>
    </xf>
    <xf numFmtId="0" fontId="3" fillId="0" borderId="0" xfId="18" applyFont="1" applyFill="1" applyBorder="1" applyAlignment="1">
      <alignment vertical="top" wrapText="1"/>
    </xf>
    <xf numFmtId="0" fontId="7" fillId="0" borderId="12" xfId="0" applyFont="1" applyFill="1" applyBorder="1"/>
    <xf numFmtId="0" fontId="7" fillId="0" borderId="5" xfId="0" applyFont="1" applyFill="1" applyBorder="1"/>
    <xf numFmtId="0" fontId="7" fillId="0" borderId="12" xfId="0" applyFont="1" applyFill="1" applyBorder="1" applyAlignment="1">
      <alignment horizontal="right"/>
    </xf>
    <xf numFmtId="0" fontId="27" fillId="3" borderId="21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center" vertical="center"/>
    </xf>
    <xf numFmtId="0" fontId="30" fillId="0" borderId="5" xfId="0" applyFont="1" applyBorder="1" applyAlignment="1">
      <alignment wrapText="1"/>
    </xf>
    <xf numFmtId="1" fontId="7" fillId="0" borderId="12" xfId="0" applyNumberFormat="1" applyFont="1" applyFill="1" applyBorder="1" applyAlignment="1">
      <alignment horizontal="right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wrapText="1"/>
    </xf>
    <xf numFmtId="0" fontId="7" fillId="0" borderId="12" xfId="19" applyFont="1" applyFill="1" applyBorder="1" applyAlignment="1">
      <alignment horizontal="right" wrapText="1"/>
    </xf>
    <xf numFmtId="1" fontId="7" fillId="0" borderId="12" xfId="0" applyNumberFormat="1" applyFont="1" applyFill="1" applyBorder="1" applyAlignment="1">
      <alignment horizontal="right" wrapText="1"/>
    </xf>
    <xf numFmtId="1" fontId="7" fillId="0" borderId="12" xfId="0" applyNumberFormat="1" applyFont="1" applyFill="1" applyBorder="1"/>
    <xf numFmtId="0" fontId="3" fillId="0" borderId="2" xfId="0" applyFont="1" applyFill="1" applyBorder="1" applyAlignment="1">
      <alignment horizontal="left" wrapText="1"/>
    </xf>
    <xf numFmtId="0" fontId="5" fillId="3" borderId="15" xfId="0" applyFont="1" applyFill="1" applyBorder="1" applyAlignment="1">
      <alignment horizontal="center" vertical="center"/>
    </xf>
    <xf numFmtId="1" fontId="12" fillId="0" borderId="12" xfId="0" applyNumberFormat="1" applyFont="1" applyFill="1" applyBorder="1" applyAlignment="1">
      <alignment horizontal="right" wrapText="1"/>
    </xf>
    <xf numFmtId="0" fontId="5" fillId="3" borderId="21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/>
    </xf>
    <xf numFmtId="0" fontId="7" fillId="0" borderId="11" xfId="19" applyFont="1" applyFill="1" applyBorder="1" applyAlignment="1">
      <alignment horizontal="right" wrapText="1"/>
    </xf>
    <xf numFmtId="1" fontId="7" fillId="0" borderId="7" xfId="0" applyNumberFormat="1" applyFont="1" applyFill="1" applyBorder="1"/>
    <xf numFmtId="1" fontId="7" fillId="0" borderId="11" xfId="0" applyNumberFormat="1" applyFont="1" applyFill="1" applyBorder="1"/>
    <xf numFmtId="1" fontId="7" fillId="0" borderId="23" xfId="0" applyNumberFormat="1" applyFont="1" applyFill="1" applyBorder="1" applyAlignment="1">
      <alignment horizontal="right" wrapText="1"/>
    </xf>
    <xf numFmtId="1" fontId="7" fillId="0" borderId="24" xfId="0" applyNumberFormat="1" applyFont="1" applyFill="1" applyBorder="1" applyAlignment="1">
      <alignment horizontal="right" wrapText="1"/>
    </xf>
    <xf numFmtId="1" fontId="36" fillId="0" borderId="0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 horizontal="right"/>
    </xf>
    <xf numFmtId="1" fontId="7" fillId="0" borderId="11" xfId="0" applyNumberFormat="1" applyFont="1" applyFill="1" applyBorder="1" applyAlignment="1">
      <alignment horizontal="right" wrapText="1"/>
    </xf>
    <xf numFmtId="1" fontId="36" fillId="0" borderId="12" xfId="0" applyNumberFormat="1" applyFont="1" applyFill="1" applyBorder="1" applyAlignment="1">
      <alignment horizontal="right"/>
    </xf>
    <xf numFmtId="0" fontId="51" fillId="0" borderId="0" xfId="0" applyFont="1"/>
    <xf numFmtId="3" fontId="54" fillId="4" borderId="0" xfId="0" applyNumberFormat="1" applyFont="1" applyFill="1" applyAlignment="1">
      <alignment horizontal="center"/>
    </xf>
    <xf numFmtId="0" fontId="54" fillId="4" borderId="0" xfId="0" applyNumberFormat="1" applyFont="1" applyFill="1" applyAlignment="1">
      <alignment horizontal="right"/>
    </xf>
    <xf numFmtId="4" fontId="54" fillId="4" borderId="0" xfId="0" applyNumberFormat="1" applyFont="1" applyFill="1" applyAlignment="1">
      <alignment horizontal="right"/>
    </xf>
    <xf numFmtId="3" fontId="54" fillId="5" borderId="0" xfId="0" applyNumberFormat="1" applyFont="1" applyFill="1" applyAlignment="1">
      <alignment horizontal="center"/>
    </xf>
    <xf numFmtId="0" fontId="54" fillId="5" borderId="0" xfId="0" applyNumberFormat="1" applyFont="1" applyFill="1" applyAlignment="1">
      <alignment horizontal="right"/>
    </xf>
    <xf numFmtId="4" fontId="54" fillId="5" borderId="0" xfId="0" applyNumberFormat="1" applyFont="1" applyFill="1" applyAlignment="1">
      <alignment horizontal="right"/>
    </xf>
    <xf numFmtId="3" fontId="54" fillId="4" borderId="0" xfId="0" applyNumberFormat="1" applyFont="1" applyFill="1" applyBorder="1" applyAlignment="1">
      <alignment horizontal="center"/>
    </xf>
    <xf numFmtId="0" fontId="54" fillId="4" borderId="12" xfId="0" applyNumberFormat="1" applyFont="1" applyFill="1" applyBorder="1" applyAlignment="1">
      <alignment horizontal="left"/>
    </xf>
    <xf numFmtId="3" fontId="54" fillId="4" borderId="12" xfId="0" applyNumberFormat="1" applyFont="1" applyFill="1" applyBorder="1" applyAlignment="1">
      <alignment horizontal="center"/>
    </xf>
    <xf numFmtId="0" fontId="54" fillId="4" borderId="12" xfId="0" applyNumberFormat="1" applyFont="1" applyFill="1" applyBorder="1" applyAlignment="1">
      <alignment horizontal="right"/>
    </xf>
    <xf numFmtId="4" fontId="54" fillId="4" borderId="12" xfId="0" applyNumberFormat="1" applyFont="1" applyFill="1" applyBorder="1" applyAlignment="1">
      <alignment horizontal="right"/>
    </xf>
    <xf numFmtId="0" fontId="55" fillId="0" borderId="25" xfId="0" applyNumberFormat="1" applyFont="1" applyBorder="1" applyAlignment="1"/>
    <xf numFmtId="0" fontId="50" fillId="0" borderId="0" xfId="0" applyFont="1"/>
    <xf numFmtId="0" fontId="57" fillId="0" borderId="0" xfId="1" applyFont="1" applyFill="1" applyAlignment="1" applyProtection="1">
      <alignment horizontal="right"/>
    </xf>
    <xf numFmtId="0" fontId="50" fillId="4" borderId="0" xfId="0" applyNumberFormat="1" applyFont="1" applyFill="1" applyAlignment="1">
      <alignment horizontal="left"/>
    </xf>
    <xf numFmtId="3" fontId="50" fillId="4" borderId="0" xfId="0" applyNumberFormat="1" applyFont="1" applyFill="1" applyAlignment="1">
      <alignment horizontal="center"/>
    </xf>
    <xf numFmtId="0" fontId="50" fillId="4" borderId="0" xfId="0" applyNumberFormat="1" applyFont="1" applyFill="1" applyAlignment="1">
      <alignment horizontal="right"/>
    </xf>
    <xf numFmtId="0" fontId="0" fillId="0" borderId="27" xfId="0" applyBorder="1" applyAlignment="1"/>
    <xf numFmtId="0" fontId="54" fillId="5" borderId="0" xfId="0" applyFont="1" applyFill="1" applyBorder="1" applyAlignment="1">
      <alignment horizontal="left"/>
    </xf>
    <xf numFmtId="0" fontId="54" fillId="4" borderId="0" xfId="0" applyNumberFormat="1" applyFont="1" applyFill="1" applyBorder="1" applyAlignment="1">
      <alignment horizontal="left"/>
    </xf>
    <xf numFmtId="0" fontId="56" fillId="4" borderId="0" xfId="0" applyNumberFormat="1" applyFont="1" applyFill="1" applyBorder="1" applyAlignment="1">
      <alignment horizontal="left"/>
    </xf>
    <xf numFmtId="0" fontId="50" fillId="5" borderId="0" xfId="0" applyFont="1" applyFill="1" applyAlignment="1">
      <alignment horizontal="left"/>
    </xf>
    <xf numFmtId="3" fontId="50" fillId="5" borderId="0" xfId="0" applyNumberFormat="1" applyFont="1" applyFill="1" applyAlignment="1">
      <alignment horizontal="center"/>
    </xf>
    <xf numFmtId="0" fontId="50" fillId="5" borderId="0" xfId="0" applyNumberFormat="1" applyFont="1" applyFill="1" applyAlignment="1">
      <alignment horizontal="right"/>
    </xf>
    <xf numFmtId="0" fontId="50" fillId="4" borderId="0" xfId="0" applyNumberFormat="1" applyFont="1" applyFill="1" applyBorder="1" applyAlignment="1">
      <alignment horizontal="left"/>
    </xf>
    <xf numFmtId="3" fontId="50" fillId="4" borderId="0" xfId="0" applyNumberFormat="1" applyFont="1" applyFill="1" applyBorder="1" applyAlignment="1">
      <alignment horizontal="center"/>
    </xf>
    <xf numFmtId="0" fontId="50" fillId="4" borderId="0" xfId="0" applyNumberFormat="1" applyFont="1" applyFill="1" applyBorder="1" applyAlignment="1">
      <alignment horizontal="right"/>
    </xf>
    <xf numFmtId="0" fontId="50" fillId="4" borderId="12" xfId="0" applyNumberFormat="1" applyFont="1" applyFill="1" applyBorder="1" applyAlignment="1">
      <alignment horizontal="left"/>
    </xf>
    <xf numFmtId="3" fontId="50" fillId="4" borderId="12" xfId="0" applyNumberFormat="1" applyFont="1" applyFill="1" applyBorder="1" applyAlignment="1">
      <alignment horizontal="center"/>
    </xf>
    <xf numFmtId="0" fontId="50" fillId="4" borderId="12" xfId="0" applyNumberFormat="1" applyFont="1" applyFill="1" applyBorder="1" applyAlignment="1">
      <alignment horizontal="right"/>
    </xf>
    <xf numFmtId="0" fontId="50" fillId="4" borderId="0" xfId="0" applyNumberFormat="1" applyFont="1" applyFill="1" applyAlignment="1"/>
    <xf numFmtId="0" fontId="50" fillId="4" borderId="0" xfId="0" applyFont="1" applyFill="1" applyAlignment="1">
      <alignment horizontal="right" indent="2"/>
    </xf>
    <xf numFmtId="2" fontId="50" fillId="4" borderId="0" xfId="0" applyNumberFormat="1" applyFont="1" applyFill="1" applyAlignment="1">
      <alignment horizontal="right" indent="2"/>
    </xf>
    <xf numFmtId="0" fontId="50" fillId="5" borderId="0" xfId="0" applyNumberFormat="1" applyFont="1" applyFill="1" applyAlignment="1"/>
    <xf numFmtId="0" fontId="50" fillId="5" borderId="0" xfId="0" applyFont="1" applyFill="1" applyAlignment="1">
      <alignment horizontal="right" indent="2"/>
    </xf>
    <xf numFmtId="0" fontId="50" fillId="4" borderId="12" xfId="0" applyNumberFormat="1" applyFont="1" applyFill="1" applyBorder="1" applyAlignment="1"/>
    <xf numFmtId="0" fontId="50" fillId="4" borderId="12" xfId="0" applyFont="1" applyFill="1" applyBorder="1" applyAlignment="1">
      <alignment horizontal="right" indent="2"/>
    </xf>
    <xf numFmtId="0" fontId="52" fillId="0" borderId="12" xfId="0" applyNumberFormat="1" applyFont="1" applyBorder="1" applyAlignment="1"/>
    <xf numFmtId="0" fontId="50" fillId="0" borderId="12" xfId="0" applyFont="1" applyBorder="1"/>
    <xf numFmtId="0" fontId="50" fillId="4" borderId="0" xfId="0" applyNumberFormat="1" applyFont="1" applyFill="1" applyBorder="1" applyAlignment="1">
      <alignment horizontal="right" vertical="center"/>
    </xf>
    <xf numFmtId="0" fontId="50" fillId="0" borderId="0" xfId="0" applyFont="1" applyBorder="1"/>
    <xf numFmtId="0" fontId="57" fillId="0" borderId="0" xfId="1" applyFont="1" applyFill="1" applyBorder="1" applyAlignment="1" applyProtection="1">
      <alignment horizontal="right"/>
    </xf>
    <xf numFmtId="0" fontId="30" fillId="3" borderId="21" xfId="0" applyFont="1" applyFill="1" applyBorder="1" applyAlignment="1">
      <alignment horizontal="center" vertical="center" wrapText="1"/>
    </xf>
    <xf numFmtId="0" fontId="50" fillId="3" borderId="21" xfId="0" applyFont="1" applyFill="1" applyBorder="1" applyAlignment="1">
      <alignment horizontal="center" vertical="center" wrapText="1"/>
    </xf>
    <xf numFmtId="0" fontId="50" fillId="3" borderId="22" xfId="0" applyFont="1" applyFill="1" applyBorder="1" applyAlignment="1">
      <alignment horizontal="center" vertical="center" wrapText="1"/>
    </xf>
    <xf numFmtId="0" fontId="50" fillId="5" borderId="0" xfId="0" applyFont="1" applyFill="1"/>
    <xf numFmtId="0" fontId="50" fillId="4" borderId="12" xfId="0" applyNumberFormat="1" applyFont="1" applyFill="1" applyBorder="1" applyAlignment="1">
      <alignment horizontal="right" vertical="center"/>
    </xf>
    <xf numFmtId="1" fontId="50" fillId="0" borderId="0" xfId="0" applyNumberFormat="1" applyFont="1" applyBorder="1"/>
    <xf numFmtId="1" fontId="50" fillId="0" borderId="12" xfId="0" applyNumberFormat="1" applyFont="1" applyBorder="1"/>
    <xf numFmtId="0" fontId="50" fillId="3" borderId="21" xfId="0" applyFont="1" applyFill="1" applyBorder="1" applyAlignment="1">
      <alignment horizontal="center" vertical="center"/>
    </xf>
    <xf numFmtId="0" fontId="50" fillId="3" borderId="22" xfId="0" applyFont="1" applyFill="1" applyBorder="1" applyAlignment="1">
      <alignment horizontal="center" vertical="center"/>
    </xf>
    <xf numFmtId="1" fontId="50" fillId="5" borderId="0" xfId="0" applyNumberFormat="1" applyFont="1" applyFill="1" applyBorder="1"/>
    <xf numFmtId="0" fontId="58" fillId="0" borderId="0" xfId="0" applyNumberFormat="1" applyFont="1" applyAlignment="1"/>
    <xf numFmtId="0" fontId="52" fillId="0" borderId="0" xfId="0" applyFont="1" applyBorder="1"/>
    <xf numFmtId="0" fontId="56" fillId="5" borderId="24" xfId="0" applyFont="1" applyFill="1" applyBorder="1" applyAlignment="1">
      <alignment horizontal="left"/>
    </xf>
    <xf numFmtId="0" fontId="52" fillId="5" borderId="0" xfId="0" applyFont="1" applyFill="1" applyAlignment="1">
      <alignment horizontal="left"/>
    </xf>
    <xf numFmtId="0" fontId="52" fillId="5" borderId="8" xfId="0" applyFont="1" applyFill="1" applyBorder="1"/>
    <xf numFmtId="0" fontId="7" fillId="3" borderId="2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right"/>
    </xf>
    <xf numFmtId="1" fontId="27" fillId="0" borderId="12" xfId="0" applyNumberFormat="1" applyFont="1" applyFill="1" applyBorder="1" applyAlignment="1">
      <alignment horizontal="right"/>
    </xf>
    <xf numFmtId="0" fontId="5" fillId="3" borderId="22" xfId="0" applyFont="1" applyFill="1" applyBorder="1" applyAlignment="1">
      <alignment horizontal="center" vertical="center" wrapText="1"/>
    </xf>
    <xf numFmtId="3" fontId="50" fillId="4" borderId="0" xfId="0" applyNumberFormat="1" applyFont="1" applyFill="1" applyAlignment="1">
      <alignment horizontal="left"/>
    </xf>
    <xf numFmtId="3" fontId="50" fillId="4" borderId="12" xfId="0" applyNumberFormat="1" applyFont="1" applyFill="1" applyBorder="1" applyAlignment="1">
      <alignment horizontal="left"/>
    </xf>
    <xf numFmtId="0" fontId="14" fillId="3" borderId="21" xfId="0" applyNumberFormat="1" applyFont="1" applyFill="1" applyBorder="1" applyAlignment="1">
      <alignment horizontal="center" vertical="center" textRotation="90" wrapText="1"/>
    </xf>
    <xf numFmtId="0" fontId="52" fillId="0" borderId="0" xfId="0" applyNumberFormat="1" applyFont="1" applyBorder="1" applyAlignment="1"/>
    <xf numFmtId="3" fontId="50" fillId="5" borderId="0" xfId="0" applyNumberFormat="1" applyFont="1" applyFill="1" applyAlignment="1">
      <alignment horizontal="left"/>
    </xf>
    <xf numFmtId="0" fontId="7" fillId="3" borderId="14" xfId="0" applyFont="1" applyFill="1" applyBorder="1" applyAlignment="1">
      <alignment horizontal="center" vertical="center" wrapText="1"/>
    </xf>
    <xf numFmtId="0" fontId="60" fillId="0" borderId="0" xfId="0" applyFont="1" applyFill="1"/>
    <xf numFmtId="0" fontId="12" fillId="0" borderId="12" xfId="0" applyFont="1" applyFill="1" applyBorder="1"/>
    <xf numFmtId="1" fontId="12" fillId="0" borderId="12" xfId="0" applyNumberFormat="1" applyFont="1" applyFill="1" applyBorder="1"/>
    <xf numFmtId="0" fontId="12" fillId="0" borderId="12" xfId="0" applyFont="1" applyBorder="1" applyAlignment="1">
      <alignment horizontal="right"/>
    </xf>
    <xf numFmtId="0" fontId="45" fillId="0" borderId="2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horizontal="left" wrapText="1" indent="1"/>
    </xf>
    <xf numFmtId="0" fontId="3" fillId="0" borderId="0" xfId="0" applyFont="1" applyFill="1" applyAlignment="1"/>
    <xf numFmtId="1" fontId="12" fillId="0" borderId="0" xfId="0" applyNumberFormat="1" applyFont="1" applyFill="1" applyAlignment="1">
      <alignment wrapText="1"/>
    </xf>
    <xf numFmtId="3" fontId="7" fillId="0" borderId="0" xfId="0" applyNumberFormat="1" applyFont="1" applyFill="1" applyBorder="1" applyAlignment="1">
      <alignment horizontal="right" wrapText="1"/>
    </xf>
    <xf numFmtId="3" fontId="26" fillId="0" borderId="0" xfId="0" applyNumberFormat="1" applyFont="1" applyFill="1" applyAlignment="1">
      <alignment horizontal="right" wrapText="1"/>
    </xf>
    <xf numFmtId="3" fontId="12" fillId="0" borderId="0" xfId="0" applyNumberFormat="1" applyFont="1" applyFill="1" applyAlignment="1">
      <alignment horizontal="right" wrapText="1"/>
    </xf>
    <xf numFmtId="3" fontId="27" fillId="0" borderId="0" xfId="0" applyNumberFormat="1" applyFont="1" applyFill="1" applyAlignment="1">
      <alignment wrapText="1"/>
    </xf>
    <xf numFmtId="3" fontId="12" fillId="0" borderId="0" xfId="0" applyNumberFormat="1" applyFont="1" applyFill="1" applyAlignment="1">
      <alignment wrapText="1"/>
    </xf>
    <xf numFmtId="3" fontId="7" fillId="0" borderId="0" xfId="0" applyNumberFormat="1" applyFont="1" applyFill="1" applyAlignment="1">
      <alignment horizontal="right"/>
    </xf>
    <xf numFmtId="3" fontId="12" fillId="0" borderId="0" xfId="0" applyNumberFormat="1" applyFont="1" applyFill="1" applyBorder="1" applyAlignment="1">
      <alignment horizontal="right" wrapText="1"/>
    </xf>
    <xf numFmtId="0" fontId="5" fillId="0" borderId="12" xfId="0" applyFont="1" applyFill="1" applyBorder="1" applyAlignment="1"/>
    <xf numFmtId="0" fontId="5" fillId="0" borderId="5" xfId="0" applyFont="1" applyFill="1" applyBorder="1" applyAlignment="1"/>
    <xf numFmtId="1" fontId="26" fillId="0" borderId="12" xfId="0" applyNumberFormat="1" applyFont="1" applyFill="1" applyBorder="1" applyAlignment="1">
      <alignment horizontal="right" wrapText="1"/>
    </xf>
    <xf numFmtId="0" fontId="14" fillId="0" borderId="5" xfId="0" applyFont="1" applyFill="1" applyBorder="1" applyAlignment="1">
      <alignment horizontal="left" wrapText="1"/>
    </xf>
    <xf numFmtId="0" fontId="14" fillId="0" borderId="12" xfId="0" applyFont="1" applyFill="1" applyBorder="1"/>
    <xf numFmtId="1" fontId="14" fillId="0" borderId="12" xfId="0" applyNumberFormat="1" applyFont="1" applyFill="1" applyBorder="1" applyAlignment="1">
      <alignment horizontal="right" wrapText="1"/>
    </xf>
    <xf numFmtId="1" fontId="14" fillId="0" borderId="5" xfId="0" applyNumberFormat="1" applyFont="1" applyFill="1" applyBorder="1" applyAlignment="1">
      <alignment horizontal="left" wrapText="1"/>
    </xf>
    <xf numFmtId="1" fontId="14" fillId="0" borderId="33" xfId="19" applyNumberFormat="1" applyFont="1" applyFill="1" applyBorder="1" applyAlignment="1">
      <alignment horizontal="right" wrapText="1"/>
    </xf>
    <xf numFmtId="1" fontId="14" fillId="0" borderId="32" xfId="19" applyNumberFormat="1" applyFont="1" applyFill="1" applyBorder="1" applyAlignment="1">
      <alignment horizontal="right" wrapText="1"/>
    </xf>
    <xf numFmtId="1" fontId="14" fillId="0" borderId="0" xfId="0" applyNumberFormat="1" applyFont="1" applyAlignment="1">
      <alignment horizontal="right" vertical="top"/>
    </xf>
    <xf numFmtId="1" fontId="14" fillId="0" borderId="0" xfId="0" applyNumberFormat="1" applyFont="1" applyFill="1" applyBorder="1"/>
    <xf numFmtId="1" fontId="14" fillId="0" borderId="12" xfId="0" applyNumberFormat="1" applyFont="1" applyBorder="1" applyAlignment="1">
      <alignment horizontal="right"/>
    </xf>
    <xf numFmtId="1" fontId="14" fillId="0" borderId="12" xfId="0" applyNumberFormat="1" applyFont="1" applyBorder="1" applyAlignment="1">
      <alignment horizontal="right" vertical="top"/>
    </xf>
    <xf numFmtId="0" fontId="5" fillId="3" borderId="14" xfId="0" applyFont="1" applyFill="1" applyBorder="1" applyAlignment="1">
      <alignment vertical="center"/>
    </xf>
    <xf numFmtId="0" fontId="14" fillId="3" borderId="13" xfId="0" applyFont="1" applyFill="1" applyBorder="1" applyAlignment="1">
      <alignment horizontal="center" vertical="center"/>
    </xf>
    <xf numFmtId="0" fontId="5" fillId="0" borderId="12" xfId="0" applyFont="1" applyFill="1" applyBorder="1"/>
    <xf numFmtId="0" fontId="52" fillId="0" borderId="0" xfId="0" applyFont="1"/>
    <xf numFmtId="0" fontId="5" fillId="3" borderId="2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0" fontId="62" fillId="0" borderId="0" xfId="0" applyFont="1"/>
    <xf numFmtId="0" fontId="55" fillId="0" borderId="0" xfId="0" applyFont="1" applyFill="1" applyBorder="1" applyAlignment="1">
      <alignment horizontal="left" wrapText="1"/>
    </xf>
    <xf numFmtId="3" fontId="52" fillId="5" borderId="0" xfId="0" applyNumberFormat="1" applyFont="1" applyFill="1" applyAlignment="1">
      <alignment horizontal="left"/>
    </xf>
    <xf numFmtId="0" fontId="52" fillId="4" borderId="0" xfId="0" applyNumberFormat="1" applyFont="1" applyFill="1" applyBorder="1" applyAlignment="1">
      <alignment horizontal="left"/>
    </xf>
    <xf numFmtId="3" fontId="50" fillId="4" borderId="0" xfId="0" applyNumberFormat="1" applyFont="1" applyFill="1" applyBorder="1" applyAlignment="1">
      <alignment horizontal="left"/>
    </xf>
    <xf numFmtId="0" fontId="52" fillId="0" borderId="0" xfId="0" applyFont="1" applyAlignment="1"/>
    <xf numFmtId="0" fontId="37" fillId="0" borderId="0" xfId="0" applyNumberFormat="1" applyFont="1" applyFill="1" applyBorder="1" applyAlignment="1">
      <alignment horizontal="left"/>
    </xf>
    <xf numFmtId="0" fontId="26" fillId="3" borderId="14" xfId="0" applyFont="1" applyFill="1" applyBorder="1" applyAlignment="1">
      <alignment horizontal="center" vertical="center" wrapText="1"/>
    </xf>
    <xf numFmtId="0" fontId="26" fillId="3" borderId="15" xfId="0" applyFont="1" applyFill="1" applyBorder="1" applyAlignment="1">
      <alignment horizontal="center" vertical="center" wrapText="1"/>
    </xf>
    <xf numFmtId="0" fontId="26" fillId="3" borderId="16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/>
    </xf>
    <xf numFmtId="0" fontId="27" fillId="0" borderId="0" xfId="0" applyNumberFormat="1" applyFont="1" applyFill="1" applyAlignment="1">
      <alignment horizontal="right"/>
    </xf>
    <xf numFmtId="3" fontId="27" fillId="0" borderId="2" xfId="0" applyNumberFormat="1" applyFont="1" applyFill="1" applyBorder="1" applyAlignment="1">
      <alignment horizontal="center"/>
    </xf>
    <xf numFmtId="0" fontId="37" fillId="0" borderId="0" xfId="0" applyNumberFormat="1" applyFont="1" applyFill="1" applyAlignment="1">
      <alignment horizontal="left"/>
    </xf>
    <xf numFmtId="0" fontId="27" fillId="0" borderId="0" xfId="0" applyNumberFormat="1" applyFont="1" applyFill="1" applyAlignment="1">
      <alignment horizontal="left"/>
    </xf>
    <xf numFmtId="0" fontId="12" fillId="0" borderId="0" xfId="0" applyNumberFormat="1" applyFont="1" applyFill="1" applyAlignment="1">
      <alignment horizontal="left"/>
    </xf>
    <xf numFmtId="3" fontId="12" fillId="0" borderId="2" xfId="0" applyNumberFormat="1" applyFont="1" applyFill="1" applyBorder="1" applyAlignment="1">
      <alignment horizontal="center"/>
    </xf>
    <xf numFmtId="0" fontId="63" fillId="0" borderId="0" xfId="0" applyNumberFormat="1" applyFont="1" applyFill="1" applyAlignment="1">
      <alignment horizontal="left"/>
    </xf>
    <xf numFmtId="3" fontId="19" fillId="0" borderId="2" xfId="0" applyNumberFormat="1" applyFont="1" applyFill="1" applyBorder="1" applyAlignment="1">
      <alignment horizontal="center"/>
    </xf>
    <xf numFmtId="0" fontId="19" fillId="0" borderId="0" xfId="0" applyNumberFormat="1" applyFont="1" applyFill="1" applyAlignment="1">
      <alignment horizontal="left"/>
    </xf>
    <xf numFmtId="0" fontId="27" fillId="0" borderId="0" xfId="0" applyNumberFormat="1" applyFont="1" applyFill="1" applyAlignment="1">
      <alignment horizontal="left" indent="1"/>
    </xf>
    <xf numFmtId="0" fontId="37" fillId="0" borderId="2" xfId="0" applyNumberFormat="1" applyFont="1" applyFill="1" applyBorder="1" applyAlignment="1">
      <alignment horizontal="left"/>
    </xf>
    <xf numFmtId="0" fontId="27" fillId="0" borderId="2" xfId="0" applyNumberFormat="1" applyFont="1" applyFill="1" applyBorder="1" applyAlignment="1">
      <alignment horizontal="left"/>
    </xf>
    <xf numFmtId="0" fontId="63" fillId="0" borderId="2" xfId="0" applyNumberFormat="1" applyFont="1" applyFill="1" applyBorder="1" applyAlignment="1">
      <alignment horizontal="left"/>
    </xf>
    <xf numFmtId="0" fontId="27" fillId="0" borderId="2" xfId="0" applyNumberFormat="1" applyFont="1" applyFill="1" applyBorder="1" applyAlignment="1">
      <alignment horizontal="left" indent="1"/>
    </xf>
    <xf numFmtId="0" fontId="27" fillId="0" borderId="0" xfId="0" applyFont="1" applyFill="1" applyBorder="1"/>
    <xf numFmtId="3" fontId="27" fillId="0" borderId="0" xfId="0" applyNumberFormat="1" applyFont="1" applyFill="1" applyAlignment="1">
      <alignment horizontal="left"/>
    </xf>
    <xf numFmtId="2" fontId="27" fillId="0" borderId="0" xfId="0" applyNumberFormat="1" applyFont="1" applyFill="1" applyAlignment="1">
      <alignment horizontal="right"/>
    </xf>
    <xf numFmtId="3" fontId="37" fillId="0" borderId="0" xfId="0" applyNumberFormat="1" applyFont="1" applyFill="1" applyAlignment="1">
      <alignment horizontal="left"/>
    </xf>
    <xf numFmtId="3" fontId="12" fillId="0" borderId="0" xfId="0" applyNumberFormat="1" applyFont="1" applyFill="1" applyAlignment="1">
      <alignment horizontal="left"/>
    </xf>
    <xf numFmtId="3" fontId="27" fillId="0" borderId="0" xfId="0" applyNumberFormat="1" applyFont="1" applyFill="1" applyAlignment="1">
      <alignment horizontal="left" indent="1"/>
    </xf>
    <xf numFmtId="3" fontId="44" fillId="0" borderId="0" xfId="0" applyNumberFormat="1" applyFont="1" applyFill="1" applyAlignment="1">
      <alignment horizontal="left"/>
    </xf>
    <xf numFmtId="3" fontId="53" fillId="0" borderId="0" xfId="0" applyNumberFormat="1" applyFont="1" applyFill="1" applyAlignment="1">
      <alignment horizontal="left"/>
    </xf>
    <xf numFmtId="3" fontId="53" fillId="0" borderId="2" xfId="0" applyNumberFormat="1" applyFont="1" applyFill="1" applyBorder="1" applyAlignment="1">
      <alignment horizontal="center"/>
    </xf>
    <xf numFmtId="0" fontId="26" fillId="3" borderId="21" xfId="0" applyNumberFormat="1" applyFont="1" applyFill="1" applyBorder="1" applyAlignment="1">
      <alignment horizontal="center" vertical="center" wrapText="1"/>
    </xf>
    <xf numFmtId="3" fontId="53" fillId="0" borderId="0" xfId="0" applyNumberFormat="1" applyFont="1" applyFill="1" applyAlignment="1">
      <alignment horizontal="left" indent="1"/>
    </xf>
    <xf numFmtId="0" fontId="64" fillId="0" borderId="0" xfId="0" applyFont="1" applyBorder="1" applyAlignment="1">
      <alignment horizontal="left"/>
    </xf>
    <xf numFmtId="0" fontId="27" fillId="0" borderId="2" xfId="0" applyFont="1" applyFill="1" applyBorder="1" applyAlignment="1">
      <alignment horizontal="center" vertical="center"/>
    </xf>
    <xf numFmtId="0" fontId="27" fillId="3" borderId="21" xfId="0" applyFont="1" applyFill="1" applyBorder="1" applyAlignment="1">
      <alignment horizontal="center" vertical="center" wrapText="1"/>
    </xf>
    <xf numFmtId="1" fontId="27" fillId="0" borderId="0" xfId="8" applyNumberFormat="1" applyFont="1" applyFill="1" applyBorder="1"/>
    <xf numFmtId="4" fontId="27" fillId="0" borderId="0" xfId="8" applyNumberFormat="1" applyFont="1" applyFill="1" applyBorder="1"/>
    <xf numFmtId="1" fontId="27" fillId="0" borderId="0" xfId="8" applyNumberFormat="1" applyFont="1" applyBorder="1"/>
    <xf numFmtId="4" fontId="27" fillId="0" borderId="0" xfId="8" applyNumberFormat="1" applyFont="1" applyBorder="1"/>
    <xf numFmtId="2" fontId="27" fillId="0" borderId="0" xfId="8" applyNumberFormat="1" applyFont="1" applyBorder="1"/>
    <xf numFmtId="3" fontId="27" fillId="0" borderId="2" xfId="8" applyNumberFormat="1" applyFont="1" applyBorder="1"/>
    <xf numFmtId="3" fontId="27" fillId="0" borderId="2" xfId="8" applyNumberFormat="1" applyFont="1" applyBorder="1" applyAlignment="1">
      <alignment horizontal="left" indent="1"/>
    </xf>
    <xf numFmtId="0" fontId="4" fillId="0" borderId="0" xfId="1" applyFont="1" applyFill="1" applyBorder="1" applyAlignment="1" applyProtection="1"/>
    <xf numFmtId="3" fontId="27" fillId="5" borderId="26" xfId="0" applyNumberFormat="1" applyFont="1" applyFill="1" applyBorder="1" applyAlignment="1">
      <alignment horizontal="center"/>
    </xf>
    <xf numFmtId="0" fontId="27" fillId="5" borderId="0" xfId="0" applyNumberFormat="1" applyFont="1" applyFill="1" applyAlignment="1">
      <alignment horizontal="right"/>
    </xf>
    <xf numFmtId="0" fontId="27" fillId="5" borderId="0" xfId="0" applyFont="1" applyFill="1" applyAlignment="1">
      <alignment horizontal="left"/>
    </xf>
    <xf numFmtId="3" fontId="27" fillId="5" borderId="2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left"/>
    </xf>
    <xf numFmtId="0" fontId="27" fillId="0" borderId="0" xfId="0" applyNumberFormat="1" applyFont="1" applyFill="1" applyBorder="1" applyAlignment="1">
      <alignment horizontal="right"/>
    </xf>
    <xf numFmtId="0" fontId="27" fillId="0" borderId="12" xfId="0" applyNumberFormat="1" applyFont="1" applyFill="1" applyBorder="1" applyAlignment="1">
      <alignment horizontal="left"/>
    </xf>
    <xf numFmtId="3" fontId="27" fillId="0" borderId="5" xfId="0" applyNumberFormat="1" applyFont="1" applyFill="1" applyBorder="1" applyAlignment="1">
      <alignment horizontal="center"/>
    </xf>
    <xf numFmtId="0" fontId="27" fillId="0" borderId="12" xfId="0" applyNumberFormat="1" applyFont="1" applyFill="1" applyBorder="1" applyAlignment="1">
      <alignment horizontal="right"/>
    </xf>
    <xf numFmtId="0" fontId="52" fillId="5" borderId="26" xfId="0" applyFont="1" applyFill="1" applyBorder="1" applyAlignment="1">
      <alignment horizontal="left"/>
    </xf>
    <xf numFmtId="0" fontId="27" fillId="0" borderId="5" xfId="0" applyNumberFormat="1" applyFont="1" applyFill="1" applyBorder="1" applyAlignment="1">
      <alignment horizontal="left"/>
    </xf>
    <xf numFmtId="2" fontId="27" fillId="5" borderId="0" xfId="0" applyNumberFormat="1" applyFont="1" applyFill="1" applyAlignment="1">
      <alignment horizontal="right"/>
    </xf>
    <xf numFmtId="3" fontId="27" fillId="5" borderId="0" xfId="0" applyNumberFormat="1" applyFont="1" applyFill="1" applyAlignment="1">
      <alignment horizontal="left"/>
    </xf>
    <xf numFmtId="3" fontId="27" fillId="0" borderId="0" xfId="0" applyNumberFormat="1" applyFont="1" applyFill="1" applyBorder="1" applyAlignment="1">
      <alignment horizontal="left"/>
    </xf>
    <xf numFmtId="2" fontId="27" fillId="0" borderId="0" xfId="0" applyNumberFormat="1" applyFont="1" applyFill="1" applyBorder="1" applyAlignment="1">
      <alignment horizontal="right"/>
    </xf>
    <xf numFmtId="3" fontId="27" fillId="0" borderId="12" xfId="0" applyNumberFormat="1" applyFont="1" applyFill="1" applyBorder="1" applyAlignment="1">
      <alignment horizontal="left"/>
    </xf>
    <xf numFmtId="2" fontId="27" fillId="0" borderId="12" xfId="0" applyNumberFormat="1" applyFont="1" applyFill="1" applyBorder="1" applyAlignment="1">
      <alignment horizontal="right"/>
    </xf>
    <xf numFmtId="0" fontId="52" fillId="0" borderId="0" xfId="0" applyFont="1" applyFill="1" applyBorder="1"/>
    <xf numFmtId="0" fontId="52" fillId="5" borderId="0" xfId="0" applyFont="1" applyFill="1" applyBorder="1"/>
    <xf numFmtId="0" fontId="27" fillId="5" borderId="2" xfId="0" applyFont="1" applyFill="1" applyBorder="1" applyAlignment="1">
      <alignment horizontal="center" vertical="center"/>
    </xf>
    <xf numFmtId="1" fontId="27" fillId="5" borderId="0" xfId="0" applyNumberFormat="1" applyFont="1" applyFill="1" applyBorder="1"/>
    <xf numFmtId="0" fontId="7" fillId="5" borderId="0" xfId="0" applyFont="1" applyFill="1" applyBorder="1"/>
    <xf numFmtId="0" fontId="27" fillId="5" borderId="0" xfId="0" applyFont="1" applyFill="1" applyBorder="1"/>
    <xf numFmtId="0" fontId="27" fillId="0" borderId="5" xfId="0" applyFont="1" applyFill="1" applyBorder="1" applyAlignment="1">
      <alignment horizontal="center" vertical="center"/>
    </xf>
    <xf numFmtId="1" fontId="27" fillId="0" borderId="12" xfId="0" applyNumberFormat="1" applyFont="1" applyFill="1" applyBorder="1"/>
    <xf numFmtId="0" fontId="52" fillId="5" borderId="26" xfId="8" applyFont="1" applyFill="1" applyBorder="1"/>
    <xf numFmtId="1" fontId="27" fillId="5" borderId="0" xfId="8" applyNumberFormat="1" applyFont="1" applyFill="1" applyBorder="1"/>
    <xf numFmtId="4" fontId="27" fillId="5" borderId="0" xfId="8" applyNumberFormat="1" applyFont="1" applyFill="1" applyBorder="1"/>
    <xf numFmtId="3" fontId="3" fillId="0" borderId="2" xfId="30" applyNumberFormat="1" applyFont="1" applyFill="1" applyBorder="1" applyAlignment="1">
      <alignment wrapText="1"/>
    </xf>
    <xf numFmtId="3" fontId="52" fillId="0" borderId="2" xfId="8" applyNumberFormat="1" applyFont="1" applyBorder="1"/>
    <xf numFmtId="3" fontId="27" fillId="0" borderId="5" xfId="8" applyNumberFormat="1" applyFont="1" applyBorder="1"/>
    <xf numFmtId="1" fontId="27" fillId="0" borderId="12" xfId="8" applyNumberFormat="1" applyFont="1" applyBorder="1"/>
    <xf numFmtId="4" fontId="27" fillId="0" borderId="12" xfId="8" applyNumberFormat="1" applyFont="1" applyBorder="1"/>
    <xf numFmtId="2" fontId="27" fillId="0" borderId="12" xfId="8" applyNumberFormat="1" applyFont="1" applyBorder="1"/>
    <xf numFmtId="0" fontId="12" fillId="0" borderId="5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right"/>
    </xf>
    <xf numFmtId="0" fontId="50" fillId="0" borderId="0" xfId="0" applyFont="1" applyFill="1"/>
    <xf numFmtId="0" fontId="30" fillId="4" borderId="0" xfId="0" applyFont="1" applyFill="1" applyBorder="1"/>
    <xf numFmtId="0" fontId="55" fillId="4" borderId="0" xfId="0" applyFont="1" applyFill="1" applyBorder="1"/>
    <xf numFmtId="0" fontId="30" fillId="4" borderId="0" xfId="0" applyFont="1" applyFill="1" applyBorder="1" applyAlignment="1"/>
    <xf numFmtId="0" fontId="55" fillId="4" borderId="0" xfId="0" applyFont="1" applyFill="1" applyBorder="1" applyAlignment="1"/>
    <xf numFmtId="0" fontId="3" fillId="4" borderId="0" xfId="0" applyFont="1" applyFill="1" applyBorder="1"/>
    <xf numFmtId="1" fontId="50" fillId="4" borderId="0" xfId="0" applyNumberFormat="1" applyFont="1" applyFill="1" applyBorder="1" applyAlignment="1">
      <alignment horizontal="right" vertical="center"/>
    </xf>
    <xf numFmtId="1" fontId="30" fillId="4" borderId="0" xfId="0" applyNumberFormat="1" applyFont="1" applyFill="1" applyBorder="1" applyAlignment="1">
      <alignment horizontal="right" vertical="center"/>
    </xf>
    <xf numFmtId="0" fontId="30" fillId="4" borderId="12" xfId="0" applyFont="1" applyFill="1" applyBorder="1"/>
    <xf numFmtId="1" fontId="30" fillId="4" borderId="12" xfId="0" applyNumberFormat="1" applyFont="1" applyFill="1" applyBorder="1" applyAlignment="1">
      <alignment horizontal="right" vertical="center"/>
    </xf>
    <xf numFmtId="0" fontId="5" fillId="4" borderId="0" xfId="0" applyFont="1" applyFill="1" applyBorder="1"/>
    <xf numFmtId="1" fontId="50" fillId="4" borderId="0" xfId="0" applyNumberFormat="1" applyFont="1" applyFill="1" applyBorder="1" applyAlignment="1">
      <alignment horizontal="right"/>
    </xf>
    <xf numFmtId="1" fontId="14" fillId="4" borderId="0" xfId="0" applyNumberFormat="1" applyFont="1" applyFill="1" applyBorder="1" applyAlignment="1">
      <alignment horizontal="right"/>
    </xf>
    <xf numFmtId="1" fontId="30" fillId="4" borderId="0" xfId="0" applyNumberFormat="1" applyFont="1" applyFill="1" applyBorder="1" applyAlignment="1">
      <alignment horizontal="right"/>
    </xf>
    <xf numFmtId="1" fontId="50" fillId="4" borderId="12" xfId="0" applyNumberFormat="1" applyFont="1" applyFill="1" applyBorder="1" applyAlignment="1">
      <alignment horizontal="right"/>
    </xf>
    <xf numFmtId="1" fontId="14" fillId="4" borderId="12" xfId="0" applyNumberFormat="1" applyFont="1" applyFill="1" applyBorder="1" applyAlignment="1">
      <alignment horizontal="right"/>
    </xf>
    <xf numFmtId="2" fontId="14" fillId="4" borderId="0" xfId="0" applyNumberFormat="1" applyFont="1" applyFill="1" applyBorder="1" applyAlignment="1">
      <alignment horizontal="right" wrapText="1"/>
    </xf>
    <xf numFmtId="2" fontId="14" fillId="4" borderId="12" xfId="0" applyNumberFormat="1" applyFont="1" applyFill="1" applyBorder="1" applyAlignment="1">
      <alignment horizontal="right" wrapText="1"/>
    </xf>
    <xf numFmtId="0" fontId="50" fillId="0" borderId="2" xfId="0" applyNumberFormat="1" applyFont="1" applyBorder="1" applyAlignment="1"/>
    <xf numFmtId="164" fontId="5" fillId="0" borderId="0" xfId="0" applyNumberFormat="1" applyFont="1"/>
    <xf numFmtId="0" fontId="50" fillId="0" borderId="2" xfId="0" applyFont="1" applyBorder="1"/>
    <xf numFmtId="0" fontId="30" fillId="0" borderId="0" xfId="0" applyFont="1" applyBorder="1" applyAlignment="1">
      <alignment vertical="top" wrapText="1"/>
    </xf>
    <xf numFmtId="2" fontId="50" fillId="0" borderId="0" xfId="0" applyNumberFormat="1" applyFont="1" applyBorder="1" applyAlignment="1">
      <alignment vertical="top"/>
    </xf>
    <xf numFmtId="2" fontId="50" fillId="0" borderId="0" xfId="0" applyNumberFormat="1" applyFont="1" applyFill="1" applyBorder="1" applyAlignment="1">
      <alignment horizontal="right" vertical="top"/>
    </xf>
    <xf numFmtId="2" fontId="50" fillId="0" borderId="0" xfId="0" applyNumberFormat="1" applyFont="1" applyBorder="1" applyAlignment="1">
      <alignment horizontal="right" vertical="top"/>
    </xf>
    <xf numFmtId="0" fontId="30" fillId="0" borderId="10" xfId="0" applyFont="1" applyBorder="1" applyAlignment="1">
      <alignment horizontal="center" vertical="top" wrapText="1"/>
    </xf>
    <xf numFmtId="2" fontId="50" fillId="0" borderId="0" xfId="0" applyNumberFormat="1" applyFont="1" applyFill="1" applyBorder="1" applyAlignment="1">
      <alignment vertical="top"/>
    </xf>
    <xf numFmtId="0" fontId="30" fillId="0" borderId="0" xfId="0" applyFont="1" applyFill="1" applyBorder="1" applyAlignment="1">
      <alignment vertical="top" wrapText="1"/>
    </xf>
    <xf numFmtId="0" fontId="30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2" fontId="14" fillId="0" borderId="0" xfId="0" applyNumberFormat="1" applyFont="1" applyFill="1" applyBorder="1" applyAlignment="1">
      <alignment vertical="top"/>
    </xf>
    <xf numFmtId="2" fontId="14" fillId="0" borderId="0" xfId="0" applyNumberFormat="1" applyFont="1" applyFill="1" applyBorder="1" applyAlignment="1">
      <alignment horizontal="right" vertical="top"/>
    </xf>
    <xf numFmtId="2" fontId="14" fillId="0" borderId="0" xfId="0" applyNumberFormat="1" applyFont="1" applyBorder="1" applyAlignment="1">
      <alignment horizontal="right" vertical="top"/>
    </xf>
    <xf numFmtId="49" fontId="50" fillId="0" borderId="0" xfId="0" applyNumberFormat="1" applyFont="1" applyBorder="1" applyAlignment="1">
      <alignment horizontal="right" vertical="top"/>
    </xf>
    <xf numFmtId="0" fontId="50" fillId="0" borderId="0" xfId="0" applyFont="1" applyBorder="1" applyAlignment="1">
      <alignment vertical="top" wrapText="1"/>
    </xf>
    <xf numFmtId="0" fontId="50" fillId="0" borderId="0" xfId="0" applyFont="1" applyBorder="1" applyAlignment="1">
      <alignment horizontal="right" vertical="top"/>
    </xf>
    <xf numFmtId="0" fontId="30" fillId="4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2" fontId="50" fillId="0" borderId="0" xfId="0" applyNumberFormat="1" applyFont="1" applyBorder="1"/>
    <xf numFmtId="0" fontId="27" fillId="0" borderId="0" xfId="0" applyFont="1" applyBorder="1" applyAlignment="1">
      <alignment horizontal="left"/>
    </xf>
    <xf numFmtId="0" fontId="52" fillId="0" borderId="0" xfId="0" applyFont="1" applyBorder="1" applyAlignment="1"/>
    <xf numFmtId="0" fontId="50" fillId="3" borderId="14" xfId="0" applyFont="1" applyFill="1" applyBorder="1" applyAlignment="1">
      <alignment horizontal="center" vertical="center"/>
    </xf>
    <xf numFmtId="0" fontId="50" fillId="3" borderId="15" xfId="0" applyFont="1" applyFill="1" applyBorder="1" applyAlignment="1">
      <alignment horizontal="center" vertical="center"/>
    </xf>
    <xf numFmtId="2" fontId="50" fillId="3" borderId="15" xfId="0" applyNumberFormat="1" applyFont="1" applyFill="1" applyBorder="1" applyAlignment="1">
      <alignment horizontal="center" vertical="center" wrapText="1"/>
    </xf>
    <xf numFmtId="0" fontId="50" fillId="3" borderId="16" xfId="0" applyFont="1" applyFill="1" applyBorder="1" applyAlignment="1">
      <alignment horizontal="center" vertical="center"/>
    </xf>
    <xf numFmtId="0" fontId="50" fillId="0" borderId="0" xfId="0" applyFont="1" applyAlignment="1">
      <alignment horizontal="right"/>
    </xf>
    <xf numFmtId="2" fontId="50" fillId="0" borderId="0" xfId="0" applyNumberFormat="1" applyFont="1" applyBorder="1" applyAlignment="1">
      <alignment horizontal="left"/>
    </xf>
    <xf numFmtId="2" fontId="50" fillId="0" borderId="0" xfId="0" applyNumberFormat="1" applyFont="1" applyBorder="1" applyAlignment="1">
      <alignment horizontal="right"/>
    </xf>
    <xf numFmtId="0" fontId="50" fillId="3" borderId="15" xfId="0" applyFont="1" applyFill="1" applyBorder="1" applyAlignment="1">
      <alignment horizontal="center" vertical="center" wrapText="1"/>
    </xf>
    <xf numFmtId="2" fontId="50" fillId="3" borderId="15" xfId="0" applyNumberFormat="1" applyFont="1" applyFill="1" applyBorder="1" applyAlignment="1">
      <alignment horizontal="center" vertical="center"/>
    </xf>
    <xf numFmtId="2" fontId="50" fillId="3" borderId="16" xfId="0" applyNumberFormat="1" applyFont="1" applyFill="1" applyBorder="1" applyAlignment="1">
      <alignment horizontal="center" vertical="center"/>
    </xf>
    <xf numFmtId="0" fontId="30" fillId="0" borderId="12" xfId="0" applyFont="1" applyBorder="1" applyAlignment="1">
      <alignment vertical="top" wrapText="1"/>
    </xf>
    <xf numFmtId="0" fontId="30" fillId="0" borderId="9" xfId="0" applyFont="1" applyBorder="1" applyAlignment="1">
      <alignment horizontal="center" vertical="top" wrapText="1"/>
    </xf>
    <xf numFmtId="2" fontId="50" fillId="0" borderId="12" xfId="0" applyNumberFormat="1" applyFont="1" applyFill="1" applyBorder="1" applyAlignment="1">
      <alignment vertical="top"/>
    </xf>
    <xf numFmtId="2" fontId="50" fillId="0" borderId="12" xfId="0" applyNumberFormat="1" applyFont="1" applyBorder="1" applyAlignment="1">
      <alignment vertical="top"/>
    </xf>
    <xf numFmtId="2" fontId="50" fillId="0" borderId="12" xfId="0" applyNumberFormat="1" applyFont="1" applyFill="1" applyBorder="1" applyAlignment="1">
      <alignment horizontal="right" vertical="top"/>
    </xf>
    <xf numFmtId="2" fontId="50" fillId="0" borderId="12" xfId="0" applyNumberFormat="1" applyFont="1" applyBorder="1" applyAlignment="1">
      <alignment horizontal="right" vertical="top"/>
    </xf>
    <xf numFmtId="0" fontId="50" fillId="0" borderId="5" xfId="0" applyFont="1" applyBorder="1"/>
    <xf numFmtId="164" fontId="5" fillId="0" borderId="12" xfId="0" applyNumberFormat="1" applyFont="1" applyBorder="1"/>
    <xf numFmtId="0" fontId="5" fillId="3" borderId="21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textRotation="90" wrapText="1"/>
    </xf>
    <xf numFmtId="1" fontId="50" fillId="0" borderId="0" xfId="0" applyNumberFormat="1" applyFont="1" applyAlignment="1">
      <alignment horizontal="right" wrapText="1"/>
    </xf>
    <xf numFmtId="2" fontId="50" fillId="0" borderId="0" xfId="0" applyNumberFormat="1" applyFont="1" applyAlignment="1">
      <alignment horizontal="right" wrapText="1"/>
    </xf>
    <xf numFmtId="1" fontId="50" fillId="0" borderId="12" xfId="0" applyNumberFormat="1" applyFont="1" applyBorder="1" applyAlignment="1">
      <alignment horizontal="right" wrapText="1"/>
    </xf>
    <xf numFmtId="0" fontId="5" fillId="0" borderId="11" xfId="0" applyFont="1" applyFill="1" applyBorder="1" applyAlignment="1"/>
    <xf numFmtId="0" fontId="5" fillId="3" borderId="21" xfId="11" applyFont="1" applyFill="1" applyBorder="1" applyAlignment="1">
      <alignment horizontal="center" vertical="center" wrapText="1"/>
    </xf>
    <xf numFmtId="0" fontId="5" fillId="3" borderId="22" xfId="11" applyFont="1" applyFill="1" applyBorder="1" applyAlignment="1">
      <alignment horizontal="center" vertical="center" wrapText="1"/>
    </xf>
    <xf numFmtId="1" fontId="12" fillId="0" borderId="0" xfId="7" applyNumberFormat="1" applyFont="1" applyFill="1" applyBorder="1"/>
    <xf numFmtId="164" fontId="12" fillId="0" borderId="0" xfId="7" applyNumberFormat="1" applyFont="1" applyFill="1" applyBorder="1"/>
    <xf numFmtId="1" fontId="12" fillId="0" borderId="0" xfId="7" applyNumberFormat="1" applyFont="1" applyFill="1"/>
    <xf numFmtId="1" fontId="12" fillId="0" borderId="0" xfId="7" applyNumberFormat="1" applyFont="1" applyFill="1" applyBorder="1" applyAlignment="1"/>
    <xf numFmtId="1" fontId="50" fillId="0" borderId="0" xfId="0" applyNumberFormat="1" applyFont="1"/>
    <xf numFmtId="164" fontId="50" fillId="0" borderId="0" xfId="0" applyNumberFormat="1" applyFont="1"/>
    <xf numFmtId="0" fontId="3" fillId="0" borderId="0" xfId="11" applyFont="1" applyFill="1" applyAlignment="1">
      <alignment wrapText="1"/>
    </xf>
    <xf numFmtId="1" fontId="50" fillId="0" borderId="0" xfId="0" applyNumberFormat="1" applyFont="1" applyAlignment="1">
      <alignment horizontal="right"/>
    </xf>
    <xf numFmtId="0" fontId="7" fillId="0" borderId="0" xfId="11" applyFont="1" applyFill="1" applyBorder="1" applyAlignment="1">
      <alignment wrapText="1"/>
    </xf>
    <xf numFmtId="164" fontId="27" fillId="0" borderId="0" xfId="0" applyNumberFormat="1" applyFont="1" applyFill="1" applyBorder="1"/>
    <xf numFmtId="0" fontId="7" fillId="0" borderId="12" xfId="11" applyFont="1" applyFill="1" applyBorder="1" applyAlignment="1">
      <alignment wrapText="1"/>
    </xf>
    <xf numFmtId="0" fontId="7" fillId="0" borderId="5" xfId="11" applyFont="1" applyFill="1" applyBorder="1" applyAlignment="1">
      <alignment horizontal="center" wrapText="1"/>
    </xf>
    <xf numFmtId="164" fontId="50" fillId="0" borderId="12" xfId="0" applyNumberFormat="1" applyFont="1" applyBorder="1"/>
    <xf numFmtId="1" fontId="12" fillId="0" borderId="0" xfId="8" applyNumberFormat="1" applyFont="1" applyFill="1" applyAlignment="1">
      <alignment horizontal="right"/>
    </xf>
    <xf numFmtId="0" fontId="8" fillId="0" borderId="24" xfId="11" applyFont="1" applyFill="1" applyBorder="1" applyAlignment="1">
      <alignment wrapText="1"/>
    </xf>
    <xf numFmtId="0" fontId="5" fillId="0" borderId="26" xfId="11" applyFont="1" applyFill="1" applyBorder="1" applyAlignment="1">
      <alignment horizontal="center" wrapText="1"/>
    </xf>
    <xf numFmtId="1" fontId="12" fillId="0" borderId="24" xfId="11" applyNumberFormat="1" applyFont="1" applyFill="1" applyBorder="1"/>
    <xf numFmtId="164" fontId="12" fillId="0" borderId="24" xfId="11" applyNumberFormat="1" applyFont="1" applyFill="1" applyBorder="1"/>
    <xf numFmtId="0" fontId="5" fillId="0" borderId="0" xfId="11" applyFont="1" applyFill="1" applyBorder="1" applyAlignment="1">
      <alignment wrapText="1"/>
    </xf>
    <xf numFmtId="0" fontId="8" fillId="0" borderId="0" xfId="11" applyFont="1" applyFill="1" applyBorder="1" applyAlignment="1">
      <alignment wrapText="1"/>
    </xf>
    <xf numFmtId="0" fontId="3" fillId="0" borderId="0" xfId="11" applyFont="1" applyFill="1" applyBorder="1" applyAlignment="1">
      <alignment wrapText="1"/>
    </xf>
    <xf numFmtId="0" fontId="5" fillId="0" borderId="0" xfId="11" applyFont="1" applyFill="1" applyBorder="1" applyAlignment="1">
      <alignment horizontal="left" wrapText="1" indent="1"/>
    </xf>
    <xf numFmtId="0" fontId="14" fillId="0" borderId="0" xfId="0" applyFont="1" applyBorder="1" applyAlignment="1">
      <alignment wrapText="1"/>
    </xf>
    <xf numFmtId="0" fontId="5" fillId="0" borderId="12" xfId="11" applyFont="1" applyFill="1" applyBorder="1" applyAlignment="1">
      <alignment wrapText="1"/>
    </xf>
    <xf numFmtId="0" fontId="5" fillId="0" borderId="5" xfId="11" applyFont="1" applyFill="1" applyBorder="1" applyAlignment="1">
      <alignment horizontal="center" wrapText="1"/>
    </xf>
    <xf numFmtId="1" fontId="5" fillId="0" borderId="0" xfId="11" applyNumberFormat="1" applyFont="1" applyFill="1" applyBorder="1" applyAlignment="1">
      <alignment horizontal="right" wrapText="1"/>
    </xf>
    <xf numFmtId="164" fontId="5" fillId="0" borderId="0" xfId="11" applyNumberFormat="1" applyFont="1" applyFill="1" applyBorder="1" applyAlignment="1">
      <alignment horizontal="right" wrapText="1"/>
    </xf>
    <xf numFmtId="1" fontId="14" fillId="0" borderId="0" xfId="11" applyNumberFormat="1" applyFont="1" applyFill="1" applyBorder="1"/>
    <xf numFmtId="164" fontId="14" fillId="0" borderId="0" xfId="11" applyNumberFormat="1" applyFont="1" applyFill="1" applyBorder="1"/>
    <xf numFmtId="164" fontId="14" fillId="0" borderId="0" xfId="0" applyNumberFormat="1" applyFont="1" applyFill="1" applyBorder="1"/>
    <xf numFmtId="164" fontId="50" fillId="0" borderId="0" xfId="0" applyNumberFormat="1" applyFont="1" applyBorder="1"/>
    <xf numFmtId="3" fontId="5" fillId="0" borderId="0" xfId="11" applyNumberFormat="1" applyFont="1" applyFill="1" applyBorder="1" applyAlignment="1">
      <alignment horizontal="right" wrapText="1"/>
    </xf>
    <xf numFmtId="3" fontId="14" fillId="0" borderId="0" xfId="0" applyNumberFormat="1" applyFont="1" applyFill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3" fontId="14" fillId="0" borderId="12" xfId="0" applyNumberFormat="1" applyFont="1" applyFill="1" applyBorder="1" applyAlignment="1">
      <alignment horizontal="right"/>
    </xf>
    <xf numFmtId="1" fontId="50" fillId="0" borderId="0" xfId="0" applyNumberFormat="1" applyFont="1" applyBorder="1" applyAlignment="1">
      <alignment horizontal="right"/>
    </xf>
    <xf numFmtId="1" fontId="14" fillId="0" borderId="11" xfId="0" applyNumberFormat="1" applyFont="1" applyFill="1" applyBorder="1" applyAlignment="1">
      <alignment horizontal="right"/>
    </xf>
    <xf numFmtId="1" fontId="14" fillId="0" borderId="12" xfId="0" applyNumberFormat="1" applyFont="1" applyFill="1" applyBorder="1" applyAlignment="1">
      <alignment horizontal="right"/>
    </xf>
    <xf numFmtId="0" fontId="5" fillId="0" borderId="0" xfId="11" applyFont="1" applyFill="1" applyBorder="1" applyAlignment="1">
      <alignment horizontal="right"/>
    </xf>
    <xf numFmtId="0" fontId="5" fillId="0" borderId="12" xfId="11" applyFont="1" applyFill="1" applyBorder="1"/>
    <xf numFmtId="0" fontId="5" fillId="0" borderId="5" xfId="11" applyFont="1" applyFill="1" applyBorder="1" applyAlignment="1">
      <alignment horizontal="center"/>
    </xf>
    <xf numFmtId="1" fontId="7" fillId="0" borderId="0" xfId="11" applyNumberFormat="1" applyFont="1" applyFill="1"/>
    <xf numFmtId="1" fontId="7" fillId="0" borderId="12" xfId="11" applyNumberFormat="1" applyFont="1" applyFill="1" applyBorder="1" applyAlignment="1">
      <alignment horizontal="right" wrapText="1"/>
    </xf>
    <xf numFmtId="0" fontId="3" fillId="5" borderId="0" xfId="11" applyFont="1" applyFill="1"/>
    <xf numFmtId="0" fontId="5" fillId="5" borderId="2" xfId="11" applyFont="1" applyFill="1" applyBorder="1" applyAlignment="1">
      <alignment horizontal="center"/>
    </xf>
    <xf numFmtId="1" fontId="7" fillId="5" borderId="0" xfId="11" applyNumberFormat="1" applyFont="1" applyFill="1" applyBorder="1" applyAlignment="1">
      <alignment horizontal="right"/>
    </xf>
    <xf numFmtId="0" fontId="5" fillId="5" borderId="0" xfId="11" applyFont="1" applyFill="1"/>
    <xf numFmtId="0" fontId="5" fillId="5" borderId="0" xfId="11" applyFont="1" applyFill="1" applyBorder="1" applyAlignment="1">
      <alignment horizontal="center" wrapText="1"/>
    </xf>
    <xf numFmtId="1" fontId="7" fillId="5" borderId="7" xfId="11" applyNumberFormat="1" applyFont="1" applyFill="1" applyBorder="1"/>
    <xf numFmtId="1" fontId="7" fillId="5" borderId="0" xfId="11" applyNumberFormat="1" applyFont="1" applyFill="1" applyBorder="1"/>
    <xf numFmtId="0" fontId="5" fillId="5" borderId="2" xfId="11" applyFont="1" applyFill="1" applyBorder="1" applyAlignment="1">
      <alignment horizontal="center" wrapText="1"/>
    </xf>
    <xf numFmtId="1" fontId="7" fillId="5" borderId="0" xfId="11" applyNumberFormat="1" applyFont="1" applyFill="1" applyAlignment="1">
      <alignment horizontal="right"/>
    </xf>
    <xf numFmtId="1" fontId="7" fillId="5" borderId="0" xfId="11" applyNumberFormat="1" applyFont="1" applyFill="1" applyAlignment="1">
      <alignment horizontal="right" wrapText="1"/>
    </xf>
    <xf numFmtId="1" fontId="7" fillId="5" borderId="0" xfId="11" applyNumberFormat="1" applyFont="1" applyFill="1" applyBorder="1" applyAlignment="1">
      <alignment horizontal="right" wrapText="1"/>
    </xf>
    <xf numFmtId="1" fontId="12" fillId="5" borderId="0" xfId="7" applyNumberFormat="1" applyFont="1" applyFill="1" applyBorder="1"/>
    <xf numFmtId="1" fontId="50" fillId="5" borderId="0" xfId="0" applyNumberFormat="1" applyFont="1" applyFill="1"/>
    <xf numFmtId="0" fontId="5" fillId="3" borderId="39" xfId="0" applyFont="1" applyFill="1" applyBorder="1" applyAlignment="1">
      <alignment horizontal="center" vertical="center" wrapText="1"/>
    </xf>
    <xf numFmtId="1" fontId="5" fillId="3" borderId="3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1" fontId="68" fillId="0" borderId="0" xfId="0" applyNumberFormat="1" applyFont="1" applyFill="1" applyBorder="1"/>
    <xf numFmtId="0" fontId="5" fillId="0" borderId="5" xfId="0" applyFont="1" applyFill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0" fillId="0" borderId="10" xfId="0" applyFont="1" applyBorder="1" applyAlignment="1">
      <alignment vertical="center" wrapText="1"/>
    </xf>
    <xf numFmtId="0" fontId="50" fillId="3" borderId="14" xfId="0" applyFont="1" applyFill="1" applyBorder="1" applyAlignment="1">
      <alignment horizontal="center" vertical="center" wrapText="1"/>
    </xf>
    <xf numFmtId="0" fontId="50" fillId="3" borderId="16" xfId="0" applyFont="1" applyFill="1" applyBorder="1" applyAlignment="1">
      <alignment horizontal="center" vertical="center" wrapText="1"/>
    </xf>
    <xf numFmtId="1" fontId="50" fillId="0" borderId="0" xfId="0" applyNumberFormat="1" applyFont="1" applyFill="1" applyBorder="1" applyAlignment="1">
      <alignment vertical="center" wrapText="1"/>
    </xf>
    <xf numFmtId="1" fontId="50" fillId="0" borderId="0" xfId="0" applyNumberFormat="1" applyFont="1" applyFill="1"/>
    <xf numFmtId="1" fontId="7" fillId="0" borderId="41" xfId="19" applyNumberFormat="1" applyFont="1" applyFill="1" applyBorder="1" applyAlignment="1">
      <alignment horizontal="right" wrapText="1"/>
    </xf>
    <xf numFmtId="1" fontId="7" fillId="0" borderId="42" xfId="24" applyNumberFormat="1" applyFont="1" applyFill="1" applyBorder="1" applyAlignment="1">
      <alignment horizontal="right" wrapText="1"/>
    </xf>
    <xf numFmtId="1" fontId="7" fillId="0" borderId="32" xfId="27" applyNumberFormat="1" applyFont="1" applyFill="1" applyBorder="1" applyAlignment="1">
      <alignment horizontal="right" wrapText="1"/>
    </xf>
    <xf numFmtId="1" fontId="27" fillId="0" borderId="0" xfId="0" applyNumberFormat="1" applyFont="1" applyBorder="1" applyAlignment="1">
      <alignment horizontal="right" wrapText="1"/>
    </xf>
    <xf numFmtId="1" fontId="7" fillId="0" borderId="32" xfId="31" applyNumberFormat="1" applyFont="1" applyFill="1" applyBorder="1" applyAlignment="1">
      <alignment horizontal="right" wrapText="1"/>
    </xf>
    <xf numFmtId="1" fontId="7" fillId="0" borderId="32" xfId="32" applyNumberFormat="1" applyFont="1" applyFill="1" applyBorder="1" applyAlignment="1">
      <alignment horizontal="right" wrapText="1"/>
    </xf>
    <xf numFmtId="1" fontId="7" fillId="0" borderId="32" xfId="19" applyNumberFormat="1" applyFont="1" applyFill="1" applyBorder="1" applyAlignment="1">
      <alignment horizontal="right" wrapText="1"/>
    </xf>
    <xf numFmtId="1" fontId="7" fillId="0" borderId="32" xfId="24" applyNumberFormat="1" applyFont="1" applyFill="1" applyBorder="1" applyAlignment="1">
      <alignment horizontal="right" wrapText="1"/>
    </xf>
    <xf numFmtId="1" fontId="7" fillId="0" borderId="32" xfId="33" applyNumberFormat="1" applyFont="1" applyFill="1" applyBorder="1" applyAlignment="1">
      <alignment horizontal="right" wrapText="1"/>
    </xf>
    <xf numFmtId="1" fontId="7" fillId="0" borderId="43" xfId="19" applyNumberFormat="1" applyFont="1" applyFill="1" applyBorder="1" applyAlignment="1">
      <alignment horizontal="right" wrapText="1"/>
    </xf>
    <xf numFmtId="1" fontId="7" fillId="0" borderId="43" xfId="24" applyNumberFormat="1" applyFont="1" applyFill="1" applyBorder="1" applyAlignment="1">
      <alignment horizontal="right" wrapText="1"/>
    </xf>
    <xf numFmtId="1" fontId="7" fillId="0" borderId="43" xfId="27" applyNumberFormat="1" applyFont="1" applyFill="1" applyBorder="1" applyAlignment="1">
      <alignment horizontal="right" wrapText="1"/>
    </xf>
    <xf numFmtId="1" fontId="27" fillId="0" borderId="12" xfId="0" applyNumberFormat="1" applyFont="1" applyBorder="1" applyAlignment="1">
      <alignment horizontal="right" wrapText="1"/>
    </xf>
    <xf numFmtId="1" fontId="7" fillId="0" borderId="43" xfId="31" applyNumberFormat="1" applyFont="1" applyFill="1" applyBorder="1" applyAlignment="1">
      <alignment horizontal="right" wrapText="1"/>
    </xf>
    <xf numFmtId="0" fontId="52" fillId="0" borderId="0" xfId="0" applyFont="1"/>
    <xf numFmtId="0" fontId="5" fillId="3" borderId="21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0" fillId="3" borderId="22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left"/>
    </xf>
    <xf numFmtId="0" fontId="69" fillId="0" borderId="0" xfId="1" quotePrefix="1" applyFont="1" applyAlignment="1" applyProtection="1"/>
    <xf numFmtId="0" fontId="70" fillId="0" borderId="0" xfId="0" applyNumberFormat="1" applyFont="1" applyBorder="1" applyAlignment="1"/>
    <xf numFmtId="0" fontId="30" fillId="3" borderId="40" xfId="0" applyFont="1" applyFill="1" applyBorder="1" applyAlignment="1">
      <alignment horizontal="center" vertical="center" wrapText="1"/>
    </xf>
    <xf numFmtId="0" fontId="50" fillId="4" borderId="2" xfId="0" applyNumberFormat="1" applyFont="1" applyFill="1" applyBorder="1" applyAlignment="1">
      <alignment horizontal="left"/>
    </xf>
    <xf numFmtId="1" fontId="50" fillId="5" borderId="0" xfId="0" applyNumberFormat="1" applyFont="1" applyFill="1" applyAlignment="1">
      <alignment horizontal="right"/>
    </xf>
    <xf numFmtId="1" fontId="50" fillId="4" borderId="0" xfId="0" applyNumberFormat="1" applyFont="1" applyFill="1" applyAlignment="1">
      <alignment horizontal="right"/>
    </xf>
    <xf numFmtId="0" fontId="50" fillId="4" borderId="0" xfId="0" applyFont="1" applyFill="1"/>
    <xf numFmtId="0" fontId="14" fillId="3" borderId="40" xfId="0" applyFont="1" applyFill="1" applyBorder="1" applyAlignment="1">
      <alignment horizontal="center" vertical="center" textRotation="90" wrapText="1"/>
    </xf>
    <xf numFmtId="0" fontId="52" fillId="5" borderId="26" xfId="0" applyFont="1" applyFill="1" applyBorder="1"/>
    <xf numFmtId="0" fontId="50" fillId="5" borderId="2" xfId="0" applyFont="1" applyFill="1" applyBorder="1"/>
    <xf numFmtId="0" fontId="50" fillId="4" borderId="2" xfId="0" applyNumberFormat="1" applyFont="1" applyFill="1" applyBorder="1" applyAlignment="1"/>
    <xf numFmtId="0" fontId="50" fillId="4" borderId="0" xfId="0" applyFont="1" applyFill="1" applyBorder="1"/>
    <xf numFmtId="0" fontId="50" fillId="4" borderId="5" xfId="0" applyNumberFormat="1" applyFont="1" applyFill="1" applyBorder="1" applyAlignment="1"/>
    <xf numFmtId="0" fontId="50" fillId="4" borderId="12" xfId="0" applyFont="1" applyFill="1" applyBorder="1"/>
    <xf numFmtId="0" fontId="50" fillId="4" borderId="5" xfId="0" applyNumberFormat="1" applyFont="1" applyFill="1" applyBorder="1" applyAlignment="1">
      <alignment horizontal="left"/>
    </xf>
    <xf numFmtId="1" fontId="27" fillId="0" borderId="7" xfId="0" applyNumberFormat="1" applyFont="1" applyBorder="1" applyAlignment="1">
      <alignment horizontal="right" wrapText="1"/>
    </xf>
    <xf numFmtId="1" fontId="27" fillId="0" borderId="0" xfId="0" applyNumberFormat="1" applyFont="1" applyAlignment="1">
      <alignment horizontal="right" wrapText="1"/>
    </xf>
    <xf numFmtId="1" fontId="26" fillId="0" borderId="0" xfId="0" applyNumberFormat="1" applyFont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12" fillId="0" borderId="0" xfId="0" applyFont="1" applyFill="1" applyAlignment="1">
      <alignment horizontal="center"/>
    </xf>
    <xf numFmtId="0" fontId="45" fillId="0" borderId="0" xfId="0" applyFont="1" applyFill="1" applyBorder="1" applyAlignment="1"/>
    <xf numFmtId="0" fontId="14" fillId="0" borderId="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53" fillId="0" borderId="0" xfId="0" applyFont="1" applyFill="1" applyBorder="1" applyAlignment="1"/>
    <xf numFmtId="0" fontId="73" fillId="0" borderId="0" xfId="0" applyFont="1" applyFill="1" applyBorder="1" applyAlignment="1">
      <alignment horizontal="center" wrapText="1"/>
    </xf>
    <xf numFmtId="1" fontId="26" fillId="0" borderId="7" xfId="0" applyNumberFormat="1" applyFont="1" applyBorder="1" applyAlignment="1">
      <alignment horizontal="right" vertical="center"/>
    </xf>
    <xf numFmtId="1" fontId="26" fillId="0" borderId="0" xfId="0" applyNumberFormat="1" applyFont="1" applyBorder="1" applyAlignment="1">
      <alignment horizontal="right" vertical="center"/>
    </xf>
    <xf numFmtId="1" fontId="26" fillId="0" borderId="0" xfId="0" applyNumberFormat="1" applyFont="1" applyAlignment="1">
      <alignment horizontal="right" vertical="center"/>
    </xf>
    <xf numFmtId="1" fontId="26" fillId="0" borderId="7" xfId="0" applyNumberFormat="1" applyFont="1" applyBorder="1" applyAlignment="1">
      <alignment vertical="center"/>
    </xf>
    <xf numFmtId="1" fontId="26" fillId="0" borderId="0" xfId="0" applyNumberFormat="1" applyFont="1" applyBorder="1" applyAlignment="1">
      <alignment vertical="center"/>
    </xf>
    <xf numFmtId="1" fontId="12" fillId="0" borderId="7" xfId="0" applyNumberFormat="1" applyFont="1" applyFill="1" applyBorder="1" applyAlignment="1">
      <alignment horizontal="right" vertical="top"/>
    </xf>
    <xf numFmtId="1" fontId="12" fillId="0" borderId="0" xfId="0" applyNumberFormat="1" applyFont="1" applyFill="1" applyBorder="1" applyAlignment="1">
      <alignment horizontal="right" vertical="top"/>
    </xf>
    <xf numFmtId="1" fontId="26" fillId="0" borderId="0" xfId="0" applyNumberFormat="1" applyFont="1" applyAlignment="1">
      <alignment vertical="center"/>
    </xf>
    <xf numFmtId="1" fontId="26" fillId="0" borderId="0" xfId="0" applyNumberFormat="1" applyFont="1" applyAlignment="1">
      <alignment horizontal="right" vertical="center" wrapText="1"/>
    </xf>
    <xf numFmtId="0" fontId="12" fillId="3" borderId="21" xfId="0" applyFont="1" applyFill="1" applyBorder="1" applyAlignment="1">
      <alignment horizontal="center" vertical="center" wrapText="1"/>
    </xf>
    <xf numFmtId="1" fontId="0" fillId="0" borderId="7" xfId="0" applyNumberFormat="1" applyFill="1" applyBorder="1"/>
    <xf numFmtId="1" fontId="0" fillId="0" borderId="7" xfId="0" applyNumberFormat="1" applyBorder="1"/>
    <xf numFmtId="1" fontId="0" fillId="0" borderId="0" xfId="0" applyNumberFormat="1"/>
    <xf numFmtId="1" fontId="0" fillId="0" borderId="7" xfId="0" applyNumberFormat="1" applyBorder="1" applyAlignment="1">
      <alignment horizontal="right"/>
    </xf>
    <xf numFmtId="1" fontId="0" fillId="0" borderId="7" xfId="0" applyNumberFormat="1" applyFill="1" applyBorder="1" applyAlignment="1">
      <alignment horizontal="right"/>
    </xf>
    <xf numFmtId="1" fontId="60" fillId="0" borderId="7" xfId="0" applyNumberFormat="1" applyFont="1" applyBorder="1" applyAlignment="1">
      <alignment horizontal="right"/>
    </xf>
    <xf numFmtId="1" fontId="0" fillId="0" borderId="0" xfId="0" applyNumberFormat="1" applyAlignment="1">
      <alignment horizontal="right"/>
    </xf>
    <xf numFmtId="1" fontId="60" fillId="0" borderId="7" xfId="0" applyNumberFormat="1" applyFont="1" applyBorder="1"/>
    <xf numFmtId="1" fontId="51" fillId="0" borderId="7" xfId="0" applyNumberFormat="1" applyFont="1" applyBorder="1"/>
    <xf numFmtId="1" fontId="53" fillId="0" borderId="0" xfId="0" applyNumberFormat="1" applyFont="1" applyFill="1" applyBorder="1" applyAlignment="1">
      <alignment horizontal="right"/>
    </xf>
    <xf numFmtId="1" fontId="53" fillId="0" borderId="0" xfId="0" applyNumberFormat="1" applyFont="1" applyFill="1" applyBorder="1" applyAlignment="1">
      <alignment horizontal="right" wrapText="1"/>
    </xf>
    <xf numFmtId="1" fontId="53" fillId="0" borderId="0" xfId="0" applyNumberFormat="1" applyFont="1" applyFill="1" applyAlignment="1">
      <alignment horizontal="right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1" fontId="27" fillId="5" borderId="0" xfId="0" applyNumberFormat="1" applyFont="1" applyFill="1" applyAlignment="1">
      <alignment horizontal="right"/>
    </xf>
    <xf numFmtId="0" fontId="14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 vertical="top"/>
    </xf>
    <xf numFmtId="0" fontId="5" fillId="3" borderId="44" xfId="0" applyFont="1" applyFill="1" applyBorder="1" applyAlignment="1">
      <alignment horizontal="center"/>
    </xf>
    <xf numFmtId="0" fontId="45" fillId="0" borderId="2" xfId="0" applyFont="1" applyFill="1" applyBorder="1"/>
    <xf numFmtId="0" fontId="14" fillId="0" borderId="5" xfId="0" applyFont="1" applyFill="1" applyBorder="1" applyAlignment="1">
      <alignment horizontal="center"/>
    </xf>
    <xf numFmtId="1" fontId="14" fillId="0" borderId="0" xfId="0" applyNumberFormat="1" applyFont="1" applyFill="1" applyBorder="1" applyAlignment="1"/>
    <xf numFmtId="1" fontId="14" fillId="0" borderId="0" xfId="0" applyNumberFormat="1" applyFont="1" applyFill="1" applyAlignment="1"/>
    <xf numFmtId="1" fontId="14" fillId="0" borderId="0" xfId="0" applyNumberFormat="1" applyFont="1" applyFill="1" applyAlignment="1">
      <alignment wrapText="1"/>
    </xf>
    <xf numFmtId="1" fontId="14" fillId="0" borderId="0" xfId="0" applyNumberFormat="1" applyFont="1" applyFill="1" applyBorder="1" applyAlignment="1">
      <alignment wrapText="1"/>
    </xf>
    <xf numFmtId="1" fontId="14" fillId="0" borderId="12" xfId="0" applyNumberFormat="1" applyFont="1" applyFill="1" applyBorder="1"/>
    <xf numFmtId="0" fontId="5" fillId="0" borderId="12" xfId="0" applyFont="1" applyFill="1" applyBorder="1" applyAlignment="1">
      <alignment horizontal="center" wrapText="1"/>
    </xf>
    <xf numFmtId="1" fontId="0" fillId="0" borderId="11" xfId="0" applyNumberFormat="1" applyBorder="1"/>
    <xf numFmtId="1" fontId="12" fillId="0" borderId="12" xfId="0" applyNumberFormat="1" applyFont="1" applyFill="1" applyBorder="1" applyAlignment="1">
      <alignment horizontal="right"/>
    </xf>
    <xf numFmtId="1" fontId="26" fillId="0" borderId="11" xfId="0" applyNumberFormat="1" applyFont="1" applyBorder="1" applyAlignment="1">
      <alignment horizontal="right" vertical="center"/>
    </xf>
    <xf numFmtId="1" fontId="26" fillId="0" borderId="12" xfId="0" applyNumberFormat="1" applyFont="1" applyBorder="1" applyAlignment="1">
      <alignment horizontal="right" vertical="center"/>
    </xf>
    <xf numFmtId="1" fontId="26" fillId="0" borderId="12" xfId="0" applyNumberFormat="1" applyFont="1" applyBorder="1" applyAlignment="1">
      <alignment horizontal="right" vertical="center" wrapText="1"/>
    </xf>
    <xf numFmtId="0" fontId="5" fillId="0" borderId="12" xfId="0" applyFont="1" applyFill="1" applyBorder="1" applyAlignment="1">
      <alignment wrapText="1"/>
    </xf>
    <xf numFmtId="1" fontId="27" fillId="0" borderId="11" xfId="0" applyNumberFormat="1" applyFont="1" applyBorder="1" applyAlignment="1">
      <alignment horizontal="right" wrapText="1"/>
    </xf>
    <xf numFmtId="1" fontId="5" fillId="0" borderId="0" xfId="0" applyNumberFormat="1" applyFont="1" applyFill="1" applyAlignment="1">
      <alignment vertical="top" wrapText="1"/>
    </xf>
    <xf numFmtId="1" fontId="5" fillId="0" borderId="12" xfId="0" applyNumberFormat="1" applyFont="1" applyFill="1" applyBorder="1"/>
    <xf numFmtId="0" fontId="14" fillId="0" borderId="5" xfId="0" applyFont="1" applyFill="1" applyBorder="1"/>
    <xf numFmtId="1" fontId="5" fillId="0" borderId="12" xfId="0" applyNumberFormat="1" applyFont="1" applyFill="1" applyBorder="1" applyAlignment="1">
      <alignment horizontal="right"/>
    </xf>
    <xf numFmtId="0" fontId="14" fillId="0" borderId="0" xfId="0" applyFont="1" applyBorder="1"/>
    <xf numFmtId="0" fontId="3" fillId="0" borderId="2" xfId="0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5" fillId="3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wrapText="1"/>
    </xf>
    <xf numFmtId="1" fontId="50" fillId="0" borderId="7" xfId="0" applyNumberFormat="1" applyFont="1" applyBorder="1"/>
    <xf numFmtId="1" fontId="50" fillId="0" borderId="12" xfId="0" applyNumberFormat="1" applyFont="1" applyBorder="1" applyAlignment="1">
      <alignment horizontal="right"/>
    </xf>
    <xf numFmtId="1" fontId="50" fillId="0" borderId="11" xfId="0" applyNumberFormat="1" applyFont="1" applyBorder="1"/>
    <xf numFmtId="0" fontId="5" fillId="0" borderId="5" xfId="0" applyFont="1" applyFill="1" applyBorder="1" applyAlignment="1">
      <alignment vertical="top"/>
    </xf>
    <xf numFmtId="1" fontId="14" fillId="0" borderId="0" xfId="0" applyNumberFormat="1" applyFont="1"/>
    <xf numFmtId="1" fontId="14" fillId="0" borderId="0" xfId="0" applyNumberFormat="1" applyFont="1" applyAlignment="1">
      <alignment wrapText="1"/>
    </xf>
    <xf numFmtId="1" fontId="14" fillId="0" borderId="12" xfId="0" applyNumberFormat="1" applyFont="1" applyBorder="1" applyAlignment="1">
      <alignment wrapText="1"/>
    </xf>
    <xf numFmtId="0" fontId="55" fillId="0" borderId="0" xfId="0" applyFont="1" applyBorder="1" applyAlignment="1">
      <alignment horizontal="left"/>
    </xf>
    <xf numFmtId="1" fontId="50" fillId="0" borderId="0" xfId="0" applyNumberFormat="1" applyFont="1" applyBorder="1" applyAlignment="1">
      <alignment horizontal="right" vertical="center" wrapText="1"/>
    </xf>
    <xf numFmtId="1" fontId="50" fillId="0" borderId="12" xfId="0" applyNumberFormat="1" applyFont="1" applyBorder="1" applyAlignment="1">
      <alignment horizontal="right" vertical="center" wrapText="1"/>
    </xf>
    <xf numFmtId="0" fontId="50" fillId="0" borderId="0" xfId="0" applyFont="1" applyAlignment="1">
      <alignment horizontal="right"/>
    </xf>
    <xf numFmtId="1" fontId="7" fillId="0" borderId="0" xfId="23" applyNumberFormat="1" applyFont="1" applyFill="1" applyBorder="1" applyAlignment="1">
      <alignment horizontal="right" wrapText="1"/>
    </xf>
    <xf numFmtId="1" fontId="7" fillId="0" borderId="0" xfId="19" applyNumberFormat="1" applyFont="1" applyFill="1" applyBorder="1" applyAlignment="1">
      <alignment horizontal="right" wrapText="1"/>
    </xf>
    <xf numFmtId="1" fontId="26" fillId="0" borderId="0" xfId="0" applyNumberFormat="1" applyFont="1" applyFill="1" applyBorder="1" applyAlignment="1" applyProtection="1">
      <alignment horizontal="right" wrapText="1"/>
    </xf>
    <xf numFmtId="1" fontId="7" fillId="0" borderId="0" xfId="24" applyNumberFormat="1" applyFont="1" applyFill="1" applyBorder="1" applyAlignment="1">
      <alignment horizontal="right" wrapText="1"/>
    </xf>
    <xf numFmtId="1" fontId="5" fillId="0" borderId="0" xfId="27" applyNumberFormat="1" applyFont="1" applyFill="1" applyBorder="1" applyAlignment="1">
      <alignment horizontal="right" wrapText="1"/>
    </xf>
    <xf numFmtId="1" fontId="26" fillId="0" borderId="7" xfId="0" applyNumberFormat="1" applyFont="1" applyFill="1" applyBorder="1" applyAlignment="1" applyProtection="1">
      <alignment wrapText="1"/>
    </xf>
    <xf numFmtId="1" fontId="7" fillId="0" borderId="0" xfId="19" applyNumberFormat="1" applyFont="1" applyFill="1" applyBorder="1" applyAlignment="1">
      <alignment horizontal="right"/>
    </xf>
    <xf numFmtId="1" fontId="7" fillId="0" borderId="0" xfId="19" applyNumberFormat="1" applyFont="1" applyBorder="1" applyAlignment="1">
      <alignment horizontal="right"/>
    </xf>
    <xf numFmtId="1" fontId="26" fillId="0" borderId="0" xfId="0" applyNumberFormat="1" applyFont="1" applyFill="1" applyBorder="1" applyAlignment="1" applyProtection="1">
      <alignment wrapText="1"/>
    </xf>
    <xf numFmtId="1" fontId="0" fillId="0" borderId="0" xfId="0" applyNumberFormat="1" applyFill="1" applyBorder="1" applyAlignment="1"/>
    <xf numFmtId="1" fontId="5" fillId="0" borderId="7" xfId="0" applyNumberFormat="1" applyFont="1" applyFill="1" applyBorder="1" applyAlignment="1"/>
    <xf numFmtId="1" fontId="7" fillId="0" borderId="0" xfId="25" applyNumberFormat="1" applyFont="1" applyFill="1" applyBorder="1" applyAlignment="1">
      <alignment horizontal="right" wrapText="1"/>
    </xf>
    <xf numFmtId="1" fontId="7" fillId="0" borderId="0" xfId="26" applyNumberFormat="1" applyFont="1" applyFill="1" applyBorder="1" applyAlignment="1">
      <alignment horizontal="right" wrapText="1"/>
    </xf>
    <xf numFmtId="1" fontId="7" fillId="0" borderId="0" xfId="27" applyNumberFormat="1" applyFont="1" applyFill="1" applyBorder="1" applyAlignment="1">
      <alignment horizontal="right" wrapText="1"/>
    </xf>
    <xf numFmtId="1" fontId="5" fillId="0" borderId="0" xfId="32" applyNumberFormat="1" applyFont="1" applyFill="1" applyBorder="1" applyAlignment="1">
      <alignment horizontal="right" wrapText="1"/>
    </xf>
    <xf numFmtId="1" fontId="7" fillId="0" borderId="0" xfId="28" applyNumberFormat="1" applyFont="1" applyFill="1" applyBorder="1" applyAlignment="1">
      <alignment horizontal="right"/>
    </xf>
    <xf numFmtId="1" fontId="7" fillId="0" borderId="0" xfId="28" applyNumberFormat="1" applyFont="1" applyFill="1" applyBorder="1" applyAlignment="1">
      <alignment horizontal="right" wrapText="1"/>
    </xf>
    <xf numFmtId="1" fontId="7" fillId="0" borderId="0" xfId="29" applyNumberFormat="1" applyFont="1" applyBorder="1" applyAlignment="1">
      <alignment horizontal="right"/>
    </xf>
    <xf numFmtId="1" fontId="7" fillId="0" borderId="0" xfId="29" applyNumberFormat="1" applyFont="1" applyFill="1" applyBorder="1" applyAlignment="1">
      <alignment horizontal="right" wrapText="1"/>
    </xf>
    <xf numFmtId="1" fontId="27" fillId="0" borderId="0" xfId="0" applyNumberFormat="1" applyFont="1" applyFill="1" applyBorder="1" applyAlignment="1"/>
    <xf numFmtId="1" fontId="27" fillId="0" borderId="7" xfId="0" applyNumberFormat="1" applyFont="1" applyFill="1" applyBorder="1" applyAlignment="1"/>
    <xf numFmtId="1" fontId="5" fillId="0" borderId="7" xfId="0" applyNumberFormat="1" applyFont="1" applyFill="1" applyBorder="1" applyAlignment="1">
      <alignment wrapText="1"/>
    </xf>
    <xf numFmtId="1" fontId="7" fillId="0" borderId="12" xfId="28" applyNumberFormat="1" applyFont="1" applyFill="1" applyBorder="1" applyAlignment="1">
      <alignment horizontal="right"/>
    </xf>
    <xf numFmtId="1" fontId="7" fillId="0" borderId="11" xfId="0" applyNumberFormat="1" applyFont="1" applyFill="1" applyBorder="1" applyAlignment="1">
      <alignment horizontal="right"/>
    </xf>
    <xf numFmtId="1" fontId="7" fillId="0" borderId="12" xfId="19" applyNumberFormat="1" applyFont="1" applyFill="1" applyBorder="1" applyAlignment="1">
      <alignment horizontal="right"/>
    </xf>
    <xf numFmtId="0" fontId="7" fillId="3" borderId="46" xfId="0" applyFont="1" applyFill="1" applyBorder="1" applyAlignment="1">
      <alignment horizontal="center" vertical="center" wrapText="1"/>
    </xf>
    <xf numFmtId="0" fontId="7" fillId="3" borderId="47" xfId="0" applyFont="1" applyFill="1" applyBorder="1" applyAlignment="1">
      <alignment horizontal="center" vertical="center" wrapText="1"/>
    </xf>
    <xf numFmtId="1" fontId="5" fillId="0" borderId="7" xfId="0" applyNumberFormat="1" applyFont="1" applyBorder="1" applyAlignment="1">
      <alignment vertical="center" wrapText="1"/>
    </xf>
    <xf numFmtId="1" fontId="5" fillId="0" borderId="0" xfId="0" applyNumberFormat="1" applyFont="1" applyBorder="1" applyAlignment="1">
      <alignment vertical="center" wrapText="1"/>
    </xf>
    <xf numFmtId="1" fontId="14" fillId="0" borderId="7" xfId="0" applyNumberFormat="1" applyFont="1" applyBorder="1" applyAlignment="1">
      <alignment horizontal="right"/>
    </xf>
    <xf numFmtId="1" fontId="14" fillId="0" borderId="0" xfId="0" applyNumberFormat="1" applyFont="1" applyBorder="1" applyAlignment="1">
      <alignment horizontal="right"/>
    </xf>
    <xf numFmtId="1" fontId="14" fillId="0" borderId="0" xfId="4" applyNumberFormat="1" applyFont="1" applyBorder="1" applyAlignment="1">
      <alignment horizontal="right"/>
    </xf>
    <xf numFmtId="0" fontId="7" fillId="0" borderId="2" xfId="0" applyFont="1" applyFill="1" applyBorder="1" applyAlignment="1">
      <alignment horizontal="left" indent="1"/>
    </xf>
    <xf numFmtId="1" fontId="62" fillId="0" borderId="7" xfId="0" applyNumberFormat="1" applyFont="1" applyBorder="1" applyAlignment="1">
      <alignment horizontal="right"/>
    </xf>
    <xf numFmtId="1" fontId="62" fillId="0" borderId="0" xfId="0" applyNumberFormat="1" applyFont="1" applyBorder="1" applyAlignment="1">
      <alignment horizontal="right"/>
    </xf>
    <xf numFmtId="1" fontId="14" fillId="0" borderId="0" xfId="4" applyNumberFormat="1" applyFont="1" applyFill="1" applyBorder="1" applyAlignment="1">
      <alignment horizontal="right"/>
    </xf>
    <xf numFmtId="1" fontId="14" fillId="0" borderId="11" xfId="0" applyNumberFormat="1" applyFont="1" applyBorder="1" applyAlignment="1">
      <alignment horizontal="right"/>
    </xf>
    <xf numFmtId="1" fontId="14" fillId="0" borderId="12" xfId="4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3" borderId="46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right" vertical="top" wrapText="1"/>
    </xf>
    <xf numFmtId="1" fontId="5" fillId="0" borderId="24" xfId="0" applyNumberFormat="1" applyFont="1" applyBorder="1" applyAlignment="1">
      <alignment horizontal="right" vertical="top" wrapText="1"/>
    </xf>
    <xf numFmtId="1" fontId="5" fillId="0" borderId="0" xfId="0" applyNumberFormat="1" applyFont="1" applyBorder="1" applyAlignment="1">
      <alignment horizontal="right" wrapText="1"/>
    </xf>
    <xf numFmtId="1" fontId="5" fillId="0" borderId="0" xfId="0" applyNumberFormat="1" applyFont="1" applyAlignment="1">
      <alignment horizontal="right" wrapText="1"/>
    </xf>
    <xf numFmtId="1" fontId="5" fillId="0" borderId="0" xfId="0" applyNumberFormat="1" applyFont="1" applyAlignment="1">
      <alignment horizontal="right" vertical="top" wrapText="1"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7" fillId="0" borderId="27" xfId="0" applyFont="1" applyBorder="1" applyAlignment="1"/>
    <xf numFmtId="0" fontId="5" fillId="0" borderId="27" xfId="0" applyFont="1" applyBorder="1" applyAlignment="1"/>
    <xf numFmtId="0" fontId="5" fillId="0" borderId="0" xfId="0" applyFont="1" applyBorder="1" applyAlignment="1">
      <alignment horizontal="right"/>
    </xf>
    <xf numFmtId="0" fontId="3" fillId="0" borderId="0" xfId="0" applyFont="1" applyFill="1" applyAlignment="1">
      <alignment wrapText="1"/>
    </xf>
    <xf numFmtId="0" fontId="69" fillId="5" borderId="0" xfId="1" quotePrefix="1" applyFont="1" applyFill="1" applyAlignment="1" applyProtection="1"/>
    <xf numFmtId="0" fontId="69" fillId="5" borderId="0" xfId="0" applyFont="1" applyFill="1"/>
    <xf numFmtId="0" fontId="78" fillId="2" borderId="0" xfId="0" applyFont="1" applyFill="1" applyAlignment="1">
      <alignment horizontal="center" vertical="center"/>
    </xf>
    <xf numFmtId="2" fontId="50" fillId="0" borderId="12" xfId="0" applyNumberFormat="1" applyFont="1" applyBorder="1" applyAlignment="1">
      <alignment horizontal="right" wrapText="1"/>
    </xf>
    <xf numFmtId="0" fontId="5" fillId="3" borderId="14" xfId="0" applyFont="1" applyFill="1" applyBorder="1" applyAlignment="1">
      <alignment horizontal="center" vertical="center" wrapText="1"/>
    </xf>
    <xf numFmtId="0" fontId="50" fillId="3" borderId="46" xfId="0" applyFont="1" applyFill="1" applyBorder="1" applyAlignment="1">
      <alignment horizontal="center" vertical="center" wrapText="1"/>
    </xf>
    <xf numFmtId="0" fontId="30" fillId="0" borderId="48" xfId="0" applyFont="1" applyBorder="1" applyAlignment="1">
      <alignment horizontal="right" vertical="center" wrapText="1" indent="3"/>
    </xf>
    <xf numFmtId="3" fontId="30" fillId="0" borderId="0" xfId="0" applyNumberFormat="1" applyFont="1" applyAlignment="1">
      <alignment horizontal="right" vertical="center" wrapText="1" indent="2"/>
    </xf>
    <xf numFmtId="0" fontId="30" fillId="0" borderId="0" xfId="0" applyFont="1" applyAlignment="1">
      <alignment horizontal="right" vertical="center" wrapText="1" indent="4"/>
    </xf>
    <xf numFmtId="3" fontId="30" fillId="0" borderId="0" xfId="0" applyNumberFormat="1" applyFont="1" applyAlignment="1">
      <alignment horizontal="right" vertical="center" wrapText="1" indent="3"/>
    </xf>
    <xf numFmtId="0" fontId="30" fillId="0" borderId="0" xfId="0" applyFont="1" applyAlignment="1">
      <alignment horizontal="right" vertical="center" wrapText="1" indent="2"/>
    </xf>
    <xf numFmtId="0" fontId="30" fillId="0" borderId="0" xfId="0" applyFont="1" applyAlignment="1">
      <alignment horizontal="right" vertical="center" wrapText="1" indent="3"/>
    </xf>
    <xf numFmtId="0" fontId="30" fillId="0" borderId="49" xfId="0" applyFont="1" applyBorder="1" applyAlignment="1">
      <alignment horizontal="right" vertical="center" wrapText="1" indent="3"/>
    </xf>
    <xf numFmtId="0" fontId="30" fillId="0" borderId="12" xfId="0" applyFont="1" applyBorder="1" applyAlignment="1">
      <alignment horizontal="right" vertical="center" wrapText="1" indent="2"/>
    </xf>
    <xf numFmtId="0" fontId="30" fillId="0" borderId="12" xfId="0" applyFont="1" applyBorder="1" applyAlignment="1">
      <alignment horizontal="right" vertical="center" wrapText="1" indent="4"/>
    </xf>
    <xf numFmtId="0" fontId="30" fillId="0" borderId="12" xfId="0" applyFont="1" applyBorder="1" applyAlignment="1">
      <alignment horizontal="right" vertical="center" wrapText="1" indent="3"/>
    </xf>
    <xf numFmtId="3" fontId="30" fillId="0" borderId="12" xfId="0" applyNumberFormat="1" applyFont="1" applyBorder="1" applyAlignment="1">
      <alignment horizontal="right" vertical="center" wrapText="1" indent="2"/>
    </xf>
    <xf numFmtId="0" fontId="9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52" fillId="0" borderId="0" xfId="0" applyFont="1"/>
    <xf numFmtId="0" fontId="7" fillId="0" borderId="0" xfId="0" applyFont="1" applyFill="1" applyAlignment="1">
      <alignment horizontal="left"/>
    </xf>
    <xf numFmtId="0" fontId="27" fillId="3" borderId="17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27" fillId="3" borderId="18" xfId="0" applyFont="1" applyFill="1" applyBorder="1" applyAlignment="1">
      <alignment horizontal="center" vertical="center" wrapText="1"/>
    </xf>
    <xf numFmtId="0" fontId="27" fillId="3" borderId="18" xfId="0" applyFont="1" applyFill="1" applyBorder="1" applyAlignment="1">
      <alignment horizontal="center" vertical="center"/>
    </xf>
    <xf numFmtId="0" fontId="27" fillId="3" borderId="1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65" fillId="0" borderId="27" xfId="3" applyFont="1" applyFill="1" applyBorder="1" applyAlignment="1" applyProtection="1">
      <alignment horizontal="right"/>
    </xf>
    <xf numFmtId="0" fontId="57" fillId="0" borderId="27" xfId="1" applyFont="1" applyFill="1" applyBorder="1" applyAlignment="1" applyProtection="1">
      <alignment horizontal="right"/>
    </xf>
    <xf numFmtId="0" fontId="8" fillId="0" borderId="0" xfId="0" applyFont="1" applyFill="1" applyAlignment="1">
      <alignment horizontal="left"/>
    </xf>
    <xf numFmtId="0" fontId="5" fillId="3" borderId="17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5" fillId="0" borderId="0" xfId="0" applyNumberFormat="1" applyFont="1" applyBorder="1" applyAlignment="1">
      <alignment horizontal="left"/>
    </xf>
    <xf numFmtId="0" fontId="52" fillId="0" borderId="0" xfId="0" applyFont="1" applyAlignment="1">
      <alignment horizontal="left"/>
    </xf>
    <xf numFmtId="0" fontId="38" fillId="0" borderId="27" xfId="1" applyFont="1" applyFill="1" applyBorder="1" applyAlignment="1" applyProtection="1">
      <alignment horizontal="right"/>
    </xf>
    <xf numFmtId="0" fontId="37" fillId="0" borderId="0" xfId="0" applyNumberFormat="1" applyFont="1" applyFill="1" applyBorder="1" applyAlignment="1">
      <alignment horizontal="left"/>
    </xf>
    <xf numFmtId="0" fontId="26" fillId="3" borderId="4" xfId="0" applyNumberFormat="1" applyFont="1" applyFill="1" applyBorder="1" applyAlignment="1">
      <alignment horizontal="center" vertical="center" wrapText="1"/>
    </xf>
    <xf numFmtId="0" fontId="26" fillId="3" borderId="22" xfId="0" applyNumberFormat="1" applyFont="1" applyFill="1" applyBorder="1" applyAlignment="1">
      <alignment horizontal="center" vertical="center" wrapText="1"/>
    </xf>
    <xf numFmtId="0" fontId="26" fillId="3" borderId="17" xfId="0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 wrapText="1"/>
    </xf>
    <xf numFmtId="0" fontId="26" fillId="3" borderId="20" xfId="0" applyFont="1" applyFill="1" applyBorder="1" applyAlignment="1">
      <alignment horizontal="center" vertical="center" wrapText="1"/>
    </xf>
    <xf numFmtId="0" fontId="26" fillId="3" borderId="18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26" fillId="3" borderId="21" xfId="0" applyFont="1" applyFill="1" applyBorder="1" applyAlignment="1">
      <alignment horizontal="center" vertical="center" wrapText="1"/>
    </xf>
    <xf numFmtId="0" fontId="26" fillId="3" borderId="18" xfId="0" applyFont="1" applyFill="1" applyBorder="1" applyAlignment="1">
      <alignment horizontal="center" vertical="center"/>
    </xf>
    <xf numFmtId="0" fontId="26" fillId="3" borderId="19" xfId="0" applyFont="1" applyFill="1" applyBorder="1" applyAlignment="1">
      <alignment horizontal="center" vertical="center"/>
    </xf>
    <xf numFmtId="0" fontId="26" fillId="3" borderId="3" xfId="0" applyNumberFormat="1" applyFont="1" applyFill="1" applyBorder="1" applyAlignment="1">
      <alignment horizontal="center" vertical="center" wrapText="1"/>
    </xf>
    <xf numFmtId="0" fontId="26" fillId="3" borderId="3" xfId="0" applyNumberFormat="1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/>
    </xf>
    <xf numFmtId="0" fontId="26" fillId="3" borderId="21" xfId="0" applyNumberFormat="1" applyFont="1" applyFill="1" applyBorder="1" applyAlignment="1">
      <alignment horizontal="center" vertical="center" wrapText="1"/>
    </xf>
    <xf numFmtId="0" fontId="52" fillId="0" borderId="0" xfId="0" applyNumberFormat="1" applyFont="1" applyBorder="1" applyAlignment="1">
      <alignment horizontal="left"/>
    </xf>
    <xf numFmtId="0" fontId="30" fillId="3" borderId="26" xfId="0" applyFont="1" applyFill="1" applyBorder="1" applyAlignment="1">
      <alignment horizontal="center" vertical="center" wrapText="1"/>
    </xf>
    <xf numFmtId="0" fontId="30" fillId="3" borderId="30" xfId="0" applyFont="1" applyFill="1" applyBorder="1" applyAlignment="1">
      <alignment horizontal="center" vertical="center" wrapText="1"/>
    </xf>
    <xf numFmtId="0" fontId="30" fillId="3" borderId="29" xfId="0" applyFont="1" applyFill="1" applyBorder="1" applyAlignment="1">
      <alignment horizontal="center" vertical="center" wrapText="1"/>
    </xf>
    <xf numFmtId="0" fontId="30" fillId="3" borderId="31" xfId="0" applyFont="1" applyFill="1" applyBorder="1" applyAlignment="1">
      <alignment horizontal="center" vertical="center" wrapText="1"/>
    </xf>
    <xf numFmtId="0" fontId="30" fillId="3" borderId="19" xfId="0" applyFont="1" applyFill="1" applyBorder="1" applyAlignment="1">
      <alignment horizontal="center" vertical="center" wrapText="1"/>
    </xf>
    <xf numFmtId="0" fontId="30" fillId="3" borderId="28" xfId="0" applyFont="1" applyFill="1" applyBorder="1" applyAlignment="1">
      <alignment horizontal="center" vertical="center" wrapText="1"/>
    </xf>
    <xf numFmtId="0" fontId="50" fillId="3" borderId="18" xfId="0" applyFont="1" applyFill="1" applyBorder="1" applyAlignment="1">
      <alignment horizontal="center" vertical="center" wrapText="1"/>
    </xf>
    <xf numFmtId="0" fontId="50" fillId="3" borderId="18" xfId="0" applyFont="1" applyFill="1" applyBorder="1" applyAlignment="1">
      <alignment horizontal="center" vertical="center"/>
    </xf>
    <xf numFmtId="0" fontId="50" fillId="3" borderId="19" xfId="0" applyFont="1" applyFill="1" applyBorder="1" applyAlignment="1">
      <alignment horizontal="center" vertical="center"/>
    </xf>
    <xf numFmtId="0" fontId="27" fillId="3" borderId="38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27" fillId="3" borderId="21" xfId="0" applyFont="1" applyFill="1" applyBorder="1" applyAlignment="1">
      <alignment horizontal="center" vertical="center"/>
    </xf>
    <xf numFmtId="0" fontId="27" fillId="3" borderId="26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27" fillId="3" borderId="30" xfId="0" applyFont="1" applyFill="1" applyBorder="1" applyAlignment="1">
      <alignment horizontal="center" vertical="center" wrapText="1"/>
    </xf>
    <xf numFmtId="0" fontId="27" fillId="3" borderId="29" xfId="0" applyFont="1" applyFill="1" applyBorder="1" applyAlignment="1">
      <alignment horizontal="center" vertical="center" wrapText="1"/>
    </xf>
    <xf numFmtId="0" fontId="27" fillId="3" borderId="10" xfId="0" applyFont="1" applyFill="1" applyBorder="1" applyAlignment="1">
      <alignment horizontal="center" vertical="center"/>
    </xf>
    <xf numFmtId="0" fontId="27" fillId="3" borderId="31" xfId="0" applyFont="1" applyFill="1" applyBorder="1" applyAlignment="1">
      <alignment horizontal="center" vertical="center"/>
    </xf>
    <xf numFmtId="0" fontId="27" fillId="3" borderId="19" xfId="0" applyFont="1" applyFill="1" applyBorder="1" applyAlignment="1">
      <alignment horizontal="center" vertical="center" wrapText="1"/>
    </xf>
    <xf numFmtId="0" fontId="27" fillId="3" borderId="28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 vertical="center" wrapText="1"/>
    </xf>
    <xf numFmtId="0" fontId="27" fillId="3" borderId="31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7" fillId="3" borderId="22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textRotation="90" wrapText="1"/>
    </xf>
    <xf numFmtId="0" fontId="14" fillId="3" borderId="3" xfId="0" applyFont="1" applyFill="1" applyBorder="1" applyAlignment="1">
      <alignment horizontal="center" vertical="center" textRotation="90" wrapText="1"/>
    </xf>
    <xf numFmtId="0" fontId="14" fillId="3" borderId="21" xfId="0" applyFont="1" applyFill="1" applyBorder="1" applyAlignment="1">
      <alignment horizontal="center" vertical="center" textRotation="90" wrapText="1"/>
    </xf>
    <xf numFmtId="0" fontId="14" fillId="3" borderId="18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4" fillId="3" borderId="3" xfId="0" applyNumberFormat="1" applyFont="1" applyFill="1" applyBorder="1" applyAlignment="1">
      <alignment horizontal="center" vertical="center" wrapText="1"/>
    </xf>
    <xf numFmtId="0" fontId="14" fillId="3" borderId="3" xfId="0" applyNumberFormat="1" applyFont="1" applyFill="1" applyBorder="1" applyAlignment="1">
      <alignment horizontal="center" vertical="center" textRotation="90" wrapText="1"/>
    </xf>
    <xf numFmtId="0" fontId="14" fillId="3" borderId="3" xfId="0" applyNumberFormat="1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21" xfId="0" applyNumberFormat="1" applyFont="1" applyFill="1" applyBorder="1" applyAlignment="1">
      <alignment horizontal="center" vertical="center" wrapText="1"/>
    </xf>
    <xf numFmtId="0" fontId="14" fillId="3" borderId="21" xfId="0" applyNumberFormat="1" applyFont="1" applyFill="1" applyBorder="1" applyAlignment="1">
      <alignment horizontal="center" vertical="center" textRotation="90" wrapText="1"/>
    </xf>
    <xf numFmtId="0" fontId="14" fillId="3" borderId="4" xfId="0" applyNumberFormat="1" applyFont="1" applyFill="1" applyBorder="1" applyAlignment="1">
      <alignment horizontal="center" vertical="center" textRotation="90" wrapText="1"/>
    </xf>
    <xf numFmtId="0" fontId="14" fillId="3" borderId="22" xfId="0" applyNumberFormat="1" applyFont="1" applyFill="1" applyBorder="1" applyAlignment="1">
      <alignment horizontal="center" vertical="center" textRotation="90" wrapText="1"/>
    </xf>
    <xf numFmtId="0" fontId="59" fillId="0" borderId="27" xfId="1" applyFont="1" applyFill="1" applyBorder="1" applyAlignment="1" applyProtection="1">
      <alignment horizontal="right"/>
    </xf>
    <xf numFmtId="0" fontId="14" fillId="3" borderId="28" xfId="0" applyFont="1" applyFill="1" applyBorder="1" applyAlignment="1">
      <alignment horizontal="center" vertical="center"/>
    </xf>
    <xf numFmtId="0" fontId="14" fillId="3" borderId="34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left" vertical="center"/>
    </xf>
    <xf numFmtId="0" fontId="14" fillId="3" borderId="20" xfId="0" applyFont="1" applyFill="1" applyBorder="1" applyAlignment="1">
      <alignment horizontal="left" vertical="center"/>
    </xf>
    <xf numFmtId="0" fontId="50" fillId="3" borderId="19" xfId="0" applyFont="1" applyFill="1" applyBorder="1" applyAlignment="1">
      <alignment horizontal="center" vertical="center" wrapText="1"/>
    </xf>
    <xf numFmtId="0" fontId="50" fillId="3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57" fillId="0" borderId="0" xfId="1" applyFont="1" applyFill="1" applyBorder="1" applyAlignment="1" applyProtection="1">
      <alignment horizontal="right"/>
    </xf>
    <xf numFmtId="0" fontId="5" fillId="3" borderId="3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59" fillId="0" borderId="0" xfId="1" applyFont="1" applyFill="1" applyBorder="1" applyAlignment="1" applyProtection="1">
      <alignment horizontal="right"/>
    </xf>
    <xf numFmtId="0" fontId="5" fillId="3" borderId="45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0" fillId="0" borderId="0" xfId="0" applyFont="1" applyAlignment="1">
      <alignment horizontal="right"/>
    </xf>
    <xf numFmtId="0" fontId="3" fillId="0" borderId="0" xfId="11" applyFont="1" applyFill="1" applyAlignment="1">
      <alignment horizontal="left"/>
    </xf>
    <xf numFmtId="0" fontId="5" fillId="3" borderId="24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18" xfId="11" applyFont="1" applyFill="1" applyBorder="1" applyAlignment="1">
      <alignment horizontal="center" vertical="center" wrapText="1"/>
    </xf>
    <xf numFmtId="0" fontId="5" fillId="3" borderId="19" xfId="11" applyFont="1" applyFill="1" applyBorder="1" applyAlignment="1">
      <alignment horizontal="center" vertical="center" wrapText="1"/>
    </xf>
    <xf numFmtId="0" fontId="5" fillId="3" borderId="21" xfId="11" applyFont="1" applyFill="1" applyBorder="1" applyAlignment="1">
      <alignment horizontal="center" vertical="center" wrapText="1"/>
    </xf>
    <xf numFmtId="0" fontId="5" fillId="3" borderId="22" xfId="11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left"/>
    </xf>
    <xf numFmtId="0" fontId="30" fillId="3" borderId="17" xfId="0" applyFont="1" applyFill="1" applyBorder="1" applyAlignment="1">
      <alignment horizontal="center" vertical="center" wrapText="1"/>
    </xf>
    <xf numFmtId="0" fontId="30" fillId="3" borderId="38" xfId="0" applyFont="1" applyFill="1" applyBorder="1" applyAlignment="1">
      <alignment horizontal="center" vertical="center" wrapText="1"/>
    </xf>
    <xf numFmtId="0" fontId="30" fillId="3" borderId="18" xfId="0" applyFont="1" applyFill="1" applyBorder="1" applyAlignment="1">
      <alignment horizontal="center" vertical="center" wrapText="1"/>
    </xf>
    <xf numFmtId="0" fontId="30" fillId="3" borderId="21" xfId="0" applyFont="1" applyFill="1" applyBorder="1" applyAlignment="1">
      <alignment horizontal="center" vertical="center" wrapText="1"/>
    </xf>
    <xf numFmtId="0" fontId="14" fillId="3" borderId="38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3" borderId="37" xfId="0" applyFont="1" applyFill="1" applyBorder="1" applyAlignment="1">
      <alignment horizontal="center" vertical="center" wrapText="1"/>
    </xf>
    <xf numFmtId="0" fontId="14" fillId="3" borderId="40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 wrapText="1"/>
    </xf>
    <xf numFmtId="0" fontId="12" fillId="3" borderId="40" xfId="0" applyFont="1" applyFill="1" applyBorder="1" applyAlignment="1">
      <alignment horizontal="center" vertical="center" wrapText="1"/>
    </xf>
    <xf numFmtId="0" fontId="57" fillId="0" borderId="27" xfId="2" applyFont="1" applyFill="1" applyBorder="1" applyAlignment="1" applyProtection="1">
      <alignment horizontal="right"/>
    </xf>
    <xf numFmtId="0" fontId="45" fillId="0" borderId="0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left"/>
    </xf>
    <xf numFmtId="0" fontId="5" fillId="3" borderId="22" xfId="0" applyFont="1" applyFill="1" applyBorder="1" applyAlignment="1">
      <alignment horizontal="center" vertical="center" wrapText="1"/>
    </xf>
    <xf numFmtId="0" fontId="57" fillId="0" borderId="0" xfId="2" applyFont="1" applyFill="1" applyBorder="1" applyAlignment="1" applyProtection="1">
      <alignment horizontal="right"/>
    </xf>
    <xf numFmtId="0" fontId="50" fillId="3" borderId="17" xfId="0" applyFont="1" applyFill="1" applyBorder="1" applyAlignment="1">
      <alignment horizontal="center" vertical="center"/>
    </xf>
    <xf numFmtId="0" fontId="50" fillId="3" borderId="38" xfId="0" applyFont="1" applyFill="1" applyBorder="1" applyAlignment="1">
      <alignment horizontal="center" vertical="center"/>
    </xf>
    <xf numFmtId="0" fontId="50" fillId="3" borderId="21" xfId="0" applyFont="1" applyFill="1" applyBorder="1" applyAlignment="1">
      <alignment horizontal="center" vertical="center"/>
    </xf>
    <xf numFmtId="0" fontId="50" fillId="3" borderId="18" xfId="0" applyNumberFormat="1" applyFont="1" applyFill="1" applyBorder="1" applyAlignment="1">
      <alignment horizontal="center" vertical="center"/>
    </xf>
    <xf numFmtId="0" fontId="50" fillId="3" borderId="19" xfId="0" applyNumberFormat="1" applyFont="1" applyFill="1" applyBorder="1" applyAlignment="1">
      <alignment horizontal="center" vertical="center"/>
    </xf>
    <xf numFmtId="0" fontId="50" fillId="3" borderId="2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50" fillId="0" borderId="0" xfId="0" applyFont="1" applyAlignment="1">
      <alignment horizontal="left" wrapText="1"/>
    </xf>
    <xf numFmtId="0" fontId="55" fillId="0" borderId="0" xfId="0" applyFont="1" applyBorder="1" applyAlignment="1">
      <alignment horizontal="left"/>
    </xf>
    <xf numFmtId="0" fontId="50" fillId="3" borderId="46" xfId="0" applyFont="1" applyFill="1" applyBorder="1" applyAlignment="1">
      <alignment horizontal="center" vertical="center" wrapText="1"/>
    </xf>
    <xf numFmtId="0" fontId="50" fillId="3" borderId="47" xfId="0" applyFont="1" applyFill="1" applyBorder="1" applyAlignment="1">
      <alignment horizontal="center" vertical="center" wrapText="1"/>
    </xf>
    <xf numFmtId="0" fontId="50" fillId="3" borderId="26" xfId="0" applyFont="1" applyFill="1" applyBorder="1" applyAlignment="1">
      <alignment horizontal="center" vertical="center" wrapText="1"/>
    </xf>
    <xf numFmtId="0" fontId="50" fillId="3" borderId="30" xfId="0" applyFont="1" applyFill="1" applyBorder="1" applyAlignment="1">
      <alignment horizontal="center" vertical="center" wrapText="1"/>
    </xf>
    <xf numFmtId="0" fontId="50" fillId="3" borderId="29" xfId="0" applyFont="1" applyFill="1" applyBorder="1" applyAlignment="1">
      <alignment horizontal="center" vertical="center" wrapText="1"/>
    </xf>
    <xf numFmtId="0" fontId="50" fillId="3" borderId="31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</cellXfs>
  <cellStyles count="34">
    <cellStyle name="Hyperlink" xfId="1" builtinId="8"/>
    <cellStyle name="Hyperlink 2" xfId="2"/>
    <cellStyle name="Hyperlink 3" xfId="3"/>
    <cellStyle name="Normal" xfId="0" builtinId="0"/>
    <cellStyle name="Normal 2" xfId="4"/>
    <cellStyle name="Normal 2 2" xfId="5"/>
    <cellStyle name="Normal 2 2 2" xfId="6"/>
    <cellStyle name="Normal 2 3" xfId="7"/>
    <cellStyle name="Normal 2 4" xfId="20"/>
    <cellStyle name="Normal 3" xfId="8"/>
    <cellStyle name="Normal 3 2" xfId="21"/>
    <cellStyle name="Normal 4" xfId="9"/>
    <cellStyle name="Normal 4 2" xfId="10"/>
    <cellStyle name="Normal 4 2 2" xfId="11"/>
    <cellStyle name="Normal 5" xfId="12"/>
    <cellStyle name="Normal 6" xfId="22"/>
    <cellStyle name="Normal 8" xfId="13"/>
    <cellStyle name="Normal_2013" xfId="30"/>
    <cellStyle name="Normal_30.4." xfId="14"/>
    <cellStyle name="Normal_30.4. 2" xfId="15"/>
    <cellStyle name="Normal_30.5." xfId="16"/>
    <cellStyle name="Normal_30.5. 2" xfId="17"/>
    <cellStyle name="Normal_30.6." xfId="18"/>
    <cellStyle name="Normal_malolj-početak,kraj god,pasiva" xfId="23"/>
    <cellStyle name="Normal_punoljetni pol" xfId="26"/>
    <cellStyle name="Normal_punolj-početak,kraj,pasiva" xfId="25"/>
    <cellStyle name="Normal_Sheet1" xfId="19"/>
    <cellStyle name="Normal_Sheet2" xfId="29"/>
    <cellStyle name="Normal_Sheet2 2" xfId="28"/>
    <cellStyle name="Normal_Sheet3" xfId="24"/>
    <cellStyle name="Normal_Sheet4" xfId="27"/>
    <cellStyle name="Normal_Sheet5" xfId="32"/>
    <cellStyle name="Normal_Sheet6" xfId="33"/>
    <cellStyle name="Normal_Sheet7" xfId="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4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5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4"/>
  <sheetViews>
    <sheetView tabSelected="1" workbookViewId="0"/>
  </sheetViews>
  <sheetFormatPr defaultRowHeight="15"/>
  <cols>
    <col min="1" max="1" width="100.7109375" style="1" customWidth="1"/>
    <col min="2" max="16384" width="9.140625" style="1"/>
  </cols>
  <sheetData>
    <row r="1" spans="1:1" ht="51" customHeight="1">
      <c r="A1" s="815" t="s">
        <v>945</v>
      </c>
    </row>
    <row r="2" spans="1:1" ht="15.75" customHeight="1"/>
    <row r="3" spans="1:1" ht="15.75" customHeight="1">
      <c r="A3" s="814" t="s">
        <v>1354</v>
      </c>
    </row>
    <row r="4" spans="1:1" ht="17.100000000000001" customHeight="1">
      <c r="A4" s="2" t="str">
        <f>HYPERLINK("#'1.1.'!A1",'1.1.'!$A$2)</f>
        <v>1.1. Општи показатељи, 2016.</v>
      </c>
    </row>
    <row r="5" spans="1:1" ht="17.100000000000001" customHeight="1">
      <c r="A5" s="671" t="s">
        <v>1355</v>
      </c>
    </row>
    <row r="6" spans="1:1" ht="17.100000000000001" customHeight="1">
      <c r="A6" s="2" t="s">
        <v>954</v>
      </c>
    </row>
    <row r="7" spans="1:1" ht="17.100000000000001" customHeight="1">
      <c r="A7" s="2" t="s">
        <v>953</v>
      </c>
    </row>
    <row r="8" spans="1:1" ht="17.100000000000001" customHeight="1">
      <c r="A8" s="2" t="s">
        <v>952</v>
      </c>
    </row>
    <row r="9" spans="1:1" ht="17.100000000000001" customHeight="1">
      <c r="A9" s="2" t="s">
        <v>951</v>
      </c>
    </row>
    <row r="10" spans="1:1" ht="17.100000000000001" customHeight="1">
      <c r="A10" s="2" t="str">
        <f>HYPERLINK("#'2.5.'!A1",'2.5.'!$A$2)</f>
        <v>2.5. Одборници скупштина градова и општина према полу и старости, 2016.</v>
      </c>
    </row>
    <row r="11" spans="1:1" ht="17.100000000000001" customHeight="1">
      <c r="A11" s="813" t="s">
        <v>1356</v>
      </c>
    </row>
    <row r="12" spans="1:1" ht="17.100000000000001" customHeight="1">
      <c r="A12" s="2" t="str">
        <f>HYPERLINK("#'3.1.'!A1",'3.1.'!$A$2)</f>
        <v>3.1. Број пословних субјеката – стање 31. децембар</v>
      </c>
    </row>
    <row r="13" spans="1:1" ht="17.100000000000001" customHeight="1">
      <c r="A13" s="2" t="str">
        <f>HYPERLINK("#'3.2.'!A1",'3.2.'!$A$2)</f>
        <v>3.2. Број пословних субјеката према облику организовања – стање 31. децембар 2016.</v>
      </c>
    </row>
    <row r="14" spans="1:1" ht="17.100000000000001" customHeight="1">
      <c r="A14" s="2" t="str">
        <f>HYPERLINK("#'3.3.'!A1",'3.3.'!$A$2)</f>
        <v>3.3. Број пословних субјеката према подручјима КД – стање 31. децембар 2016.</v>
      </c>
    </row>
    <row r="15" spans="1:1" ht="17.100000000000001" customHeight="1">
      <c r="A15" s="813" t="s">
        <v>1357</v>
      </c>
    </row>
    <row r="16" spans="1:1" ht="17.100000000000001" customHeight="1">
      <c r="A16" s="2" t="s">
        <v>1120</v>
      </c>
    </row>
    <row r="17" spans="1:1" ht="17.100000000000001" customHeight="1">
      <c r="A17" s="2" t="s">
        <v>1121</v>
      </c>
    </row>
    <row r="18" spans="1:1" ht="17.100000000000001" customHeight="1">
      <c r="A18" s="2" t="s">
        <v>1122</v>
      </c>
    </row>
    <row r="19" spans="1:1" ht="17.100000000000001" customHeight="1">
      <c r="A19" s="2" t="s">
        <v>1123</v>
      </c>
    </row>
    <row r="20" spans="1:1" ht="17.100000000000001" customHeight="1">
      <c r="A20" s="2" t="s">
        <v>1124</v>
      </c>
    </row>
    <row r="21" spans="1:1" ht="17.100000000000001" customHeight="1">
      <c r="A21" s="2" t="s">
        <v>1125</v>
      </c>
    </row>
    <row r="22" spans="1:1" ht="17.100000000000001" customHeight="1">
      <c r="A22" s="2" t="s">
        <v>1126</v>
      </c>
    </row>
    <row r="23" spans="1:1" ht="17.100000000000001" customHeight="1">
      <c r="A23" s="2" t="s">
        <v>1457</v>
      </c>
    </row>
    <row r="24" spans="1:1" ht="17.100000000000001" customHeight="1">
      <c r="A24" s="2" t="s">
        <v>1458</v>
      </c>
    </row>
    <row r="25" spans="1:1" ht="17.100000000000001" customHeight="1">
      <c r="A25" s="2" t="s">
        <v>1459</v>
      </c>
    </row>
    <row r="26" spans="1:1" ht="17.100000000000001" customHeight="1">
      <c r="A26" s="2" t="s">
        <v>1460</v>
      </c>
    </row>
    <row r="27" spans="1:1" ht="17.100000000000001" customHeight="1">
      <c r="A27" s="2" t="s">
        <v>1461</v>
      </c>
    </row>
    <row r="28" spans="1:1" ht="17.100000000000001" customHeight="1">
      <c r="A28" s="2" t="s">
        <v>1462</v>
      </c>
    </row>
    <row r="29" spans="1:1" ht="17.100000000000001" customHeight="1">
      <c r="A29" s="2" t="s">
        <v>1463</v>
      </c>
    </row>
    <row r="30" spans="1:1" ht="17.100000000000001" customHeight="1">
      <c r="A30" s="2" t="s">
        <v>1464</v>
      </c>
    </row>
    <row r="31" spans="1:1" s="329" customFormat="1" ht="17.100000000000001" customHeight="1">
      <c r="A31" s="2" t="str">
        <f>HYPERLINK("#'4.16.'!A1",'4.16.'!$A$2)</f>
        <v xml:space="preserve">4.16. Рађања, умирања и бракови </v>
      </c>
    </row>
    <row r="32" spans="1:1" s="329" customFormat="1" ht="17.100000000000001" customHeight="1">
      <c r="A32" s="2" t="str">
        <f>HYPERLINK("#'4.17.'!A1",'4.17.'!$A$2)</f>
        <v xml:space="preserve">4.17. Унутрашња миграциона кретањa </v>
      </c>
    </row>
    <row r="33" spans="1:1" s="329" customFormat="1" ht="17.100000000000001" customHeight="1">
      <c r="A33" s="813" t="s">
        <v>1358</v>
      </c>
    </row>
    <row r="34" spans="1:1" s="329" customFormat="1" ht="17.100000000000001" customHeight="1">
      <c r="A34" s="2" t="s">
        <v>1127</v>
      </c>
    </row>
    <row r="35" spans="1:1" s="329" customFormat="1" ht="17.100000000000001" customHeight="1">
      <c r="A35" s="2" t="str">
        <f>HYPERLINK("#'5.2.'!A1",'5.2.'!$A$2)</f>
        <v xml:space="preserve">5.2. Просјечне нето плате </v>
      </c>
    </row>
    <row r="36" spans="1:1" s="329" customFormat="1" ht="17.100000000000001" customHeight="1">
      <c r="A36" s="2" t="str">
        <f>HYPERLINK("#'5.3.'!A1",'5.3.'!$A$2)</f>
        <v xml:space="preserve">5.3. Просјечне бруто плате  </v>
      </c>
    </row>
    <row r="37" spans="1:1" s="329" customFormat="1" ht="17.100000000000001" customHeight="1">
      <c r="A37" s="2" t="str">
        <f>HYPERLINK("#'5.4.'!A1",'5.4.'!$A$2)</f>
        <v xml:space="preserve">5.4. Запослени по полу </v>
      </c>
    </row>
    <row r="38" spans="1:1" s="329" customFormat="1" ht="17.100000000000001" customHeight="1">
      <c r="A38" s="2" t="str">
        <f>HYPERLINK("#'5.5.'!A1",'5.5.'!$A$2)</f>
        <v xml:space="preserve">5.5. Запослени по подручјима КД, 2016. </v>
      </c>
    </row>
    <row r="39" spans="1:1" s="329" customFormat="1" ht="17.100000000000001" customHeight="1">
      <c r="A39" s="2" t="s">
        <v>1049</v>
      </c>
    </row>
    <row r="40" spans="1:1" s="329" customFormat="1" ht="17.100000000000001" customHeight="1">
      <c r="A40" s="813" t="s">
        <v>1359</v>
      </c>
    </row>
    <row r="41" spans="1:1" s="329" customFormat="1" ht="17.100000000000001" customHeight="1">
      <c r="A41" s="2" t="s">
        <v>1128</v>
      </c>
    </row>
    <row r="42" spans="1:1" s="329" customFormat="1" ht="17.100000000000001" customHeight="1">
      <c r="A42" s="2" t="s">
        <v>1129</v>
      </c>
    </row>
    <row r="43" spans="1:1" s="329" customFormat="1" ht="17.100000000000001" customHeight="1">
      <c r="A43" s="813" t="s">
        <v>1360</v>
      </c>
    </row>
    <row r="44" spans="1:1" s="329" customFormat="1" ht="17.100000000000001" customHeight="1">
      <c r="A44" s="2" t="s">
        <v>1528</v>
      </c>
    </row>
    <row r="45" spans="1:1" s="329" customFormat="1" ht="17.100000000000001" customHeight="1">
      <c r="A45" s="2" t="s">
        <v>1536</v>
      </c>
    </row>
    <row r="46" spans="1:1" s="329" customFormat="1" ht="17.100000000000001" customHeight="1">
      <c r="A46" s="813" t="s">
        <v>1361</v>
      </c>
    </row>
    <row r="47" spans="1:1" s="329" customFormat="1" ht="17.100000000000001" customHeight="1">
      <c r="A47" s="2" t="s">
        <v>1332</v>
      </c>
    </row>
    <row r="48" spans="1:1" s="329" customFormat="1" ht="17.100000000000001" customHeight="1">
      <c r="A48" s="2" t="s">
        <v>1333</v>
      </c>
    </row>
    <row r="49" spans="1:1" s="329" customFormat="1" ht="17.100000000000001" customHeight="1">
      <c r="A49" s="813" t="s">
        <v>1362</v>
      </c>
    </row>
    <row r="50" spans="1:1" s="329" customFormat="1">
      <c r="A50" s="2" t="s">
        <v>1339</v>
      </c>
    </row>
    <row r="51" spans="1:1" s="329" customFormat="1">
      <c r="A51" s="2" t="s">
        <v>1342</v>
      </c>
    </row>
    <row r="52" spans="1:1" s="329" customFormat="1">
      <c r="A52" s="2" t="s">
        <v>1343</v>
      </c>
    </row>
    <row r="53" spans="1:1" s="329" customFormat="1">
      <c r="A53" s="813" t="s">
        <v>1363</v>
      </c>
    </row>
    <row r="54" spans="1:1" s="329" customFormat="1">
      <c r="A54" s="2" t="s">
        <v>1345</v>
      </c>
    </row>
    <row r="55" spans="1:1" s="329" customFormat="1">
      <c r="A55" s="813" t="s">
        <v>1364</v>
      </c>
    </row>
    <row r="56" spans="1:1" s="329" customFormat="1">
      <c r="A56" s="2" t="s">
        <v>1353</v>
      </c>
    </row>
    <row r="57" spans="1:1" s="329" customFormat="1">
      <c r="A57" s="813" t="s">
        <v>1365</v>
      </c>
    </row>
    <row r="58" spans="1:1" s="329" customFormat="1">
      <c r="A58" s="2" t="s">
        <v>1395</v>
      </c>
    </row>
    <row r="59" spans="1:1" s="329" customFormat="1">
      <c r="A59" s="2" t="s">
        <v>1399</v>
      </c>
    </row>
    <row r="60" spans="1:1" s="329" customFormat="1">
      <c r="A60" s="2" t="s">
        <v>1440</v>
      </c>
    </row>
    <row r="61" spans="1:1" s="329" customFormat="1">
      <c r="A61" s="813" t="s">
        <v>1366</v>
      </c>
    </row>
    <row r="62" spans="1:1" s="329" customFormat="1">
      <c r="A62" s="2" t="str">
        <f>HYPERLINK("#'13.1.'!A1",'13.1.'!$A$2)</f>
        <v xml:space="preserve">13.1. Доласци и ноћења туриста </v>
      </c>
    </row>
    <row r="63" spans="1:1" s="329" customFormat="1">
      <c r="A63" s="813" t="s">
        <v>1367</v>
      </c>
    </row>
    <row r="64" spans="1:1" s="329" customFormat="1">
      <c r="A64" s="2" t="str">
        <f>HYPERLINK("#'14.1.'!A1",'14.1.'!$A$2)</f>
        <v>14.1. Регистрована возила, крај године</v>
      </c>
    </row>
    <row r="65" spans="1:1" s="329" customFormat="1">
      <c r="A65" s="2" t="s">
        <v>1542</v>
      </c>
    </row>
    <row r="66" spans="1:1" s="329" customFormat="1">
      <c r="A66" s="813" t="s">
        <v>1368</v>
      </c>
    </row>
    <row r="67" spans="1:1" s="329" customFormat="1">
      <c r="A67" s="2" t="s">
        <v>1456</v>
      </c>
    </row>
    <row r="68" spans="1:1" s="329" customFormat="1">
      <c r="A68" s="2" t="str">
        <f>HYPERLINK("#'15.2.'!A1",'15.2.'!$A$2)</f>
        <v>15.2. Предшколско васпитање и образовање</v>
      </c>
    </row>
    <row r="69" spans="1:1" s="329" customFormat="1">
      <c r="A69" s="2" t="s">
        <v>1478</v>
      </c>
    </row>
    <row r="70" spans="1:1" s="329" customFormat="1">
      <c r="A70" s="2" t="str">
        <f>HYPERLINK("#'15.4.'!A1",'15.4.'!$A$2)</f>
        <v>15.4. Уписани студенти према општини пребивалишта</v>
      </c>
    </row>
    <row r="71" spans="1:1" s="329" customFormat="1">
      <c r="A71" s="2" t="str">
        <f>HYPERLINK("#'15.5.'!A1",'15.5.'!$A$2)</f>
        <v>15.5. Уписани студенти према сједишту високошколске установе</v>
      </c>
    </row>
    <row r="72" spans="1:1" s="329" customFormat="1">
      <c r="A72" s="2" t="str">
        <f>HYPERLINK("#'15.6.'!A1",'15.6.'!$A$2)</f>
        <v xml:space="preserve">15.6. Дипломирани студенти према општини пребивалишта </v>
      </c>
    </row>
    <row r="73" spans="1:1" s="329" customFormat="1">
      <c r="A73" s="2" t="str">
        <f>HYPERLINK("#'15.7.'!A1",'15.7.'!$A$2)</f>
        <v>15.7. Дипломирани студенти према сједишту високошколске установе</v>
      </c>
    </row>
    <row r="74" spans="1:1" s="329" customFormat="1">
      <c r="A74" s="813" t="s">
        <v>1369</v>
      </c>
    </row>
    <row r="75" spans="1:1" s="329" customFormat="1">
      <c r="A75" s="2" t="s">
        <v>1550</v>
      </c>
    </row>
    <row r="76" spans="1:1" s="329" customFormat="1">
      <c r="A76" s="2" t="s">
        <v>1510</v>
      </c>
    </row>
    <row r="77" spans="1:1" s="329" customFormat="1">
      <c r="A77" s="2" t="s">
        <v>1512</v>
      </c>
    </row>
    <row r="78" spans="1:1" s="329" customFormat="1">
      <c r="A78" s="2" t="s">
        <v>1522</v>
      </c>
    </row>
    <row r="79" spans="1:1" s="329" customFormat="1">
      <c r="A79" s="2" t="s">
        <v>1515</v>
      </c>
    </row>
    <row r="80" spans="1:1">
      <c r="A80" s="813" t="s">
        <v>1370</v>
      </c>
    </row>
    <row r="81" spans="1:1">
      <c r="A81" s="2" t="s">
        <v>1516</v>
      </c>
    </row>
    <row r="82" spans="1:1">
      <c r="A82" s="813" t="s">
        <v>1371</v>
      </c>
    </row>
    <row r="83" spans="1:1">
      <c r="A83" s="2" t="s">
        <v>1520</v>
      </c>
    </row>
    <row r="84" spans="1:1">
      <c r="A84" s="2" t="s">
        <v>1521</v>
      </c>
    </row>
  </sheetData>
  <customSheetViews>
    <customSheetView guid="{A57FABD1-77E8-426C-9AA5-F5C507927D63}">
      <selection activeCell="A17" sqref="A17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093B2236-68E5-4028-A6C5-D2648AC6228F}">
      <selection activeCell="A17" sqref="A17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DE7494FD-4C96-44D4-AA37-7BCEF39110F5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&amp;L&amp;"Arial,Regular"&amp;8Статистички годишњак Републике Српске 2016&amp;C&amp;"Arial,Regular"&amp;8Стр. &amp;P од &amp;N</oddFooter>
      </headerFooter>
    </customSheetView>
  </customSheetViews>
  <hyperlinks>
    <hyperlink ref="A39" location="'5.6.'!A1" display="5.6. Лица која траже запослење  –  стање 31. децембар"/>
    <hyperlink ref="A6" location="'2.1.'!Print_Titles" display="2.1. Општи подаци о локалним изборима за градоначелнике и начелнике градова и општина, 2016."/>
    <hyperlink ref="A7" location="'2.2.'!Print_Titles" display="2.2. Резултати локалних избора за градоначелнике и начелнике градова и општина, 2016."/>
    <hyperlink ref="A8" location="'2.3.'!Print_Titles" display="2.3. Општи подаци о локалним изборима за скупштине градова и општина, 2016."/>
    <hyperlink ref="A9" location="'2.4.'!Print_Titles" display="2.4. Резултати локалних избора за скупштине градова и општина, 2016."/>
    <hyperlink ref="A54" location="'10.1.'!A1" display="10.1. Пошумљене површине и посjечена дрвна маса"/>
    <hyperlink ref="A60" location="'12.3.'!A1" display="12.3. Вриједност извршених радова према врсти грађевинских објеката и стамбена изградња"/>
    <hyperlink ref="A69" location="'15.3.'!A1" display="15.3. Основне и средње школе, почетак  школске године"/>
    <hyperlink ref="A83" location="'18.1.'!A1" display="18.1. Mалољетна лица – корисници социјалне заштите"/>
    <hyperlink ref="A84" location="'18.2.'!A1" display="18.2. Пунољетна лица – корисници социјалне заштите"/>
    <hyperlink ref="A16" location="'4.1.'!A1" display="4.1. Становништво према старости и полу по петогодиштима, Попис 2013."/>
    <hyperlink ref="A17" location="'4.2.'!A1" display="4.2. Становништво према етничкој/националној припадности и полу, Попис 2013."/>
    <hyperlink ref="A20" location="'4.5.'!A1" display="4.5. Становништво старо 15 и више година према законском брачном стању и полу, Попис 2013."/>
    <hyperlink ref="A26" location="'4.11.'!A1" display="4.11. Домаћинства према броју чланова, ПОПИС 2013."/>
    <hyperlink ref="A27" location="'4.12.'!A1" display="4.12. Породице према типу и броју чланова, ПОПИС 2013."/>
    <hyperlink ref="A28" location="'4.13.'!A1" display="4.13. Процјене становништва -  средином године"/>
    <hyperlink ref="A34" location="'5.1.'!A1" display="5.1. Радно способно становништво према статусу у активности и полу, Попис 2013."/>
    <hyperlink ref="A19" location="'4.4.'!A1" display="4.4. Становништво према матерњем језику и полу, Попис 2013."/>
    <hyperlink ref="A18" location="'4.3.'!A1" display="4.3. Становништво према вјероисповјести и полу, Попис 2013."/>
    <hyperlink ref="A21" location="'4.6.'!A1" display="4.6. Женско становништво старо 15 и више година према укупном броју живорођене дјеце, Попис 2013."/>
    <hyperlink ref="A22" location="'4.7.'!A1" display="4.7. Становништво старо 10 и више година према писмености и полу, Попис 2013."/>
    <hyperlink ref="A67" location="'15.1.'!A1" display="15.1. Становништво старо 15 и више година према највишој завршеној школи и полу, ПОПИС 2013."/>
    <hyperlink ref="A23" location="'4.8.'!A1" display="4.8. Становништво старо 10 и више година према компјутерској писмености и полу, ПОПИС 2013."/>
    <hyperlink ref="A24" location="'4.9.'!A1" display="4.9. Радно способно становништво према статусу у активности и полу, ПОПИС 2013."/>
    <hyperlink ref="A25" location="'4.10.'!A1" display="4.10. Особе са потешкоћама према врсти потешкоће и полу, ПОПИС 2013."/>
    <hyperlink ref="A29" location="'4.14.'!A1" display="4.14. Процјене становништва, према полу и старости (старосне групе), 2016. - средином године"/>
    <hyperlink ref="A30" location="'4.15.'!A1" display="4.15. Процјене становништва, основни контигенти и индикатори, 2016. - средином године"/>
    <hyperlink ref="A41" location="'6.1.'!A1" display="6.1. Приходи и примици буџета, 2016."/>
    <hyperlink ref="A42" location="'6.2.'!A1" display="6.2. Расходи и издаци буџета, 2016."/>
    <hyperlink ref="A47" location="'8.1.'!A1" display="16.1. Индекси потрошачких цијена у градовима, 2016. "/>
    <hyperlink ref="A48" location="'8.2.'!A1" display="8.2. Просјечне потрошачке цијене у градовима, 2016."/>
    <hyperlink ref="A50" location="'9.1.'!A1" display="9.1. Површина и производња ратарских култура"/>
    <hyperlink ref="A51" location="'9.2.'!A1" display="9.2. Производња воћа"/>
    <hyperlink ref="A52" location="'10.1.'!A1" display="9.3. Oраничне површине према начину коришћења – стање 31. мај"/>
    <hyperlink ref="A56" location="'11.1.'!A1" display="11.1. Јавни водовод и канализација, 2016."/>
    <hyperlink ref="A58" location="'12.1.'!A1" display="12.1. Зграде према броју станова, ПОПИС 2013."/>
    <hyperlink ref="A59" location="'12.2.'!A1" display="12.2. Станови према броју соба и површини, ПОПИС 2013."/>
    <hyperlink ref="A65" location="'14.2.'!A1" display="14.2. Путеви по општинама"/>
    <hyperlink ref="A75" location="'16.1.'!A1" display="16.1. Биоскопи у Републици Српској"/>
    <hyperlink ref="A76" location="'16.2.'!A1" display="16.2. Позоришта у Републици Српској, сезона 2015/2016."/>
    <hyperlink ref="A77" location="'16.3.'!A1" display="16.3. Радио станице у Републици Српској - стање 31.12.2016."/>
    <hyperlink ref="A78" location="'16.4.'!A1" display="16.4. ТВ станице у Републици Српској- стање 31.12.2016."/>
    <hyperlink ref="A79" location="'16.5.'!A1" display="16.5. Музеји у Републици Српској, 2016."/>
    <hyperlink ref="A81" location="'17.1.'!A1" display="17.1. Здравствени радници са високом стручном спремом у Републици Српској, 2016. "/>
    <hyperlink ref="A44" location="'7.1.'!A1" display="7.1. Остварене инвестиције у стална средства према дјелатности инвеститора"/>
    <hyperlink ref="A45" location="'7.2.'!A1" display="7.2. Остварене инвестиције у нова стална средства према карактеру изградње и техничкој структури, 2016."/>
  </hyperlinks>
  <pageMargins left="0.70866141732283472" right="0.70866141732283472" top="0.74803149606299213" bottom="0.74803149606299213" header="0.31496062992125984" footer="0.31496062992125984"/>
  <pageSetup paperSize="9" orientation="landscape" r:id="rId4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81"/>
  <sheetViews>
    <sheetView zoomScaleNormal="100" workbookViewId="0">
      <pane ySplit="5" topLeftCell="A6" activePane="bottomLeft" state="frozen"/>
      <selection activeCell="F2" sqref="F2"/>
      <selection pane="bottomLeft" activeCell="V3" sqref="V3:W3"/>
    </sheetView>
  </sheetViews>
  <sheetFormatPr defaultRowHeight="12"/>
  <cols>
    <col min="1" max="1" width="22.42578125" style="9" customWidth="1"/>
    <col min="2" max="2" width="7.42578125" style="9" customWidth="1"/>
    <col min="3" max="5" width="6.85546875" style="9" customWidth="1"/>
    <col min="6" max="6" width="6.85546875" style="16" customWidth="1"/>
    <col min="7" max="11" width="6.85546875" style="9" customWidth="1"/>
    <col min="12" max="12" width="6.85546875" style="16" customWidth="1"/>
    <col min="13" max="18" width="6.85546875" style="9" customWidth="1"/>
    <col min="19" max="19" width="6.85546875" style="16" customWidth="1"/>
    <col min="20" max="22" width="6.85546875" style="9" customWidth="1"/>
    <col min="23" max="23" width="7.140625" style="9" customWidth="1"/>
    <col min="24" max="16384" width="9.140625" style="9"/>
  </cols>
  <sheetData>
    <row r="2" spans="1:23">
      <c r="A2" s="831" t="s">
        <v>949</v>
      </c>
      <c r="B2" s="831"/>
      <c r="C2" s="831"/>
      <c r="D2" s="831"/>
      <c r="E2" s="831"/>
      <c r="F2" s="831"/>
      <c r="G2" s="831"/>
      <c r="H2" s="831"/>
      <c r="I2" s="831"/>
      <c r="J2" s="831"/>
      <c r="K2" s="831"/>
      <c r="L2" s="831"/>
      <c r="M2" s="831"/>
      <c r="N2" s="831"/>
      <c r="O2" s="831"/>
      <c r="P2" s="831"/>
      <c r="Q2" s="831"/>
      <c r="R2" s="831"/>
      <c r="S2" s="831"/>
      <c r="T2" s="831"/>
      <c r="U2" s="831"/>
      <c r="V2" s="831"/>
      <c r="W2" s="831"/>
    </row>
    <row r="3" spans="1:23" ht="15.75" customHeight="1" thickBot="1">
      <c r="A3" s="17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V3" s="841" t="s">
        <v>0</v>
      </c>
      <c r="W3" s="841"/>
    </row>
    <row r="4" spans="1:23" ht="20.25" customHeight="1">
      <c r="A4" s="843" t="s">
        <v>946</v>
      </c>
      <c r="B4" s="845" t="s">
        <v>809</v>
      </c>
      <c r="C4" s="847" t="s">
        <v>77</v>
      </c>
      <c r="D4" s="847"/>
      <c r="E4" s="847"/>
      <c r="F4" s="847"/>
      <c r="G4" s="847"/>
      <c r="H4" s="847"/>
      <c r="I4" s="847"/>
      <c r="J4" s="847"/>
      <c r="K4" s="847"/>
      <c r="L4" s="847"/>
      <c r="M4" s="847"/>
      <c r="N4" s="847"/>
      <c r="O4" s="847"/>
      <c r="P4" s="847"/>
      <c r="Q4" s="847"/>
      <c r="R4" s="847"/>
      <c r="S4" s="847"/>
      <c r="T4" s="847"/>
      <c r="U4" s="847"/>
      <c r="V4" s="847"/>
      <c r="W4" s="848"/>
    </row>
    <row r="5" spans="1:23" ht="20.25" customHeight="1" thickBot="1">
      <c r="A5" s="844"/>
      <c r="B5" s="846"/>
      <c r="C5" s="317" t="s">
        <v>78</v>
      </c>
      <c r="D5" s="317" t="s">
        <v>79</v>
      </c>
      <c r="E5" s="317" t="s">
        <v>80</v>
      </c>
      <c r="F5" s="317" t="s">
        <v>81</v>
      </c>
      <c r="G5" s="317" t="s">
        <v>82</v>
      </c>
      <c r="H5" s="317" t="s">
        <v>83</v>
      </c>
      <c r="I5" s="317" t="s">
        <v>84</v>
      </c>
      <c r="J5" s="317" t="s">
        <v>85</v>
      </c>
      <c r="K5" s="317" t="s">
        <v>86</v>
      </c>
      <c r="L5" s="317" t="s">
        <v>87</v>
      </c>
      <c r="M5" s="317" t="s">
        <v>88</v>
      </c>
      <c r="N5" s="317" t="s">
        <v>89</v>
      </c>
      <c r="O5" s="317" t="s">
        <v>90</v>
      </c>
      <c r="P5" s="317" t="s">
        <v>91</v>
      </c>
      <c r="Q5" s="317" t="s">
        <v>92</v>
      </c>
      <c r="R5" s="317" t="s">
        <v>93</v>
      </c>
      <c r="S5" s="317" t="s">
        <v>94</v>
      </c>
      <c r="T5" s="317" t="s">
        <v>95</v>
      </c>
      <c r="U5" s="317" t="s">
        <v>96</v>
      </c>
      <c r="V5" s="318" t="s">
        <v>832</v>
      </c>
      <c r="W5" s="319" t="s">
        <v>833</v>
      </c>
    </row>
    <row r="6" spans="1:23" ht="15" customHeight="1">
      <c r="A6" s="6" t="s">
        <v>5</v>
      </c>
      <c r="B6" s="323">
        <f>SUM(C6:W6)</f>
        <v>30272</v>
      </c>
      <c r="C6" s="324">
        <f>SUM(C7:C23)+SUM(C25:C70)</f>
        <v>1106</v>
      </c>
      <c r="D6" s="324">
        <f t="shared" ref="D6:W6" si="0">SUM(D7:D23)+SUM(D25:D70)</f>
        <v>182</v>
      </c>
      <c r="E6" s="324">
        <f t="shared" si="0"/>
        <v>4074</v>
      </c>
      <c r="F6" s="324">
        <f t="shared" si="0"/>
        <v>189</v>
      </c>
      <c r="G6" s="324">
        <f t="shared" si="0"/>
        <v>241</v>
      </c>
      <c r="H6" s="324">
        <f t="shared" si="0"/>
        <v>1626</v>
      </c>
      <c r="I6" s="324">
        <f t="shared" si="0"/>
        <v>8831</v>
      </c>
      <c r="J6" s="324">
        <f t="shared" si="0"/>
        <v>1417</v>
      </c>
      <c r="K6" s="324">
        <f t="shared" si="0"/>
        <v>407</v>
      </c>
      <c r="L6" s="324">
        <f t="shared" si="0"/>
        <v>595</v>
      </c>
      <c r="M6" s="324">
        <f t="shared" si="0"/>
        <v>184</v>
      </c>
      <c r="N6" s="324">
        <f t="shared" si="0"/>
        <v>174</v>
      </c>
      <c r="O6" s="324">
        <f t="shared" si="0"/>
        <v>1490</v>
      </c>
      <c r="P6" s="324">
        <f t="shared" si="0"/>
        <v>396</v>
      </c>
      <c r="Q6" s="324">
        <f t="shared" si="0"/>
        <v>342</v>
      </c>
      <c r="R6" s="324">
        <f t="shared" si="0"/>
        <v>615</v>
      </c>
      <c r="S6" s="324">
        <f t="shared" si="0"/>
        <v>751</v>
      </c>
      <c r="T6" s="324">
        <f t="shared" si="0"/>
        <v>2258</v>
      </c>
      <c r="U6" s="324">
        <f t="shared" si="0"/>
        <v>5391</v>
      </c>
      <c r="V6" s="324">
        <f t="shared" si="0"/>
        <v>1</v>
      </c>
      <c r="W6" s="324">
        <f t="shared" si="0"/>
        <v>2</v>
      </c>
    </row>
    <row r="7" spans="1:23" ht="15" customHeight="1">
      <c r="A7" s="23" t="s">
        <v>6</v>
      </c>
      <c r="B7" s="233">
        <f t="shared" ref="B7:B70" si="1">SUM(C7:W7)</f>
        <v>7998</v>
      </c>
      <c r="C7" s="29">
        <v>84</v>
      </c>
      <c r="D7" s="29">
        <v>19</v>
      </c>
      <c r="E7" s="29">
        <v>598</v>
      </c>
      <c r="F7" s="29">
        <v>60</v>
      </c>
      <c r="G7" s="29">
        <v>36</v>
      </c>
      <c r="H7" s="29">
        <v>422</v>
      </c>
      <c r="I7" s="29">
        <v>2526</v>
      </c>
      <c r="J7" s="29">
        <v>212</v>
      </c>
      <c r="K7" s="29">
        <v>100</v>
      </c>
      <c r="L7" s="29">
        <v>299</v>
      </c>
      <c r="M7" s="29">
        <v>122</v>
      </c>
      <c r="N7" s="29">
        <v>81</v>
      </c>
      <c r="O7" s="29">
        <v>724</v>
      </c>
      <c r="P7" s="29">
        <v>158</v>
      </c>
      <c r="Q7" s="29">
        <v>88</v>
      </c>
      <c r="R7" s="29">
        <v>158</v>
      </c>
      <c r="S7" s="29">
        <v>176</v>
      </c>
      <c r="T7" s="29">
        <v>564</v>
      </c>
      <c r="U7" s="29">
        <v>1569</v>
      </c>
      <c r="V7" s="55">
        <v>1</v>
      </c>
      <c r="W7" s="325">
        <v>1</v>
      </c>
    </row>
    <row r="8" spans="1:23" ht="15" customHeight="1">
      <c r="A8" s="120" t="s">
        <v>7</v>
      </c>
      <c r="B8" s="233">
        <f t="shared" si="1"/>
        <v>68</v>
      </c>
      <c r="C8" s="63">
        <v>3</v>
      </c>
      <c r="D8" s="63">
        <v>5</v>
      </c>
      <c r="E8" s="63">
        <v>11</v>
      </c>
      <c r="F8" s="63">
        <v>4</v>
      </c>
      <c r="G8" s="63">
        <v>1</v>
      </c>
      <c r="H8" s="63">
        <v>1</v>
      </c>
      <c r="I8" s="63">
        <v>6</v>
      </c>
      <c r="J8" s="63">
        <v>4</v>
      </c>
      <c r="K8" s="63" t="s">
        <v>72</v>
      </c>
      <c r="L8" s="63" t="s">
        <v>72</v>
      </c>
      <c r="M8" s="63">
        <v>1</v>
      </c>
      <c r="N8" s="63" t="s">
        <v>72</v>
      </c>
      <c r="O8" s="63" t="s">
        <v>72</v>
      </c>
      <c r="P8" s="63" t="s">
        <v>72</v>
      </c>
      <c r="Q8" s="63">
        <v>1</v>
      </c>
      <c r="R8" s="63">
        <v>2</v>
      </c>
      <c r="S8" s="63">
        <v>4</v>
      </c>
      <c r="T8" s="63">
        <v>8</v>
      </c>
      <c r="U8" s="63">
        <v>17</v>
      </c>
      <c r="V8" s="325" t="s">
        <v>72</v>
      </c>
      <c r="W8" s="325" t="s">
        <v>72</v>
      </c>
    </row>
    <row r="9" spans="1:23" ht="15" customHeight="1">
      <c r="A9" s="23" t="s">
        <v>8</v>
      </c>
      <c r="B9" s="233">
        <f t="shared" si="1"/>
        <v>2965</v>
      </c>
      <c r="C9" s="29">
        <v>76</v>
      </c>
      <c r="D9" s="29">
        <v>9</v>
      </c>
      <c r="E9" s="29">
        <v>351</v>
      </c>
      <c r="F9" s="29">
        <v>6</v>
      </c>
      <c r="G9" s="29">
        <v>20</v>
      </c>
      <c r="H9" s="29">
        <v>146</v>
      </c>
      <c r="I9" s="29">
        <v>1241</v>
      </c>
      <c r="J9" s="29">
        <v>131</v>
      </c>
      <c r="K9" s="29">
        <v>24</v>
      </c>
      <c r="L9" s="29">
        <v>68</v>
      </c>
      <c r="M9" s="29">
        <v>17</v>
      </c>
      <c r="N9" s="29">
        <v>8</v>
      </c>
      <c r="O9" s="29">
        <v>117</v>
      </c>
      <c r="P9" s="29">
        <v>34</v>
      </c>
      <c r="Q9" s="29">
        <v>13</v>
      </c>
      <c r="R9" s="29">
        <v>38</v>
      </c>
      <c r="S9" s="29">
        <v>76</v>
      </c>
      <c r="T9" s="29">
        <v>223</v>
      </c>
      <c r="U9" s="29">
        <v>367</v>
      </c>
      <c r="V9" s="325" t="s">
        <v>72</v>
      </c>
      <c r="W9" s="325" t="s">
        <v>72</v>
      </c>
    </row>
    <row r="10" spans="1:23" ht="15" customHeight="1">
      <c r="A10" s="120" t="s">
        <v>9</v>
      </c>
      <c r="B10" s="233">
        <f t="shared" si="1"/>
        <v>236</v>
      </c>
      <c r="C10" s="63">
        <v>7</v>
      </c>
      <c r="D10" s="63">
        <v>3</v>
      </c>
      <c r="E10" s="63">
        <v>35</v>
      </c>
      <c r="F10" s="63">
        <v>2</v>
      </c>
      <c r="G10" s="63">
        <v>7</v>
      </c>
      <c r="H10" s="63">
        <v>8</v>
      </c>
      <c r="I10" s="63">
        <v>73</v>
      </c>
      <c r="J10" s="63">
        <v>14</v>
      </c>
      <c r="K10" s="63">
        <v>4</v>
      </c>
      <c r="L10" s="63">
        <v>2</v>
      </c>
      <c r="M10" s="63" t="s">
        <v>72</v>
      </c>
      <c r="N10" s="63" t="s">
        <v>72</v>
      </c>
      <c r="O10" s="63">
        <v>3</v>
      </c>
      <c r="P10" s="63"/>
      <c r="Q10" s="63">
        <v>5</v>
      </c>
      <c r="R10" s="63">
        <v>6</v>
      </c>
      <c r="S10" s="63">
        <v>5</v>
      </c>
      <c r="T10" s="63">
        <v>24</v>
      </c>
      <c r="U10" s="63">
        <v>38</v>
      </c>
      <c r="V10" s="325" t="s">
        <v>72</v>
      </c>
      <c r="W10" s="325" t="s">
        <v>72</v>
      </c>
    </row>
    <row r="11" spans="1:23" s="16" customFormat="1" ht="15" customHeight="1">
      <c r="A11" s="120" t="s">
        <v>10</v>
      </c>
      <c r="B11" s="233">
        <f t="shared" si="1"/>
        <v>312</v>
      </c>
      <c r="C11" s="63">
        <v>26</v>
      </c>
      <c r="D11" s="63">
        <v>1</v>
      </c>
      <c r="E11" s="63">
        <v>42</v>
      </c>
      <c r="F11" s="63">
        <v>2</v>
      </c>
      <c r="G11" s="63">
        <v>3</v>
      </c>
      <c r="H11" s="63">
        <v>21</v>
      </c>
      <c r="I11" s="63">
        <v>74</v>
      </c>
      <c r="J11" s="63">
        <v>10</v>
      </c>
      <c r="K11" s="63">
        <v>4</v>
      </c>
      <c r="L11" s="63">
        <v>6</v>
      </c>
      <c r="M11" s="63" t="s">
        <v>72</v>
      </c>
      <c r="N11" s="63">
        <v>1</v>
      </c>
      <c r="O11" s="63">
        <v>11</v>
      </c>
      <c r="P11" s="63">
        <v>2</v>
      </c>
      <c r="Q11" s="63">
        <v>2</v>
      </c>
      <c r="R11" s="63">
        <v>8</v>
      </c>
      <c r="S11" s="63">
        <v>6</v>
      </c>
      <c r="T11" s="63">
        <v>18</v>
      </c>
      <c r="U11" s="63">
        <v>75</v>
      </c>
      <c r="V11" s="325" t="s">
        <v>72</v>
      </c>
      <c r="W11" s="325" t="s">
        <v>72</v>
      </c>
    </row>
    <row r="12" spans="1:23" ht="15" customHeight="1">
      <c r="A12" s="120" t="s">
        <v>11</v>
      </c>
      <c r="B12" s="233">
        <f t="shared" si="1"/>
        <v>334</v>
      </c>
      <c r="C12" s="63">
        <v>10</v>
      </c>
      <c r="D12" s="63">
        <v>4</v>
      </c>
      <c r="E12" s="63">
        <v>32</v>
      </c>
      <c r="F12" s="63">
        <v>3</v>
      </c>
      <c r="G12" s="63">
        <v>4</v>
      </c>
      <c r="H12" s="63">
        <v>28</v>
      </c>
      <c r="I12" s="63">
        <v>65</v>
      </c>
      <c r="J12" s="63">
        <v>32</v>
      </c>
      <c r="K12" s="63">
        <v>3</v>
      </c>
      <c r="L12" s="63">
        <v>4</v>
      </c>
      <c r="M12" s="63" t="s">
        <v>72</v>
      </c>
      <c r="N12" s="63">
        <v>8</v>
      </c>
      <c r="O12" s="63">
        <v>18</v>
      </c>
      <c r="P12" s="63">
        <v>7</v>
      </c>
      <c r="Q12" s="63">
        <v>4</v>
      </c>
      <c r="R12" s="63">
        <v>7</v>
      </c>
      <c r="S12" s="63">
        <v>8</v>
      </c>
      <c r="T12" s="63">
        <v>29</v>
      </c>
      <c r="U12" s="63">
        <v>68</v>
      </c>
      <c r="V12" s="325" t="s">
        <v>72</v>
      </c>
      <c r="W12" s="325" t="s">
        <v>72</v>
      </c>
    </row>
    <row r="13" spans="1:23" ht="15" customHeight="1">
      <c r="A13" s="120" t="s">
        <v>12</v>
      </c>
      <c r="B13" s="233">
        <f t="shared" si="1"/>
        <v>221</v>
      </c>
      <c r="C13" s="63">
        <v>10</v>
      </c>
      <c r="D13" s="63" t="s">
        <v>72</v>
      </c>
      <c r="E13" s="63">
        <v>30</v>
      </c>
      <c r="F13" s="63">
        <v>4</v>
      </c>
      <c r="G13" s="63">
        <v>4</v>
      </c>
      <c r="H13" s="63">
        <v>11</v>
      </c>
      <c r="I13" s="63">
        <v>60</v>
      </c>
      <c r="J13" s="63">
        <v>10</v>
      </c>
      <c r="K13" s="63">
        <v>6</v>
      </c>
      <c r="L13" s="63">
        <v>2</v>
      </c>
      <c r="M13" s="63">
        <v>1</v>
      </c>
      <c r="N13" s="63">
        <v>1</v>
      </c>
      <c r="O13" s="63">
        <v>4</v>
      </c>
      <c r="P13" s="63">
        <v>1</v>
      </c>
      <c r="Q13" s="63">
        <v>3</v>
      </c>
      <c r="R13" s="63">
        <v>5</v>
      </c>
      <c r="S13" s="63">
        <v>7</v>
      </c>
      <c r="T13" s="63">
        <v>14</v>
      </c>
      <c r="U13" s="63">
        <v>48</v>
      </c>
      <c r="V13" s="325" t="s">
        <v>72</v>
      </c>
      <c r="W13" s="325" t="s">
        <v>72</v>
      </c>
    </row>
    <row r="14" spans="1:23" ht="15" customHeight="1">
      <c r="A14" s="120" t="s">
        <v>13</v>
      </c>
      <c r="B14" s="233">
        <f t="shared" si="1"/>
        <v>162</v>
      </c>
      <c r="C14" s="63">
        <v>4</v>
      </c>
      <c r="D14" s="63" t="s">
        <v>72</v>
      </c>
      <c r="E14" s="63">
        <v>14</v>
      </c>
      <c r="F14" s="63">
        <v>1</v>
      </c>
      <c r="G14" s="63">
        <v>3</v>
      </c>
      <c r="H14" s="63">
        <v>10</v>
      </c>
      <c r="I14" s="63">
        <v>36</v>
      </c>
      <c r="J14" s="63">
        <v>5</v>
      </c>
      <c r="K14" s="63">
        <v>1</v>
      </c>
      <c r="L14" s="63">
        <v>1</v>
      </c>
      <c r="M14" s="63" t="s">
        <v>72</v>
      </c>
      <c r="N14" s="63" t="s">
        <v>72</v>
      </c>
      <c r="O14" s="63">
        <v>3</v>
      </c>
      <c r="P14" s="63">
        <v>3</v>
      </c>
      <c r="Q14" s="63">
        <v>15</v>
      </c>
      <c r="R14" s="63">
        <v>4</v>
      </c>
      <c r="S14" s="63">
        <v>7</v>
      </c>
      <c r="T14" s="63">
        <v>17</v>
      </c>
      <c r="U14" s="63">
        <v>38</v>
      </c>
      <c r="V14" s="325" t="s">
        <v>72</v>
      </c>
      <c r="W14" s="325" t="s">
        <v>72</v>
      </c>
    </row>
    <row r="15" spans="1:23" ht="15" customHeight="1">
      <c r="A15" s="120" t="s">
        <v>14</v>
      </c>
      <c r="B15" s="233">
        <f t="shared" si="1"/>
        <v>43</v>
      </c>
      <c r="C15" s="63">
        <v>2</v>
      </c>
      <c r="D15" s="63" t="s">
        <v>72</v>
      </c>
      <c r="E15" s="63">
        <v>5</v>
      </c>
      <c r="F15" s="63" t="s">
        <v>72</v>
      </c>
      <c r="G15" s="63">
        <v>2</v>
      </c>
      <c r="H15" s="63">
        <v>1</v>
      </c>
      <c r="I15" s="63">
        <v>10</v>
      </c>
      <c r="J15" s="63">
        <v>4</v>
      </c>
      <c r="K15" s="63" t="s">
        <v>72</v>
      </c>
      <c r="L15" s="63" t="s">
        <v>72</v>
      </c>
      <c r="M15" s="63" t="s">
        <v>72</v>
      </c>
      <c r="N15" s="63" t="s">
        <v>72</v>
      </c>
      <c r="O15" s="63" t="s">
        <v>72</v>
      </c>
      <c r="P15" s="63" t="s">
        <v>72</v>
      </c>
      <c r="Q15" s="63">
        <v>1</v>
      </c>
      <c r="R15" s="63">
        <v>2</v>
      </c>
      <c r="S15" s="63">
        <v>2</v>
      </c>
      <c r="T15" s="63">
        <v>2</v>
      </c>
      <c r="U15" s="63">
        <v>12</v>
      </c>
      <c r="V15" s="325" t="s">
        <v>72</v>
      </c>
      <c r="W15" s="325" t="s">
        <v>72</v>
      </c>
    </row>
    <row r="16" spans="1:23" ht="15" customHeight="1">
      <c r="A16" s="120" t="s">
        <v>15</v>
      </c>
      <c r="B16" s="233">
        <f t="shared" si="1"/>
        <v>137</v>
      </c>
      <c r="C16" s="63">
        <v>4</v>
      </c>
      <c r="D16" s="63">
        <v>2</v>
      </c>
      <c r="E16" s="63">
        <v>13</v>
      </c>
      <c r="F16" s="63">
        <v>4</v>
      </c>
      <c r="G16" s="63">
        <v>3</v>
      </c>
      <c r="H16" s="63">
        <v>8</v>
      </c>
      <c r="I16" s="63">
        <v>26</v>
      </c>
      <c r="J16" s="63">
        <v>5</v>
      </c>
      <c r="K16" s="63">
        <v>2</v>
      </c>
      <c r="L16" s="63">
        <v>1</v>
      </c>
      <c r="M16" s="63" t="s">
        <v>72</v>
      </c>
      <c r="N16" s="63">
        <v>1</v>
      </c>
      <c r="O16" s="63">
        <v>4</v>
      </c>
      <c r="P16" s="63">
        <v>2</v>
      </c>
      <c r="Q16" s="63">
        <v>1</v>
      </c>
      <c r="R16" s="63">
        <v>2</v>
      </c>
      <c r="S16" s="63">
        <v>4</v>
      </c>
      <c r="T16" s="63">
        <v>21</v>
      </c>
      <c r="U16" s="63">
        <v>34</v>
      </c>
      <c r="V16" s="325" t="s">
        <v>72</v>
      </c>
      <c r="W16" s="325" t="s">
        <v>72</v>
      </c>
    </row>
    <row r="17" spans="1:23" ht="15" customHeight="1">
      <c r="A17" s="120" t="s">
        <v>16</v>
      </c>
      <c r="B17" s="233">
        <f t="shared" si="1"/>
        <v>1380</v>
      </c>
      <c r="C17" s="63">
        <v>98</v>
      </c>
      <c r="D17" s="63">
        <v>8</v>
      </c>
      <c r="E17" s="63">
        <v>200</v>
      </c>
      <c r="F17" s="63">
        <v>2</v>
      </c>
      <c r="G17" s="63">
        <v>8</v>
      </c>
      <c r="H17" s="63">
        <v>82</v>
      </c>
      <c r="I17" s="63">
        <v>431</v>
      </c>
      <c r="J17" s="63">
        <v>88</v>
      </c>
      <c r="K17" s="63">
        <v>24</v>
      </c>
      <c r="L17" s="63">
        <v>13</v>
      </c>
      <c r="M17" s="63">
        <v>4</v>
      </c>
      <c r="N17" s="63">
        <v>5</v>
      </c>
      <c r="O17" s="63">
        <v>62</v>
      </c>
      <c r="P17" s="63">
        <v>11</v>
      </c>
      <c r="Q17" s="63">
        <v>5</v>
      </c>
      <c r="R17" s="63">
        <v>26</v>
      </c>
      <c r="S17" s="63">
        <v>23</v>
      </c>
      <c r="T17" s="63">
        <v>99</v>
      </c>
      <c r="U17" s="63">
        <v>191</v>
      </c>
      <c r="V17" s="325" t="s">
        <v>72</v>
      </c>
      <c r="W17" s="325" t="s">
        <v>72</v>
      </c>
    </row>
    <row r="18" spans="1:23" ht="15" customHeight="1">
      <c r="A18" s="120" t="s">
        <v>17</v>
      </c>
      <c r="B18" s="233">
        <f t="shared" si="1"/>
        <v>539</v>
      </c>
      <c r="C18" s="63">
        <v>29</v>
      </c>
      <c r="D18" s="63">
        <v>3</v>
      </c>
      <c r="E18" s="63">
        <v>99</v>
      </c>
      <c r="F18" s="63">
        <v>1</v>
      </c>
      <c r="G18" s="63">
        <v>5</v>
      </c>
      <c r="H18" s="63">
        <v>32</v>
      </c>
      <c r="I18" s="63">
        <v>132</v>
      </c>
      <c r="J18" s="63">
        <v>38</v>
      </c>
      <c r="K18" s="63">
        <v>3</v>
      </c>
      <c r="L18" s="63">
        <v>6</v>
      </c>
      <c r="M18" s="63">
        <v>1</v>
      </c>
      <c r="N18" s="63">
        <v>2</v>
      </c>
      <c r="O18" s="63">
        <v>17</v>
      </c>
      <c r="P18" s="63">
        <v>5</v>
      </c>
      <c r="Q18" s="63">
        <v>4</v>
      </c>
      <c r="R18" s="63">
        <v>12</v>
      </c>
      <c r="S18" s="63">
        <v>17</v>
      </c>
      <c r="T18" s="63">
        <v>39</v>
      </c>
      <c r="U18" s="63">
        <v>94</v>
      </c>
      <c r="V18" s="325" t="s">
        <v>72</v>
      </c>
      <c r="W18" s="325" t="s">
        <v>72</v>
      </c>
    </row>
    <row r="19" spans="1:23" ht="15" customHeight="1">
      <c r="A19" s="23" t="s">
        <v>18</v>
      </c>
      <c r="B19" s="233">
        <f t="shared" si="1"/>
        <v>1315</v>
      </c>
      <c r="C19" s="63">
        <v>39</v>
      </c>
      <c r="D19" s="63">
        <v>18</v>
      </c>
      <c r="E19" s="63">
        <v>142</v>
      </c>
      <c r="F19" s="63">
        <v>3</v>
      </c>
      <c r="G19" s="63">
        <v>13</v>
      </c>
      <c r="H19" s="63">
        <v>84</v>
      </c>
      <c r="I19" s="63">
        <v>349</v>
      </c>
      <c r="J19" s="63">
        <v>60</v>
      </c>
      <c r="K19" s="63">
        <v>7</v>
      </c>
      <c r="L19" s="63">
        <v>18</v>
      </c>
      <c r="M19" s="63">
        <v>4</v>
      </c>
      <c r="N19" s="63">
        <v>3</v>
      </c>
      <c r="O19" s="63">
        <v>47</v>
      </c>
      <c r="P19" s="63">
        <v>19</v>
      </c>
      <c r="Q19" s="63">
        <v>9</v>
      </c>
      <c r="R19" s="63">
        <v>35</v>
      </c>
      <c r="S19" s="63">
        <v>36</v>
      </c>
      <c r="T19" s="63">
        <v>83</v>
      </c>
      <c r="U19" s="63">
        <v>346</v>
      </c>
      <c r="V19" s="325" t="s">
        <v>72</v>
      </c>
      <c r="W19" s="325" t="s">
        <v>72</v>
      </c>
    </row>
    <row r="20" spans="1:23" ht="15" customHeight="1">
      <c r="A20" s="120" t="s">
        <v>19</v>
      </c>
      <c r="B20" s="233">
        <f t="shared" si="1"/>
        <v>89</v>
      </c>
      <c r="C20" s="63">
        <v>9</v>
      </c>
      <c r="D20" s="63">
        <v>1</v>
      </c>
      <c r="E20" s="63">
        <v>13</v>
      </c>
      <c r="F20" s="63" t="s">
        <v>72</v>
      </c>
      <c r="G20" s="63" t="s">
        <v>72</v>
      </c>
      <c r="H20" s="63">
        <v>1</v>
      </c>
      <c r="I20" s="63">
        <v>29</v>
      </c>
      <c r="J20" s="63">
        <v>6</v>
      </c>
      <c r="K20" s="63">
        <v>2</v>
      </c>
      <c r="L20" s="63" t="s">
        <v>72</v>
      </c>
      <c r="M20" s="63" t="s">
        <v>72</v>
      </c>
      <c r="N20" s="63" t="s">
        <v>72</v>
      </c>
      <c r="O20" s="63" t="s">
        <v>72</v>
      </c>
      <c r="P20" s="63" t="s">
        <v>72</v>
      </c>
      <c r="Q20" s="63">
        <v>1</v>
      </c>
      <c r="R20" s="63">
        <v>3</v>
      </c>
      <c r="S20" s="63">
        <v>1</v>
      </c>
      <c r="T20" s="63">
        <v>9</v>
      </c>
      <c r="U20" s="63">
        <v>14</v>
      </c>
      <c r="V20" s="325" t="s">
        <v>72</v>
      </c>
      <c r="W20" s="325" t="s">
        <v>72</v>
      </c>
    </row>
    <row r="21" spans="1:23" ht="15" customHeight="1">
      <c r="A21" s="314" t="s">
        <v>182</v>
      </c>
      <c r="B21" s="233">
        <f t="shared" si="1"/>
        <v>841</v>
      </c>
      <c r="C21" s="63">
        <v>24</v>
      </c>
      <c r="D21" s="63">
        <v>8</v>
      </c>
      <c r="E21" s="63">
        <v>147</v>
      </c>
      <c r="F21" s="63">
        <v>7</v>
      </c>
      <c r="G21" s="63">
        <v>7</v>
      </c>
      <c r="H21" s="63">
        <v>59</v>
      </c>
      <c r="I21" s="63">
        <v>215</v>
      </c>
      <c r="J21" s="63">
        <v>60</v>
      </c>
      <c r="K21" s="63">
        <v>11</v>
      </c>
      <c r="L21" s="63">
        <v>10</v>
      </c>
      <c r="M21" s="63">
        <v>4</v>
      </c>
      <c r="N21" s="63">
        <v>6</v>
      </c>
      <c r="O21" s="63">
        <v>18</v>
      </c>
      <c r="P21" s="63">
        <v>6</v>
      </c>
      <c r="Q21" s="63">
        <v>6</v>
      </c>
      <c r="R21" s="63">
        <v>15</v>
      </c>
      <c r="S21" s="63">
        <v>25</v>
      </c>
      <c r="T21" s="63">
        <v>77</v>
      </c>
      <c r="U21" s="63">
        <v>136</v>
      </c>
      <c r="V21" s="325" t="s">
        <v>72</v>
      </c>
      <c r="W21" s="325" t="s">
        <v>72</v>
      </c>
    </row>
    <row r="22" spans="1:23" ht="15" customHeight="1">
      <c r="A22" s="120" t="s">
        <v>21</v>
      </c>
      <c r="B22" s="233">
        <f t="shared" si="1"/>
        <v>38</v>
      </c>
      <c r="C22" s="63">
        <v>3</v>
      </c>
      <c r="D22" s="63" t="s">
        <v>72</v>
      </c>
      <c r="E22" s="63">
        <v>13</v>
      </c>
      <c r="F22" s="63" t="s">
        <v>72</v>
      </c>
      <c r="G22" s="63" t="s">
        <v>72</v>
      </c>
      <c r="H22" s="63">
        <v>2</v>
      </c>
      <c r="I22" s="63">
        <v>7</v>
      </c>
      <c r="J22" s="63">
        <v>2</v>
      </c>
      <c r="K22" s="63">
        <v>1</v>
      </c>
      <c r="L22" s="63" t="s">
        <v>72</v>
      </c>
      <c r="M22" s="63" t="s">
        <v>72</v>
      </c>
      <c r="N22" s="63" t="s">
        <v>72</v>
      </c>
      <c r="O22" s="63" t="s">
        <v>72</v>
      </c>
      <c r="P22" s="63" t="s">
        <v>72</v>
      </c>
      <c r="Q22" s="63">
        <v>1</v>
      </c>
      <c r="R22" s="63"/>
      <c r="S22" s="63">
        <v>1</v>
      </c>
      <c r="T22" s="63">
        <v>2</v>
      </c>
      <c r="U22" s="63">
        <v>6</v>
      </c>
      <c r="V22" s="325" t="s">
        <v>72</v>
      </c>
      <c r="W22" s="325" t="s">
        <v>72</v>
      </c>
    </row>
    <row r="23" spans="1:23" ht="15" customHeight="1">
      <c r="A23" s="120" t="s">
        <v>22</v>
      </c>
      <c r="B23" s="233">
        <f t="shared" si="1"/>
        <v>3</v>
      </c>
      <c r="C23" s="63" t="s">
        <v>72</v>
      </c>
      <c r="D23" s="63" t="s">
        <v>72</v>
      </c>
      <c r="E23" s="63">
        <v>1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3" t="s">
        <v>72</v>
      </c>
      <c r="N23" s="63" t="s">
        <v>72</v>
      </c>
      <c r="O23" s="63" t="s">
        <v>72</v>
      </c>
      <c r="P23" s="63" t="s">
        <v>72</v>
      </c>
      <c r="Q23" s="63">
        <v>1</v>
      </c>
      <c r="R23" s="63" t="s">
        <v>72</v>
      </c>
      <c r="S23" s="63" t="s">
        <v>72</v>
      </c>
      <c r="T23" s="63" t="s">
        <v>72</v>
      </c>
      <c r="U23" s="63">
        <v>1</v>
      </c>
      <c r="V23" s="325" t="s">
        <v>72</v>
      </c>
      <c r="W23" s="325" t="s">
        <v>72</v>
      </c>
    </row>
    <row r="24" spans="1:23" ht="15" customHeight="1">
      <c r="A24" s="179" t="s">
        <v>23</v>
      </c>
      <c r="B24" s="233">
        <v>2124</v>
      </c>
      <c r="C24" s="29">
        <v>45</v>
      </c>
      <c r="D24" s="29">
        <v>10</v>
      </c>
      <c r="E24" s="29">
        <v>317</v>
      </c>
      <c r="F24" s="29">
        <v>17</v>
      </c>
      <c r="G24" s="29">
        <v>23</v>
      </c>
      <c r="H24" s="29">
        <v>124</v>
      </c>
      <c r="I24" s="29">
        <v>618</v>
      </c>
      <c r="J24" s="29">
        <v>86</v>
      </c>
      <c r="K24" s="29">
        <v>55</v>
      </c>
      <c r="L24" s="29">
        <v>48</v>
      </c>
      <c r="M24" s="29">
        <v>8</v>
      </c>
      <c r="N24" s="29">
        <v>17</v>
      </c>
      <c r="O24" s="29">
        <v>104</v>
      </c>
      <c r="P24" s="29">
        <v>46</v>
      </c>
      <c r="Q24" s="29">
        <v>41</v>
      </c>
      <c r="R24" s="29">
        <v>35</v>
      </c>
      <c r="S24" s="29">
        <v>59</v>
      </c>
      <c r="T24" s="29">
        <v>164</v>
      </c>
      <c r="U24" s="29">
        <v>307</v>
      </c>
      <c r="V24" s="325" t="s">
        <v>72</v>
      </c>
      <c r="W24" s="325" t="s">
        <v>72</v>
      </c>
    </row>
    <row r="25" spans="1:23" ht="15" customHeight="1">
      <c r="A25" s="180" t="s">
        <v>24</v>
      </c>
      <c r="B25" s="233">
        <f t="shared" si="1"/>
        <v>421</v>
      </c>
      <c r="C25" s="29">
        <v>5</v>
      </c>
      <c r="D25" s="29">
        <v>1</v>
      </c>
      <c r="E25" s="29">
        <v>47</v>
      </c>
      <c r="F25" s="29">
        <v>1</v>
      </c>
      <c r="G25" s="29">
        <v>3</v>
      </c>
      <c r="H25" s="29">
        <v>34</v>
      </c>
      <c r="I25" s="29">
        <v>142</v>
      </c>
      <c r="J25" s="29">
        <v>15</v>
      </c>
      <c r="K25" s="29">
        <v>12</v>
      </c>
      <c r="L25" s="29">
        <v>7</v>
      </c>
      <c r="M25" s="29">
        <v>1</v>
      </c>
      <c r="N25" s="29">
        <v>1</v>
      </c>
      <c r="O25" s="29">
        <v>24</v>
      </c>
      <c r="P25" s="29">
        <v>6</v>
      </c>
      <c r="Q25" s="29">
        <v>5</v>
      </c>
      <c r="R25" s="29">
        <v>8</v>
      </c>
      <c r="S25" s="29">
        <v>11</v>
      </c>
      <c r="T25" s="29">
        <v>25</v>
      </c>
      <c r="U25" s="29">
        <v>73</v>
      </c>
      <c r="V25" s="325" t="s">
        <v>72</v>
      </c>
      <c r="W25" s="325" t="s">
        <v>72</v>
      </c>
    </row>
    <row r="26" spans="1:23" ht="15" customHeight="1">
      <c r="A26" s="180" t="s">
        <v>25</v>
      </c>
      <c r="B26" s="233">
        <f t="shared" si="1"/>
        <v>51</v>
      </c>
      <c r="C26" s="29">
        <v>5</v>
      </c>
      <c r="D26" s="29">
        <v>5</v>
      </c>
      <c r="E26" s="29">
        <v>10</v>
      </c>
      <c r="F26" s="29" t="s">
        <v>72</v>
      </c>
      <c r="G26" s="29">
        <v>1</v>
      </c>
      <c r="H26" s="29">
        <v>1</v>
      </c>
      <c r="I26" s="29">
        <v>9</v>
      </c>
      <c r="J26" s="29">
        <v>4</v>
      </c>
      <c r="K26" s="29">
        <v>1</v>
      </c>
      <c r="L26" s="63" t="s">
        <v>72</v>
      </c>
      <c r="M26" s="63" t="s">
        <v>72</v>
      </c>
      <c r="N26" s="63" t="s">
        <v>72</v>
      </c>
      <c r="O26" s="29">
        <v>1</v>
      </c>
      <c r="P26" s="29" t="s">
        <v>72</v>
      </c>
      <c r="Q26" s="29">
        <v>1</v>
      </c>
      <c r="R26" s="29" t="s">
        <v>72</v>
      </c>
      <c r="S26" s="29">
        <v>1</v>
      </c>
      <c r="T26" s="29">
        <v>5</v>
      </c>
      <c r="U26" s="29">
        <v>7</v>
      </c>
      <c r="V26" s="325" t="s">
        <v>72</v>
      </c>
      <c r="W26" s="325" t="s">
        <v>72</v>
      </c>
    </row>
    <row r="27" spans="1:23" ht="15" customHeight="1">
      <c r="A27" s="7" t="s">
        <v>26</v>
      </c>
      <c r="B27" s="233">
        <f t="shared" si="1"/>
        <v>552</v>
      </c>
      <c r="C27" s="29">
        <v>4</v>
      </c>
      <c r="D27" s="29" t="s">
        <v>72</v>
      </c>
      <c r="E27" s="29">
        <v>50</v>
      </c>
      <c r="F27" s="29">
        <v>3</v>
      </c>
      <c r="G27" s="29">
        <v>4</v>
      </c>
      <c r="H27" s="29">
        <v>38</v>
      </c>
      <c r="I27" s="29">
        <v>174</v>
      </c>
      <c r="J27" s="29">
        <v>22</v>
      </c>
      <c r="K27" s="29">
        <v>6</v>
      </c>
      <c r="L27" s="29">
        <v>19</v>
      </c>
      <c r="M27" s="29">
        <v>2</v>
      </c>
      <c r="N27" s="29">
        <v>11</v>
      </c>
      <c r="O27" s="29">
        <v>35</v>
      </c>
      <c r="P27" s="29">
        <v>16</v>
      </c>
      <c r="Q27" s="29">
        <v>17</v>
      </c>
      <c r="R27" s="29">
        <v>7</v>
      </c>
      <c r="S27" s="29">
        <v>22</v>
      </c>
      <c r="T27" s="29">
        <v>43</v>
      </c>
      <c r="U27" s="29">
        <v>79</v>
      </c>
      <c r="V27" s="325" t="s">
        <v>72</v>
      </c>
      <c r="W27" s="325" t="s">
        <v>72</v>
      </c>
    </row>
    <row r="28" spans="1:23" ht="15" customHeight="1">
      <c r="A28" s="180" t="s">
        <v>27</v>
      </c>
      <c r="B28" s="233">
        <f t="shared" si="1"/>
        <v>741</v>
      </c>
      <c r="C28" s="29">
        <v>16</v>
      </c>
      <c r="D28" s="29">
        <v>1</v>
      </c>
      <c r="E28" s="29">
        <v>124</v>
      </c>
      <c r="F28" s="29">
        <v>8</v>
      </c>
      <c r="G28" s="29">
        <v>10</v>
      </c>
      <c r="H28" s="29">
        <v>40</v>
      </c>
      <c r="I28" s="29">
        <v>207</v>
      </c>
      <c r="J28" s="29">
        <v>31</v>
      </c>
      <c r="K28" s="29">
        <v>32</v>
      </c>
      <c r="L28" s="29">
        <v>19</v>
      </c>
      <c r="M28" s="29">
        <v>5</v>
      </c>
      <c r="N28" s="29">
        <v>5</v>
      </c>
      <c r="O28" s="29">
        <v>37</v>
      </c>
      <c r="P28" s="29">
        <v>22</v>
      </c>
      <c r="Q28" s="29">
        <v>10</v>
      </c>
      <c r="R28" s="29">
        <v>14</v>
      </c>
      <c r="S28" s="29">
        <v>14</v>
      </c>
      <c r="T28" s="29">
        <v>58</v>
      </c>
      <c r="U28" s="29">
        <v>88</v>
      </c>
      <c r="V28" s="325" t="s">
        <v>72</v>
      </c>
      <c r="W28" s="325" t="s">
        <v>72</v>
      </c>
    </row>
    <row r="29" spans="1:23" ht="15" customHeight="1">
      <c r="A29" s="180" t="s">
        <v>28</v>
      </c>
      <c r="B29" s="233">
        <f t="shared" si="1"/>
        <v>314</v>
      </c>
      <c r="C29" s="29">
        <v>14</v>
      </c>
      <c r="D29" s="29">
        <v>1</v>
      </c>
      <c r="E29" s="29">
        <v>76</v>
      </c>
      <c r="F29" s="29">
        <v>4</v>
      </c>
      <c r="G29" s="29">
        <v>4</v>
      </c>
      <c r="H29" s="29">
        <v>11</v>
      </c>
      <c r="I29" s="29">
        <v>83</v>
      </c>
      <c r="J29" s="29">
        <v>14</v>
      </c>
      <c r="K29" s="29">
        <v>3</v>
      </c>
      <c r="L29" s="29">
        <v>3</v>
      </c>
      <c r="M29" s="29" t="s">
        <v>72</v>
      </c>
      <c r="N29" s="29" t="s">
        <v>72</v>
      </c>
      <c r="O29" s="29">
        <v>6</v>
      </c>
      <c r="P29" s="29">
        <v>2</v>
      </c>
      <c r="Q29" s="29">
        <v>6</v>
      </c>
      <c r="R29" s="29">
        <v>5</v>
      </c>
      <c r="S29" s="29">
        <v>9</v>
      </c>
      <c r="T29" s="29">
        <v>26</v>
      </c>
      <c r="U29" s="29">
        <v>47</v>
      </c>
      <c r="V29" s="325" t="s">
        <v>72</v>
      </c>
      <c r="W29" s="325" t="s">
        <v>72</v>
      </c>
    </row>
    <row r="30" spans="1:23" ht="15" customHeight="1">
      <c r="A30" s="180" t="s">
        <v>29</v>
      </c>
      <c r="B30" s="233">
        <f t="shared" si="1"/>
        <v>45</v>
      </c>
      <c r="C30" s="29">
        <v>1</v>
      </c>
      <c r="D30" s="29">
        <v>2</v>
      </c>
      <c r="E30" s="29">
        <v>10</v>
      </c>
      <c r="F30" s="29">
        <v>1</v>
      </c>
      <c r="G30" s="29">
        <v>1</v>
      </c>
      <c r="H30" s="29" t="s">
        <v>72</v>
      </c>
      <c r="I30" s="29">
        <v>3</v>
      </c>
      <c r="J30" s="29" t="s">
        <v>72</v>
      </c>
      <c r="K30" s="29">
        <v>1</v>
      </c>
      <c r="L30" s="29"/>
      <c r="M30" s="29" t="s">
        <v>72</v>
      </c>
      <c r="N30" s="29" t="s">
        <v>72</v>
      </c>
      <c r="O30" s="29">
        <v>1</v>
      </c>
      <c r="P30" s="29" t="s">
        <v>72</v>
      </c>
      <c r="Q30" s="29">
        <v>2</v>
      </c>
      <c r="R30" s="29">
        <v>1</v>
      </c>
      <c r="S30" s="29">
        <v>2</v>
      </c>
      <c r="T30" s="29">
        <v>7</v>
      </c>
      <c r="U30" s="29">
        <v>13</v>
      </c>
      <c r="V30" s="325" t="s">
        <v>72</v>
      </c>
      <c r="W30" s="325" t="s">
        <v>72</v>
      </c>
    </row>
    <row r="31" spans="1:23" ht="15" customHeight="1">
      <c r="A31" s="120" t="s">
        <v>30</v>
      </c>
      <c r="B31" s="233">
        <f t="shared" si="1"/>
        <v>18</v>
      </c>
      <c r="C31" s="63">
        <v>1</v>
      </c>
      <c r="D31" s="63" t="s">
        <v>72</v>
      </c>
      <c r="E31" s="63">
        <v>3</v>
      </c>
      <c r="F31" s="63" t="s">
        <v>72</v>
      </c>
      <c r="G31" s="63">
        <v>1</v>
      </c>
      <c r="H31" s="63">
        <v>1</v>
      </c>
      <c r="I31" s="63">
        <v>2</v>
      </c>
      <c r="J31" s="63">
        <v>2</v>
      </c>
      <c r="K31" s="29" t="s">
        <v>72</v>
      </c>
      <c r="L31" s="29" t="s">
        <v>72</v>
      </c>
      <c r="M31" s="29" t="s">
        <v>72</v>
      </c>
      <c r="N31" s="29" t="s">
        <v>72</v>
      </c>
      <c r="O31" s="29" t="s">
        <v>72</v>
      </c>
      <c r="P31" s="29" t="s">
        <v>72</v>
      </c>
      <c r="Q31" s="63">
        <v>1</v>
      </c>
      <c r="R31" s="63">
        <v>1</v>
      </c>
      <c r="S31" s="63" t="s">
        <v>72</v>
      </c>
      <c r="T31" s="63">
        <v>3</v>
      </c>
      <c r="U31" s="63">
        <v>3</v>
      </c>
      <c r="V31" s="325" t="s">
        <v>72</v>
      </c>
      <c r="W31" s="325" t="s">
        <v>72</v>
      </c>
    </row>
    <row r="32" spans="1:23" ht="15" customHeight="1">
      <c r="A32" s="120" t="s">
        <v>31</v>
      </c>
      <c r="B32" s="233">
        <f t="shared" si="1"/>
        <v>58</v>
      </c>
      <c r="C32" s="63">
        <v>10</v>
      </c>
      <c r="D32" s="63" t="s">
        <v>72</v>
      </c>
      <c r="E32" s="63">
        <v>9</v>
      </c>
      <c r="F32" s="63">
        <v>2</v>
      </c>
      <c r="G32" s="63">
        <v>2</v>
      </c>
      <c r="H32" s="63">
        <v>1</v>
      </c>
      <c r="I32" s="63">
        <v>1</v>
      </c>
      <c r="J32" s="63">
        <v>2</v>
      </c>
      <c r="K32" s="63" t="s">
        <v>72</v>
      </c>
      <c r="L32" s="63">
        <v>1</v>
      </c>
      <c r="M32" s="29" t="s">
        <v>72</v>
      </c>
      <c r="N32" s="29" t="s">
        <v>72</v>
      </c>
      <c r="O32" s="29" t="s">
        <v>72</v>
      </c>
      <c r="P32" s="63">
        <v>1</v>
      </c>
      <c r="Q32" s="63">
        <v>2</v>
      </c>
      <c r="R32" s="63">
        <v>3</v>
      </c>
      <c r="S32" s="63">
        <v>3</v>
      </c>
      <c r="T32" s="63">
        <v>6</v>
      </c>
      <c r="U32" s="63">
        <v>15</v>
      </c>
      <c r="V32" s="325" t="s">
        <v>72</v>
      </c>
      <c r="W32" s="325" t="s">
        <v>72</v>
      </c>
    </row>
    <row r="33" spans="1:23" ht="15" customHeight="1">
      <c r="A33" s="120" t="s">
        <v>32</v>
      </c>
      <c r="B33" s="233">
        <f t="shared" si="1"/>
        <v>158</v>
      </c>
      <c r="C33" s="63">
        <v>17</v>
      </c>
      <c r="D33" s="63">
        <v>1</v>
      </c>
      <c r="E33" s="63">
        <v>24</v>
      </c>
      <c r="F33" s="63">
        <v>2</v>
      </c>
      <c r="G33" s="63">
        <v>2</v>
      </c>
      <c r="H33" s="63">
        <v>7</v>
      </c>
      <c r="I33" s="63">
        <v>33</v>
      </c>
      <c r="J33" s="63">
        <v>6</v>
      </c>
      <c r="K33" s="63">
        <v>1</v>
      </c>
      <c r="L33" s="63">
        <v>1</v>
      </c>
      <c r="M33" s="29" t="s">
        <v>72</v>
      </c>
      <c r="N33" s="29" t="s">
        <v>72</v>
      </c>
      <c r="O33" s="63">
        <v>3</v>
      </c>
      <c r="P33" s="63" t="s">
        <v>72</v>
      </c>
      <c r="Q33" s="63">
        <v>3</v>
      </c>
      <c r="R33" s="63">
        <v>7</v>
      </c>
      <c r="S33" s="63">
        <v>4</v>
      </c>
      <c r="T33" s="63">
        <v>11</v>
      </c>
      <c r="U33" s="63">
        <v>36</v>
      </c>
      <c r="V33" s="325" t="s">
        <v>72</v>
      </c>
      <c r="W33" s="325" t="s">
        <v>72</v>
      </c>
    </row>
    <row r="34" spans="1:23" ht="15" customHeight="1">
      <c r="A34" s="120" t="s">
        <v>33</v>
      </c>
      <c r="B34" s="233">
        <f t="shared" si="1"/>
        <v>396</v>
      </c>
      <c r="C34" s="63">
        <v>29</v>
      </c>
      <c r="D34" s="63">
        <v>2</v>
      </c>
      <c r="E34" s="63">
        <v>87</v>
      </c>
      <c r="F34" s="63">
        <v>1</v>
      </c>
      <c r="G34" s="63">
        <v>3</v>
      </c>
      <c r="H34" s="63">
        <v>18</v>
      </c>
      <c r="I34" s="63">
        <v>98</v>
      </c>
      <c r="J34" s="63">
        <v>20</v>
      </c>
      <c r="K34" s="63">
        <v>8</v>
      </c>
      <c r="L34" s="63">
        <v>5</v>
      </c>
      <c r="M34" s="29" t="s">
        <v>72</v>
      </c>
      <c r="N34" s="29" t="s">
        <v>72</v>
      </c>
      <c r="O34" s="63">
        <v>17</v>
      </c>
      <c r="P34" s="63">
        <v>5</v>
      </c>
      <c r="Q34" s="63">
        <v>4</v>
      </c>
      <c r="R34" s="63">
        <v>5</v>
      </c>
      <c r="S34" s="63">
        <v>10</v>
      </c>
      <c r="T34" s="63">
        <v>30</v>
      </c>
      <c r="U34" s="63">
        <v>54</v>
      </c>
      <c r="V34" s="325" t="s">
        <v>72</v>
      </c>
      <c r="W34" s="325" t="s">
        <v>72</v>
      </c>
    </row>
    <row r="35" spans="1:23" ht="15" customHeight="1">
      <c r="A35" s="120" t="s">
        <v>34</v>
      </c>
      <c r="B35" s="233">
        <f t="shared" si="1"/>
        <v>101</v>
      </c>
      <c r="C35" s="63">
        <v>11</v>
      </c>
      <c r="D35" s="63">
        <v>2</v>
      </c>
      <c r="E35" s="63">
        <v>22</v>
      </c>
      <c r="F35" s="63" t="s">
        <v>72</v>
      </c>
      <c r="G35" s="63" t="s">
        <v>72</v>
      </c>
      <c r="H35" s="63">
        <v>1</v>
      </c>
      <c r="I35" s="63">
        <v>13</v>
      </c>
      <c r="J35" s="63">
        <v>11</v>
      </c>
      <c r="K35" s="63" t="s">
        <v>72</v>
      </c>
      <c r="L35" s="63">
        <v>1</v>
      </c>
      <c r="M35" s="63">
        <v>1</v>
      </c>
      <c r="N35" s="29" t="s">
        <v>72</v>
      </c>
      <c r="O35" s="63">
        <v>1</v>
      </c>
      <c r="P35" s="63" t="s">
        <v>72</v>
      </c>
      <c r="Q35" s="63">
        <v>3</v>
      </c>
      <c r="R35" s="63">
        <v>5</v>
      </c>
      <c r="S35" s="63">
        <v>3</v>
      </c>
      <c r="T35" s="63">
        <v>5</v>
      </c>
      <c r="U35" s="63">
        <v>22</v>
      </c>
      <c r="V35" s="325" t="s">
        <v>72</v>
      </c>
      <c r="W35" s="325" t="s">
        <v>72</v>
      </c>
    </row>
    <row r="36" spans="1:23" ht="15" customHeight="1">
      <c r="A36" s="120" t="s">
        <v>35</v>
      </c>
      <c r="B36" s="233">
        <f t="shared" si="1"/>
        <v>275</v>
      </c>
      <c r="C36" s="63">
        <v>22</v>
      </c>
      <c r="D36" s="63">
        <v>2</v>
      </c>
      <c r="E36" s="63">
        <v>54</v>
      </c>
      <c r="F36" s="63">
        <v>4</v>
      </c>
      <c r="G36" s="63">
        <v>2</v>
      </c>
      <c r="H36" s="63">
        <v>25</v>
      </c>
      <c r="I36" s="63">
        <v>53</v>
      </c>
      <c r="J36" s="63">
        <v>9</v>
      </c>
      <c r="K36" s="63">
        <v>6</v>
      </c>
      <c r="L36" s="63">
        <v>2</v>
      </c>
      <c r="M36" s="63" t="s">
        <v>72</v>
      </c>
      <c r="N36" s="63">
        <v>1</v>
      </c>
      <c r="O36" s="63">
        <v>5</v>
      </c>
      <c r="P36" s="63">
        <v>2</v>
      </c>
      <c r="Q36" s="63">
        <v>1</v>
      </c>
      <c r="R36" s="63">
        <v>5</v>
      </c>
      <c r="S36" s="63">
        <v>11</v>
      </c>
      <c r="T36" s="63">
        <v>15</v>
      </c>
      <c r="U36" s="63">
        <v>56</v>
      </c>
      <c r="V36" s="325" t="s">
        <v>72</v>
      </c>
      <c r="W36" s="325" t="s">
        <v>72</v>
      </c>
    </row>
    <row r="37" spans="1:23" ht="15" customHeight="1">
      <c r="A37" s="120" t="s">
        <v>36</v>
      </c>
      <c r="B37" s="233">
        <f t="shared" si="1"/>
        <v>22</v>
      </c>
      <c r="C37" s="63">
        <v>3</v>
      </c>
      <c r="D37" s="63" t="s">
        <v>72</v>
      </c>
      <c r="E37" s="63">
        <v>4</v>
      </c>
      <c r="F37" s="63" t="s">
        <v>72</v>
      </c>
      <c r="G37" s="63">
        <v>1</v>
      </c>
      <c r="H37" s="63" t="s">
        <v>72</v>
      </c>
      <c r="I37" s="63">
        <v>1</v>
      </c>
      <c r="J37" s="63">
        <v>5</v>
      </c>
      <c r="K37" s="63" t="s">
        <v>72</v>
      </c>
      <c r="L37" s="63" t="s">
        <v>72</v>
      </c>
      <c r="M37" s="63" t="s">
        <v>72</v>
      </c>
      <c r="N37" s="63" t="s">
        <v>72</v>
      </c>
      <c r="O37" s="63" t="s">
        <v>72</v>
      </c>
      <c r="P37" s="63" t="s">
        <v>72</v>
      </c>
      <c r="Q37" s="63">
        <v>1</v>
      </c>
      <c r="R37" s="63">
        <v>2</v>
      </c>
      <c r="S37" s="63">
        <v>1</v>
      </c>
      <c r="T37" s="63">
        <v>1</v>
      </c>
      <c r="U37" s="63">
        <v>3</v>
      </c>
      <c r="V37" s="325" t="s">
        <v>72</v>
      </c>
      <c r="W37" s="325" t="s">
        <v>72</v>
      </c>
    </row>
    <row r="38" spans="1:23" ht="15" customHeight="1">
      <c r="A38" s="120" t="s">
        <v>37</v>
      </c>
      <c r="B38" s="233">
        <f t="shared" si="1"/>
        <v>18</v>
      </c>
      <c r="C38" s="63">
        <v>4</v>
      </c>
      <c r="D38" s="63" t="s">
        <v>72</v>
      </c>
      <c r="E38" s="63">
        <v>4</v>
      </c>
      <c r="F38" s="63" t="s">
        <v>72</v>
      </c>
      <c r="G38" s="63">
        <v>1</v>
      </c>
      <c r="H38" s="63" t="s">
        <v>72</v>
      </c>
      <c r="I38" s="63">
        <v>4</v>
      </c>
      <c r="J38" s="63">
        <v>1</v>
      </c>
      <c r="K38" s="63" t="s">
        <v>72</v>
      </c>
      <c r="L38" s="63" t="s">
        <v>72</v>
      </c>
      <c r="M38" s="63" t="s">
        <v>72</v>
      </c>
      <c r="N38" s="63" t="s">
        <v>72</v>
      </c>
      <c r="O38" s="63" t="s">
        <v>72</v>
      </c>
      <c r="P38" s="63" t="s">
        <v>72</v>
      </c>
      <c r="Q38" s="63">
        <v>1</v>
      </c>
      <c r="R38" s="63" t="s">
        <v>72</v>
      </c>
      <c r="S38" s="63" t="s">
        <v>72</v>
      </c>
      <c r="T38" s="63" t="s">
        <v>72</v>
      </c>
      <c r="U38" s="63">
        <v>3</v>
      </c>
      <c r="V38" s="325" t="s">
        <v>72</v>
      </c>
      <c r="W38" s="325" t="s">
        <v>72</v>
      </c>
    </row>
    <row r="39" spans="1:23" ht="15" customHeight="1">
      <c r="A39" s="120" t="s">
        <v>38</v>
      </c>
      <c r="B39" s="233">
        <f t="shared" si="1"/>
        <v>1428</v>
      </c>
      <c r="C39" s="63">
        <v>66</v>
      </c>
      <c r="D39" s="63">
        <v>15</v>
      </c>
      <c r="E39" s="63">
        <v>243</v>
      </c>
      <c r="F39" s="63">
        <v>3</v>
      </c>
      <c r="G39" s="63">
        <v>5</v>
      </c>
      <c r="H39" s="63">
        <v>64</v>
      </c>
      <c r="I39" s="63">
        <v>605</v>
      </c>
      <c r="J39" s="63">
        <v>106</v>
      </c>
      <c r="K39" s="63">
        <v>18</v>
      </c>
      <c r="L39" s="63">
        <v>19</v>
      </c>
      <c r="M39" s="63">
        <v>6</v>
      </c>
      <c r="N39" s="63">
        <v>11</v>
      </c>
      <c r="O39" s="63">
        <v>60</v>
      </c>
      <c r="P39" s="63">
        <v>11</v>
      </c>
      <c r="Q39" s="63">
        <v>14</v>
      </c>
      <c r="R39" s="63">
        <v>15</v>
      </c>
      <c r="S39" s="63">
        <v>17</v>
      </c>
      <c r="T39" s="63">
        <v>62</v>
      </c>
      <c r="U39" s="63">
        <v>88</v>
      </c>
      <c r="V39" s="325" t="s">
        <v>72</v>
      </c>
      <c r="W39" s="325" t="s">
        <v>72</v>
      </c>
    </row>
    <row r="40" spans="1:23" ht="15" customHeight="1">
      <c r="A40" s="120" t="s">
        <v>39</v>
      </c>
      <c r="B40" s="233">
        <f t="shared" si="1"/>
        <v>166</v>
      </c>
      <c r="C40" s="63">
        <v>13</v>
      </c>
      <c r="D40" s="63">
        <v>1</v>
      </c>
      <c r="E40" s="63">
        <v>23</v>
      </c>
      <c r="F40" s="63" t="s">
        <v>72</v>
      </c>
      <c r="G40" s="63">
        <v>3</v>
      </c>
      <c r="H40" s="63">
        <v>16</v>
      </c>
      <c r="I40" s="63">
        <v>37</v>
      </c>
      <c r="J40" s="63">
        <v>5</v>
      </c>
      <c r="K40" s="63">
        <v>3</v>
      </c>
      <c r="L40" s="63">
        <v>1</v>
      </c>
      <c r="M40" s="63" t="s">
        <v>72</v>
      </c>
      <c r="N40" s="63" t="s">
        <v>72</v>
      </c>
      <c r="O40" s="63">
        <v>4</v>
      </c>
      <c r="P40" s="63" t="s">
        <v>72</v>
      </c>
      <c r="Q40" s="63">
        <v>2</v>
      </c>
      <c r="R40" s="63">
        <v>4</v>
      </c>
      <c r="S40" s="63">
        <v>7</v>
      </c>
      <c r="T40" s="63">
        <v>11</v>
      </c>
      <c r="U40" s="63">
        <v>36</v>
      </c>
      <c r="V40" s="325" t="s">
        <v>72</v>
      </c>
      <c r="W40" s="325" t="s">
        <v>72</v>
      </c>
    </row>
    <row r="41" spans="1:23" ht="15" customHeight="1">
      <c r="A41" s="120" t="s">
        <v>40</v>
      </c>
      <c r="B41" s="233">
        <f t="shared" si="1"/>
        <v>119</v>
      </c>
      <c r="C41" s="63">
        <v>18</v>
      </c>
      <c r="D41" s="63" t="s">
        <v>72</v>
      </c>
      <c r="E41" s="63">
        <v>18</v>
      </c>
      <c r="F41" s="63">
        <v>1</v>
      </c>
      <c r="G41" s="63">
        <v>5</v>
      </c>
      <c r="H41" s="63">
        <v>4</v>
      </c>
      <c r="I41" s="63">
        <v>14</v>
      </c>
      <c r="J41" s="63">
        <v>3</v>
      </c>
      <c r="K41" s="63">
        <v>1</v>
      </c>
      <c r="L41" s="63">
        <v>1</v>
      </c>
      <c r="M41" s="63" t="s">
        <v>72</v>
      </c>
      <c r="N41" s="63" t="s">
        <v>72</v>
      </c>
      <c r="O41" s="63">
        <v>3</v>
      </c>
      <c r="P41" s="63">
        <v>2</v>
      </c>
      <c r="Q41" s="63">
        <v>4</v>
      </c>
      <c r="R41" s="63">
        <v>3</v>
      </c>
      <c r="S41" s="63">
        <v>5</v>
      </c>
      <c r="T41" s="63">
        <v>11</v>
      </c>
      <c r="U41" s="63">
        <v>26</v>
      </c>
      <c r="V41" s="325" t="s">
        <v>72</v>
      </c>
      <c r="W41" s="325" t="s">
        <v>72</v>
      </c>
    </row>
    <row r="42" spans="1:23" ht="15" customHeight="1">
      <c r="A42" s="120" t="s">
        <v>41</v>
      </c>
      <c r="B42" s="233">
        <f t="shared" si="1"/>
        <v>124</v>
      </c>
      <c r="C42" s="63">
        <v>7</v>
      </c>
      <c r="D42" s="63">
        <v>2</v>
      </c>
      <c r="E42" s="63">
        <v>25</v>
      </c>
      <c r="F42" s="63">
        <v>1</v>
      </c>
      <c r="G42" s="63">
        <v>1</v>
      </c>
      <c r="H42" s="63">
        <v>6</v>
      </c>
      <c r="I42" s="63">
        <v>17</v>
      </c>
      <c r="J42" s="63">
        <v>7</v>
      </c>
      <c r="K42" s="63"/>
      <c r="L42" s="63">
        <v>2</v>
      </c>
      <c r="M42" s="63">
        <v>1</v>
      </c>
      <c r="N42" s="63" t="s">
        <v>72</v>
      </c>
      <c r="O42" s="63">
        <v>3</v>
      </c>
      <c r="P42" s="63" t="s">
        <v>72</v>
      </c>
      <c r="Q42" s="63">
        <v>3</v>
      </c>
      <c r="R42" s="63">
        <v>5</v>
      </c>
      <c r="S42" s="63">
        <v>4</v>
      </c>
      <c r="T42" s="63">
        <v>12</v>
      </c>
      <c r="U42" s="63">
        <v>28</v>
      </c>
      <c r="V42" s="325" t="s">
        <v>72</v>
      </c>
      <c r="W42" s="325" t="s">
        <v>72</v>
      </c>
    </row>
    <row r="43" spans="1:23" ht="15" customHeight="1">
      <c r="A43" s="120" t="s">
        <v>42</v>
      </c>
      <c r="B43" s="233">
        <f t="shared" si="1"/>
        <v>536</v>
      </c>
      <c r="C43" s="63">
        <v>21</v>
      </c>
      <c r="D43" s="63">
        <v>2</v>
      </c>
      <c r="E43" s="63">
        <v>71</v>
      </c>
      <c r="F43" s="63">
        <v>4</v>
      </c>
      <c r="G43" s="63">
        <v>5</v>
      </c>
      <c r="H43" s="63">
        <v>38</v>
      </c>
      <c r="I43" s="63">
        <v>171</v>
      </c>
      <c r="J43" s="63">
        <v>37</v>
      </c>
      <c r="K43" s="63">
        <v>8</v>
      </c>
      <c r="L43" s="63">
        <v>5</v>
      </c>
      <c r="M43" s="63" t="s">
        <v>72</v>
      </c>
      <c r="N43" s="63">
        <v>2</v>
      </c>
      <c r="O43" s="63">
        <v>12</v>
      </c>
      <c r="P43" s="63">
        <v>5</v>
      </c>
      <c r="Q43" s="63">
        <v>5</v>
      </c>
      <c r="R43" s="63">
        <v>6</v>
      </c>
      <c r="S43" s="63">
        <v>15</v>
      </c>
      <c r="T43" s="63">
        <v>43</v>
      </c>
      <c r="U43" s="63">
        <v>86</v>
      </c>
      <c r="V43" s="325" t="s">
        <v>72</v>
      </c>
      <c r="W43" s="325" t="s">
        <v>72</v>
      </c>
    </row>
    <row r="44" spans="1:23" ht="15" customHeight="1">
      <c r="A44" s="120" t="s">
        <v>43</v>
      </c>
      <c r="B44" s="233">
        <f t="shared" si="1"/>
        <v>312</v>
      </c>
      <c r="C44" s="63">
        <v>13</v>
      </c>
      <c r="D44" s="63">
        <v>3</v>
      </c>
      <c r="E44" s="63">
        <v>52</v>
      </c>
      <c r="F44" s="63">
        <v>4</v>
      </c>
      <c r="G44" s="63">
        <v>2</v>
      </c>
      <c r="H44" s="63">
        <v>17</v>
      </c>
      <c r="I44" s="63">
        <v>65</v>
      </c>
      <c r="J44" s="63">
        <v>27</v>
      </c>
      <c r="K44" s="63">
        <v>9</v>
      </c>
      <c r="L44" s="63">
        <v>4</v>
      </c>
      <c r="M44" s="63" t="s">
        <v>72</v>
      </c>
      <c r="N44" s="63">
        <v>1</v>
      </c>
      <c r="O44" s="63">
        <v>7</v>
      </c>
      <c r="P44" s="63">
        <v>1</v>
      </c>
      <c r="Q44" s="63">
        <v>2</v>
      </c>
      <c r="R44" s="63">
        <v>9</v>
      </c>
      <c r="S44" s="63">
        <v>9</v>
      </c>
      <c r="T44" s="63">
        <v>25</v>
      </c>
      <c r="U44" s="63">
        <v>62</v>
      </c>
      <c r="V44" s="325" t="s">
        <v>72</v>
      </c>
      <c r="W44" s="325" t="s">
        <v>72</v>
      </c>
    </row>
    <row r="45" spans="1:23" ht="15" customHeight="1">
      <c r="A45" s="120" t="s">
        <v>44</v>
      </c>
      <c r="B45" s="233">
        <f t="shared" si="1"/>
        <v>206</v>
      </c>
      <c r="C45" s="63">
        <v>11</v>
      </c>
      <c r="D45" s="63">
        <v>1</v>
      </c>
      <c r="E45" s="63">
        <v>26</v>
      </c>
      <c r="F45" s="63">
        <v>4</v>
      </c>
      <c r="G45" s="63">
        <v>3</v>
      </c>
      <c r="H45" s="63">
        <v>10</v>
      </c>
      <c r="I45" s="63">
        <v>47</v>
      </c>
      <c r="J45" s="63">
        <v>4</v>
      </c>
      <c r="K45" s="63">
        <v>2</v>
      </c>
      <c r="L45" s="63">
        <v>3</v>
      </c>
      <c r="M45" s="63" t="s">
        <v>72</v>
      </c>
      <c r="N45" s="63" t="s">
        <v>72</v>
      </c>
      <c r="O45" s="63">
        <v>6</v>
      </c>
      <c r="P45" s="63">
        <v>3</v>
      </c>
      <c r="Q45" s="63">
        <v>3</v>
      </c>
      <c r="R45" s="63">
        <v>4</v>
      </c>
      <c r="S45" s="63">
        <v>5</v>
      </c>
      <c r="T45" s="63">
        <v>26</v>
      </c>
      <c r="U45" s="63">
        <v>48</v>
      </c>
      <c r="V45" s="325" t="s">
        <v>72</v>
      </c>
      <c r="W45" s="325" t="s">
        <v>72</v>
      </c>
    </row>
    <row r="46" spans="1:23" ht="15" customHeight="1">
      <c r="A46" s="120" t="s">
        <v>45</v>
      </c>
      <c r="B46" s="233">
        <f t="shared" si="1"/>
        <v>467</v>
      </c>
      <c r="C46" s="63">
        <v>16</v>
      </c>
      <c r="D46" s="63">
        <v>1</v>
      </c>
      <c r="E46" s="63">
        <v>107</v>
      </c>
      <c r="F46" s="63">
        <v>5</v>
      </c>
      <c r="G46" s="63">
        <v>6</v>
      </c>
      <c r="H46" s="63">
        <v>19</v>
      </c>
      <c r="I46" s="63">
        <v>125</v>
      </c>
      <c r="J46" s="63">
        <v>31</v>
      </c>
      <c r="K46" s="63">
        <v>7</v>
      </c>
      <c r="L46" s="63">
        <v>4</v>
      </c>
      <c r="M46" s="63" t="s">
        <v>72</v>
      </c>
      <c r="N46" s="63">
        <v>2</v>
      </c>
      <c r="O46" s="63">
        <v>13</v>
      </c>
      <c r="P46" s="63">
        <v>3</v>
      </c>
      <c r="Q46" s="63">
        <v>3</v>
      </c>
      <c r="R46" s="63">
        <v>9</v>
      </c>
      <c r="S46" s="63">
        <v>11</v>
      </c>
      <c r="T46" s="63">
        <v>38</v>
      </c>
      <c r="U46" s="63">
        <v>67</v>
      </c>
      <c r="V46" s="325" t="s">
        <v>72</v>
      </c>
      <c r="W46" s="325" t="s">
        <v>72</v>
      </c>
    </row>
    <row r="47" spans="1:23" ht="15" customHeight="1">
      <c r="A47" s="120" t="s">
        <v>46</v>
      </c>
      <c r="B47" s="233">
        <f t="shared" si="1"/>
        <v>60</v>
      </c>
      <c r="C47" s="63">
        <v>5</v>
      </c>
      <c r="D47" s="63" t="s">
        <v>72</v>
      </c>
      <c r="E47" s="63">
        <v>11</v>
      </c>
      <c r="F47" s="63" t="s">
        <v>72</v>
      </c>
      <c r="G47" s="63">
        <v>2</v>
      </c>
      <c r="H47" s="63">
        <v>4</v>
      </c>
      <c r="I47" s="63">
        <v>10</v>
      </c>
      <c r="J47" s="63">
        <v>1</v>
      </c>
      <c r="K47" s="63">
        <v>2</v>
      </c>
      <c r="L47" s="63" t="s">
        <v>72</v>
      </c>
      <c r="M47" s="63" t="s">
        <v>72</v>
      </c>
      <c r="N47" s="63" t="s">
        <v>72</v>
      </c>
      <c r="O47" s="63">
        <v>1</v>
      </c>
      <c r="P47" s="63" t="s">
        <v>72</v>
      </c>
      <c r="Q47" s="63">
        <v>2</v>
      </c>
      <c r="R47" s="63">
        <v>1</v>
      </c>
      <c r="S47" s="63">
        <v>2</v>
      </c>
      <c r="T47" s="63">
        <v>5</v>
      </c>
      <c r="U47" s="63">
        <v>14</v>
      </c>
      <c r="V47" s="325" t="s">
        <v>72</v>
      </c>
      <c r="W47" s="325" t="s">
        <v>72</v>
      </c>
    </row>
    <row r="48" spans="1:23" ht="15" customHeight="1">
      <c r="A48" s="120" t="s">
        <v>47</v>
      </c>
      <c r="B48" s="233">
        <f t="shared" si="1"/>
        <v>80</v>
      </c>
      <c r="C48" s="63">
        <v>3</v>
      </c>
      <c r="D48" s="63">
        <v>3</v>
      </c>
      <c r="E48" s="63">
        <v>15</v>
      </c>
      <c r="F48" s="63" t="s">
        <v>72</v>
      </c>
      <c r="G48" s="63">
        <v>1</v>
      </c>
      <c r="H48" s="63">
        <v>3</v>
      </c>
      <c r="I48" s="63">
        <v>10</v>
      </c>
      <c r="J48" s="63">
        <v>17</v>
      </c>
      <c r="K48" s="63" t="s">
        <v>72</v>
      </c>
      <c r="L48" s="63" t="s">
        <v>72</v>
      </c>
      <c r="M48" s="63" t="s">
        <v>72</v>
      </c>
      <c r="N48" s="63">
        <v>2</v>
      </c>
      <c r="O48" s="63">
        <v>1</v>
      </c>
      <c r="P48" s="63" t="s">
        <v>72</v>
      </c>
      <c r="Q48" s="63">
        <v>1</v>
      </c>
      <c r="R48" s="63">
        <v>1</v>
      </c>
      <c r="S48" s="63">
        <v>-3</v>
      </c>
      <c r="T48" s="63">
        <v>3</v>
      </c>
      <c r="U48" s="63">
        <v>23</v>
      </c>
      <c r="V48" s="325" t="s">
        <v>72</v>
      </c>
      <c r="W48" s="325" t="s">
        <v>72</v>
      </c>
    </row>
    <row r="49" spans="1:23" ht="15" customHeight="1">
      <c r="A49" s="120" t="s">
        <v>48</v>
      </c>
      <c r="B49" s="233">
        <f t="shared" si="1"/>
        <v>72</v>
      </c>
      <c r="C49" s="63">
        <v>7</v>
      </c>
      <c r="D49" s="63" t="s">
        <v>72</v>
      </c>
      <c r="E49" s="63">
        <v>7</v>
      </c>
      <c r="F49" s="63">
        <v>1</v>
      </c>
      <c r="G49" s="63" t="s">
        <v>72</v>
      </c>
      <c r="H49" s="63">
        <v>4</v>
      </c>
      <c r="I49" s="63">
        <v>20</v>
      </c>
      <c r="J49" s="63">
        <v>13</v>
      </c>
      <c r="K49" s="63" t="s">
        <v>72</v>
      </c>
      <c r="L49" s="63" t="s">
        <v>72</v>
      </c>
      <c r="M49" s="63" t="s">
        <v>72</v>
      </c>
      <c r="N49" s="63" t="s">
        <v>72</v>
      </c>
      <c r="O49" s="63">
        <v>2</v>
      </c>
      <c r="P49" s="63" t="s">
        <v>72</v>
      </c>
      <c r="Q49" s="63">
        <v>1</v>
      </c>
      <c r="R49" s="63">
        <v>2</v>
      </c>
      <c r="S49" s="63">
        <v>2</v>
      </c>
      <c r="T49" s="63">
        <v>2</v>
      </c>
      <c r="U49" s="63">
        <v>11</v>
      </c>
      <c r="V49" s="325" t="s">
        <v>72</v>
      </c>
      <c r="W49" s="325" t="s">
        <v>72</v>
      </c>
    </row>
    <row r="50" spans="1:23" ht="15" customHeight="1">
      <c r="A50" s="120" t="s">
        <v>49</v>
      </c>
      <c r="B50" s="233">
        <f t="shared" si="1"/>
        <v>112</v>
      </c>
      <c r="C50" s="63">
        <v>9</v>
      </c>
      <c r="D50" s="63">
        <v>1</v>
      </c>
      <c r="E50" s="63">
        <v>14</v>
      </c>
      <c r="F50" s="63" t="s">
        <v>72</v>
      </c>
      <c r="G50" s="63" t="s">
        <v>72</v>
      </c>
      <c r="H50" s="63">
        <v>2</v>
      </c>
      <c r="I50" s="63">
        <v>28</v>
      </c>
      <c r="J50" s="63">
        <v>3</v>
      </c>
      <c r="K50" s="63">
        <v>2</v>
      </c>
      <c r="L50" s="63" t="s">
        <v>72</v>
      </c>
      <c r="M50" s="63" t="s">
        <v>72</v>
      </c>
      <c r="N50" s="63" t="s">
        <v>72</v>
      </c>
      <c r="O50" s="63" t="s">
        <v>72</v>
      </c>
      <c r="P50" s="63">
        <v>1</v>
      </c>
      <c r="Q50" s="63">
        <v>12</v>
      </c>
      <c r="R50" s="63">
        <v>2</v>
      </c>
      <c r="S50" s="63">
        <v>2</v>
      </c>
      <c r="T50" s="63">
        <v>8</v>
      </c>
      <c r="U50" s="63">
        <v>28</v>
      </c>
      <c r="V50" s="325" t="s">
        <v>72</v>
      </c>
      <c r="W50" s="325" t="s">
        <v>72</v>
      </c>
    </row>
    <row r="51" spans="1:23" ht="15" customHeight="1">
      <c r="A51" s="120" t="s">
        <v>50</v>
      </c>
      <c r="B51" s="233">
        <f t="shared" si="1"/>
        <v>75</v>
      </c>
      <c r="C51" s="63">
        <v>9</v>
      </c>
      <c r="D51" s="63" t="s">
        <v>72</v>
      </c>
      <c r="E51" s="63">
        <v>27</v>
      </c>
      <c r="F51" s="63" t="s">
        <v>72</v>
      </c>
      <c r="G51" s="63">
        <v>1</v>
      </c>
      <c r="H51" s="63">
        <v>1</v>
      </c>
      <c r="I51" s="63">
        <v>5</v>
      </c>
      <c r="J51" s="63">
        <v>3</v>
      </c>
      <c r="K51" s="63">
        <v>2</v>
      </c>
      <c r="L51" s="63" t="s">
        <v>72</v>
      </c>
      <c r="M51" s="63" t="s">
        <v>72</v>
      </c>
      <c r="N51" s="63" t="s">
        <v>72</v>
      </c>
      <c r="O51" s="63">
        <v>1</v>
      </c>
      <c r="P51" s="63" t="s">
        <v>72</v>
      </c>
      <c r="Q51" s="63">
        <v>1</v>
      </c>
      <c r="R51" s="63">
        <v>1</v>
      </c>
      <c r="S51" s="63">
        <v>1</v>
      </c>
      <c r="T51" s="63">
        <v>4</v>
      </c>
      <c r="U51" s="63">
        <v>19</v>
      </c>
      <c r="V51" s="325" t="s">
        <v>72</v>
      </c>
      <c r="W51" s="325" t="s">
        <v>72</v>
      </c>
    </row>
    <row r="52" spans="1:23" ht="15" customHeight="1">
      <c r="A52" s="120" t="s">
        <v>51</v>
      </c>
      <c r="B52" s="233">
        <f t="shared" si="1"/>
        <v>150</v>
      </c>
      <c r="C52" s="63">
        <v>5</v>
      </c>
      <c r="D52" s="63">
        <v>1</v>
      </c>
      <c r="E52" s="63">
        <v>45</v>
      </c>
      <c r="F52" s="63" t="s">
        <v>72</v>
      </c>
      <c r="G52" s="63">
        <v>2</v>
      </c>
      <c r="H52" s="63">
        <v>3</v>
      </c>
      <c r="I52" s="63">
        <v>23</v>
      </c>
      <c r="J52" s="63">
        <v>7</v>
      </c>
      <c r="K52" s="63">
        <v>2</v>
      </c>
      <c r="L52" s="63" t="s">
        <v>72</v>
      </c>
      <c r="M52" s="63">
        <v>2</v>
      </c>
      <c r="N52" s="63" t="s">
        <v>72</v>
      </c>
      <c r="O52" s="63">
        <v>3</v>
      </c>
      <c r="P52" s="63">
        <v>1</v>
      </c>
      <c r="Q52" s="63">
        <v>2</v>
      </c>
      <c r="R52" s="63">
        <v>5</v>
      </c>
      <c r="S52" s="63">
        <v>3</v>
      </c>
      <c r="T52" s="63">
        <v>10</v>
      </c>
      <c r="U52" s="63">
        <v>36</v>
      </c>
      <c r="V52" s="325" t="s">
        <v>72</v>
      </c>
      <c r="W52" s="325" t="s">
        <v>72</v>
      </c>
    </row>
    <row r="53" spans="1:23" ht="15" customHeight="1">
      <c r="A53" s="23" t="s">
        <v>52</v>
      </c>
      <c r="B53" s="233">
        <f t="shared" si="1"/>
        <v>1290</v>
      </c>
      <c r="C53" s="29">
        <v>35</v>
      </c>
      <c r="D53" s="29">
        <v>12</v>
      </c>
      <c r="E53" s="29">
        <v>191</v>
      </c>
      <c r="F53" s="29">
        <v>1</v>
      </c>
      <c r="G53" s="29">
        <v>10</v>
      </c>
      <c r="H53" s="29">
        <v>62</v>
      </c>
      <c r="I53" s="29">
        <v>375</v>
      </c>
      <c r="J53" s="29">
        <v>64</v>
      </c>
      <c r="K53" s="29">
        <v>14</v>
      </c>
      <c r="L53" s="29">
        <v>19</v>
      </c>
      <c r="M53" s="29">
        <v>3</v>
      </c>
      <c r="N53" s="29">
        <v>9</v>
      </c>
      <c r="O53" s="29">
        <v>49</v>
      </c>
      <c r="P53" s="29">
        <v>14</v>
      </c>
      <c r="Q53" s="29">
        <v>5</v>
      </c>
      <c r="R53" s="29">
        <v>36</v>
      </c>
      <c r="S53" s="29">
        <v>40</v>
      </c>
      <c r="T53" s="29">
        <v>109</v>
      </c>
      <c r="U53" s="29">
        <v>242</v>
      </c>
      <c r="V53" s="325" t="s">
        <v>72</v>
      </c>
      <c r="W53" s="325" t="s">
        <v>72</v>
      </c>
    </row>
    <row r="54" spans="1:23" ht="15" customHeight="1">
      <c r="A54" s="120" t="s">
        <v>53</v>
      </c>
      <c r="B54" s="233">
        <f t="shared" si="1"/>
        <v>671</v>
      </c>
      <c r="C54" s="63">
        <v>27</v>
      </c>
      <c r="D54" s="63">
        <v>1</v>
      </c>
      <c r="E54" s="63">
        <v>126</v>
      </c>
      <c r="F54" s="63" t="s">
        <v>72</v>
      </c>
      <c r="G54" s="63">
        <v>4</v>
      </c>
      <c r="H54" s="63">
        <v>36</v>
      </c>
      <c r="I54" s="63">
        <v>181</v>
      </c>
      <c r="J54" s="63">
        <v>34</v>
      </c>
      <c r="K54" s="63">
        <v>6</v>
      </c>
      <c r="L54" s="63">
        <v>8</v>
      </c>
      <c r="M54" s="63">
        <v>1</v>
      </c>
      <c r="N54" s="63">
        <v>1</v>
      </c>
      <c r="O54" s="63">
        <v>28</v>
      </c>
      <c r="P54" s="63">
        <v>7</v>
      </c>
      <c r="Q54" s="63">
        <v>3</v>
      </c>
      <c r="R54" s="63">
        <v>19</v>
      </c>
      <c r="S54" s="63">
        <v>20</v>
      </c>
      <c r="T54" s="63">
        <v>52</v>
      </c>
      <c r="U54" s="63">
        <v>116</v>
      </c>
      <c r="V54" s="326" t="s">
        <v>72</v>
      </c>
      <c r="W54" s="325">
        <v>1</v>
      </c>
    </row>
    <row r="55" spans="1:23" ht="15" customHeight="1">
      <c r="A55" s="120" t="s">
        <v>54</v>
      </c>
      <c r="B55" s="233">
        <f t="shared" si="1"/>
        <v>119</v>
      </c>
      <c r="C55" s="63">
        <v>11</v>
      </c>
      <c r="D55" s="63" t="s">
        <v>72</v>
      </c>
      <c r="E55" s="63">
        <v>35</v>
      </c>
      <c r="F55" s="63">
        <v>1</v>
      </c>
      <c r="G55" s="63">
        <v>1</v>
      </c>
      <c r="H55" s="63">
        <v>3</v>
      </c>
      <c r="I55" s="63">
        <v>15</v>
      </c>
      <c r="J55" s="63">
        <v>10</v>
      </c>
      <c r="K55" s="63">
        <v>1</v>
      </c>
      <c r="L55" s="63" t="s">
        <v>72</v>
      </c>
      <c r="M55" s="63" t="s">
        <v>72</v>
      </c>
      <c r="N55" s="63" t="s">
        <v>72</v>
      </c>
      <c r="O55" s="63">
        <v>3</v>
      </c>
      <c r="P55" s="63"/>
      <c r="Q55" s="63">
        <v>2</v>
      </c>
      <c r="R55" s="63">
        <v>4</v>
      </c>
      <c r="S55" s="63">
        <v>3</v>
      </c>
      <c r="T55" s="63">
        <v>6</v>
      </c>
      <c r="U55" s="63">
        <v>24</v>
      </c>
      <c r="V55" s="325" t="s">
        <v>72</v>
      </c>
      <c r="W55" s="325" t="s">
        <v>72</v>
      </c>
    </row>
    <row r="56" spans="1:23" ht="15" customHeight="1">
      <c r="A56" s="120" t="s">
        <v>55</v>
      </c>
      <c r="B56" s="233">
        <f t="shared" si="1"/>
        <v>198</v>
      </c>
      <c r="C56" s="63">
        <v>12</v>
      </c>
      <c r="D56" s="63" t="s">
        <v>72</v>
      </c>
      <c r="E56" s="63">
        <v>39</v>
      </c>
      <c r="F56" s="63">
        <v>1</v>
      </c>
      <c r="G56" s="63">
        <v>4</v>
      </c>
      <c r="H56" s="63">
        <v>10</v>
      </c>
      <c r="I56" s="63">
        <v>50</v>
      </c>
      <c r="J56" s="63">
        <v>7</v>
      </c>
      <c r="K56" s="63">
        <v>2</v>
      </c>
      <c r="L56" s="63">
        <v>1</v>
      </c>
      <c r="M56" s="63" t="s">
        <v>72</v>
      </c>
      <c r="N56" s="63" t="s">
        <v>72</v>
      </c>
      <c r="O56" s="63">
        <v>3</v>
      </c>
      <c r="P56" s="63">
        <v>2</v>
      </c>
      <c r="Q56" s="63">
        <v>5</v>
      </c>
      <c r="R56" s="63">
        <v>3</v>
      </c>
      <c r="S56" s="63">
        <v>8</v>
      </c>
      <c r="T56" s="63">
        <v>19</v>
      </c>
      <c r="U56" s="63">
        <v>32</v>
      </c>
      <c r="V56" s="325" t="s">
        <v>72</v>
      </c>
      <c r="W56" s="325" t="s">
        <v>72</v>
      </c>
    </row>
    <row r="57" spans="1:23" ht="15" customHeight="1">
      <c r="A57" s="120" t="s">
        <v>56</v>
      </c>
      <c r="B57" s="233">
        <f t="shared" si="1"/>
        <v>111</v>
      </c>
      <c r="C57" s="63">
        <v>4</v>
      </c>
      <c r="D57" s="63" t="s">
        <v>72</v>
      </c>
      <c r="E57" s="63">
        <v>21</v>
      </c>
      <c r="F57" s="63">
        <v>1</v>
      </c>
      <c r="G57" s="63">
        <v>1</v>
      </c>
      <c r="H57" s="63">
        <v>3</v>
      </c>
      <c r="I57" s="63">
        <v>25</v>
      </c>
      <c r="J57" s="63">
        <v>10</v>
      </c>
      <c r="K57" s="63">
        <v>2</v>
      </c>
      <c r="L57" s="63">
        <v>1</v>
      </c>
      <c r="M57" s="63" t="s">
        <v>72</v>
      </c>
      <c r="N57" s="63" t="s">
        <v>72</v>
      </c>
      <c r="O57" s="63">
        <v>1</v>
      </c>
      <c r="P57" s="63">
        <v>2</v>
      </c>
      <c r="Q57" s="63">
        <v>3</v>
      </c>
      <c r="R57" s="63">
        <v>5</v>
      </c>
      <c r="S57" s="63">
        <v>3</v>
      </c>
      <c r="T57" s="63">
        <v>6</v>
      </c>
      <c r="U57" s="63">
        <v>23</v>
      </c>
      <c r="V57" s="325" t="s">
        <v>72</v>
      </c>
      <c r="W57" s="325" t="s">
        <v>72</v>
      </c>
    </row>
    <row r="58" spans="1:23" ht="15" customHeight="1">
      <c r="A58" s="120" t="s">
        <v>57</v>
      </c>
      <c r="B58" s="233">
        <f t="shared" si="1"/>
        <v>485</v>
      </c>
      <c r="C58" s="63">
        <v>62</v>
      </c>
      <c r="D58" s="63">
        <v>9</v>
      </c>
      <c r="E58" s="63">
        <v>101</v>
      </c>
      <c r="F58" s="63" t="s">
        <v>72</v>
      </c>
      <c r="G58" s="63">
        <v>5</v>
      </c>
      <c r="H58" s="63">
        <v>19</v>
      </c>
      <c r="I58" s="63">
        <v>112</v>
      </c>
      <c r="J58" s="63">
        <v>22</v>
      </c>
      <c r="K58" s="63">
        <v>8</v>
      </c>
      <c r="L58" s="63">
        <v>1</v>
      </c>
      <c r="M58" s="63">
        <v>2</v>
      </c>
      <c r="N58" s="63">
        <v>1</v>
      </c>
      <c r="O58" s="63">
        <v>15</v>
      </c>
      <c r="P58" s="63">
        <v>9</v>
      </c>
      <c r="Q58" s="63">
        <v>3</v>
      </c>
      <c r="R58" s="63">
        <v>10</v>
      </c>
      <c r="S58" s="63">
        <v>9</v>
      </c>
      <c r="T58" s="63">
        <v>43</v>
      </c>
      <c r="U58" s="63">
        <v>54</v>
      </c>
      <c r="V58" s="325" t="s">
        <v>72</v>
      </c>
      <c r="W58" s="325" t="s">
        <v>72</v>
      </c>
    </row>
    <row r="59" spans="1:23" ht="15" customHeight="1">
      <c r="A59" s="120" t="s">
        <v>58</v>
      </c>
      <c r="B59" s="233">
        <f t="shared" si="1"/>
        <v>242</v>
      </c>
      <c r="C59" s="63">
        <v>22</v>
      </c>
      <c r="D59" s="63">
        <v>4</v>
      </c>
      <c r="E59" s="63">
        <v>38</v>
      </c>
      <c r="F59" s="63" t="s">
        <v>72</v>
      </c>
      <c r="G59" s="63">
        <v>2</v>
      </c>
      <c r="H59" s="63">
        <v>15</v>
      </c>
      <c r="I59" s="63">
        <v>19</v>
      </c>
      <c r="J59" s="63">
        <v>6</v>
      </c>
      <c r="K59" s="63">
        <v>2</v>
      </c>
      <c r="L59" s="63">
        <v>2</v>
      </c>
      <c r="M59" s="63" t="s">
        <v>72</v>
      </c>
      <c r="N59" s="63" t="s">
        <v>72</v>
      </c>
      <c r="O59" s="63">
        <v>6</v>
      </c>
      <c r="P59" s="63">
        <v>3</v>
      </c>
      <c r="Q59" s="63">
        <v>5</v>
      </c>
      <c r="R59" s="63">
        <v>6</v>
      </c>
      <c r="S59" s="63">
        <v>8</v>
      </c>
      <c r="T59" s="63">
        <v>10</v>
      </c>
      <c r="U59" s="63">
        <v>94</v>
      </c>
      <c r="V59" s="325" t="s">
        <v>72</v>
      </c>
      <c r="W59" s="325" t="s">
        <v>72</v>
      </c>
    </row>
    <row r="60" spans="1:23" ht="15" customHeight="1">
      <c r="A60" s="164" t="s">
        <v>59</v>
      </c>
      <c r="B60" s="233">
        <f t="shared" si="1"/>
        <v>18</v>
      </c>
      <c r="C60" s="63" t="s">
        <v>72</v>
      </c>
      <c r="D60" s="63" t="s">
        <v>72</v>
      </c>
      <c r="E60" s="63">
        <v>2</v>
      </c>
      <c r="F60" s="63" t="s">
        <v>72</v>
      </c>
      <c r="G60" s="63">
        <v>1</v>
      </c>
      <c r="H60" s="63">
        <v>2</v>
      </c>
      <c r="I60" s="63">
        <v>1</v>
      </c>
      <c r="J60" s="63">
        <v>1</v>
      </c>
      <c r="K60" s="63" t="s">
        <v>72</v>
      </c>
      <c r="L60" s="63" t="s">
        <v>72</v>
      </c>
      <c r="M60" s="63" t="s">
        <v>72</v>
      </c>
      <c r="N60" s="63" t="s">
        <v>72</v>
      </c>
      <c r="O60" s="63">
        <v>1</v>
      </c>
      <c r="P60" s="63"/>
      <c r="Q60" s="63">
        <v>1</v>
      </c>
      <c r="R60" s="63">
        <v>1</v>
      </c>
      <c r="S60" s="63">
        <v>1</v>
      </c>
      <c r="T60" s="63">
        <v>1</v>
      </c>
      <c r="U60" s="63">
        <v>6</v>
      </c>
      <c r="V60" s="325" t="s">
        <v>72</v>
      </c>
      <c r="W60" s="325" t="s">
        <v>72</v>
      </c>
    </row>
    <row r="61" spans="1:23" ht="15" customHeight="1">
      <c r="A61" s="120" t="s">
        <v>60</v>
      </c>
      <c r="B61" s="233">
        <f t="shared" si="1"/>
        <v>536</v>
      </c>
      <c r="C61" s="63">
        <v>19</v>
      </c>
      <c r="D61" s="63">
        <v>2</v>
      </c>
      <c r="E61" s="63">
        <v>116</v>
      </c>
      <c r="F61" s="63">
        <v>3</v>
      </c>
      <c r="G61" s="63">
        <v>4</v>
      </c>
      <c r="H61" s="63">
        <v>43</v>
      </c>
      <c r="I61" s="63">
        <v>121</v>
      </c>
      <c r="J61" s="63">
        <v>31</v>
      </c>
      <c r="K61" s="63">
        <v>5</v>
      </c>
      <c r="L61" s="63">
        <v>5</v>
      </c>
      <c r="M61" s="63" t="s">
        <v>72</v>
      </c>
      <c r="N61" s="63">
        <v>1</v>
      </c>
      <c r="O61" s="63">
        <v>17</v>
      </c>
      <c r="P61" s="63">
        <v>4</v>
      </c>
      <c r="Q61" s="63">
        <v>4</v>
      </c>
      <c r="R61" s="63">
        <v>15</v>
      </c>
      <c r="S61" s="63">
        <v>17</v>
      </c>
      <c r="T61" s="63">
        <v>32</v>
      </c>
      <c r="U61" s="63">
        <v>97</v>
      </c>
      <c r="V61" s="325" t="s">
        <v>72</v>
      </c>
      <c r="W61" s="325" t="s">
        <v>72</v>
      </c>
    </row>
    <row r="62" spans="1:23" ht="15" customHeight="1">
      <c r="A62" s="23" t="s">
        <v>61</v>
      </c>
      <c r="B62" s="233">
        <f t="shared" si="1"/>
        <v>861</v>
      </c>
      <c r="C62" s="29">
        <v>29</v>
      </c>
      <c r="D62" s="29">
        <v>4</v>
      </c>
      <c r="E62" s="29">
        <v>75</v>
      </c>
      <c r="F62" s="29">
        <v>13</v>
      </c>
      <c r="G62" s="29">
        <v>3</v>
      </c>
      <c r="H62" s="29">
        <v>65</v>
      </c>
      <c r="I62" s="29">
        <v>219</v>
      </c>
      <c r="J62" s="29">
        <v>16</v>
      </c>
      <c r="K62" s="29">
        <v>18</v>
      </c>
      <c r="L62" s="29">
        <v>14</v>
      </c>
      <c r="M62" s="29">
        <v>2</v>
      </c>
      <c r="N62" s="29">
        <v>4</v>
      </c>
      <c r="O62" s="29">
        <v>43</v>
      </c>
      <c r="P62" s="29">
        <v>11</v>
      </c>
      <c r="Q62" s="29">
        <v>10</v>
      </c>
      <c r="R62" s="29">
        <v>15</v>
      </c>
      <c r="S62" s="29">
        <v>24</v>
      </c>
      <c r="T62" s="29">
        <v>87</v>
      </c>
      <c r="U62" s="29">
        <v>209</v>
      </c>
      <c r="V62" s="325" t="s">
        <v>72</v>
      </c>
      <c r="W62" s="325" t="s">
        <v>72</v>
      </c>
    </row>
    <row r="63" spans="1:23" ht="15" customHeight="1">
      <c r="A63" s="120" t="s">
        <v>62</v>
      </c>
      <c r="B63" s="233">
        <f t="shared" si="1"/>
        <v>315</v>
      </c>
      <c r="C63" s="63">
        <v>11</v>
      </c>
      <c r="D63" s="63">
        <v>3</v>
      </c>
      <c r="E63" s="63">
        <v>28</v>
      </c>
      <c r="F63" s="63">
        <v>3</v>
      </c>
      <c r="G63" s="63">
        <v>1</v>
      </c>
      <c r="H63" s="63">
        <v>25</v>
      </c>
      <c r="I63" s="63">
        <v>94</v>
      </c>
      <c r="J63" s="63">
        <v>14</v>
      </c>
      <c r="K63" s="63">
        <v>5</v>
      </c>
      <c r="L63" s="63">
        <v>1</v>
      </c>
      <c r="M63" s="63" t="s">
        <v>72</v>
      </c>
      <c r="N63" s="63">
        <v>1</v>
      </c>
      <c r="O63" s="63">
        <v>14</v>
      </c>
      <c r="P63" s="63">
        <v>1</v>
      </c>
      <c r="Q63" s="63">
        <v>2</v>
      </c>
      <c r="R63" s="63">
        <v>7</v>
      </c>
      <c r="S63" s="63">
        <v>9</v>
      </c>
      <c r="T63" s="63">
        <v>40</v>
      </c>
      <c r="U63" s="63">
        <v>56</v>
      </c>
      <c r="V63" s="325" t="s">
        <v>72</v>
      </c>
      <c r="W63" s="325" t="s">
        <v>72</v>
      </c>
    </row>
    <row r="64" spans="1:23" ht="15" customHeight="1">
      <c r="A64" s="120" t="s">
        <v>63</v>
      </c>
      <c r="B64" s="233">
        <f t="shared" si="1"/>
        <v>329</v>
      </c>
      <c r="C64" s="63">
        <v>22</v>
      </c>
      <c r="D64" s="63">
        <v>2</v>
      </c>
      <c r="E64" s="63">
        <v>46</v>
      </c>
      <c r="F64" s="63">
        <v>10</v>
      </c>
      <c r="G64" s="63">
        <v>2</v>
      </c>
      <c r="H64" s="63">
        <v>15</v>
      </c>
      <c r="I64" s="63">
        <v>63</v>
      </c>
      <c r="J64" s="63">
        <v>14</v>
      </c>
      <c r="K64" s="63">
        <v>7</v>
      </c>
      <c r="L64" s="63">
        <v>2</v>
      </c>
      <c r="M64" s="63">
        <v>1</v>
      </c>
      <c r="N64" s="63" t="s">
        <v>72</v>
      </c>
      <c r="O64" s="63">
        <v>8</v>
      </c>
      <c r="P64" s="63">
        <v>3</v>
      </c>
      <c r="Q64" s="63">
        <v>5</v>
      </c>
      <c r="R64" s="63">
        <v>12</v>
      </c>
      <c r="S64" s="63">
        <v>9</v>
      </c>
      <c r="T64" s="63">
        <v>27</v>
      </c>
      <c r="U64" s="63">
        <v>81</v>
      </c>
      <c r="V64" s="325" t="s">
        <v>72</v>
      </c>
      <c r="W64" s="325" t="s">
        <v>72</v>
      </c>
    </row>
    <row r="65" spans="1:23" ht="15" customHeight="1">
      <c r="A65" s="120" t="s">
        <v>64</v>
      </c>
      <c r="B65" s="233">
        <f t="shared" si="1"/>
        <v>120</v>
      </c>
      <c r="C65" s="63">
        <v>14</v>
      </c>
      <c r="D65" s="63">
        <v>1</v>
      </c>
      <c r="E65" s="63">
        <v>30</v>
      </c>
      <c r="F65" s="63" t="s">
        <v>72</v>
      </c>
      <c r="G65" s="63">
        <v>2</v>
      </c>
      <c r="H65" s="63">
        <v>1</v>
      </c>
      <c r="I65" s="63">
        <v>19</v>
      </c>
      <c r="J65" s="63">
        <v>9</v>
      </c>
      <c r="K65" s="63"/>
      <c r="L65" s="63">
        <v>1</v>
      </c>
      <c r="M65" s="63" t="s">
        <v>72</v>
      </c>
      <c r="N65" s="63" t="s">
        <v>72</v>
      </c>
      <c r="O65" s="63" t="s">
        <v>72</v>
      </c>
      <c r="P65" s="63" t="s">
        <v>72</v>
      </c>
      <c r="Q65" s="63">
        <v>2</v>
      </c>
      <c r="R65" s="63">
        <v>1</v>
      </c>
      <c r="S65" s="63">
        <v>3</v>
      </c>
      <c r="T65" s="63">
        <v>10</v>
      </c>
      <c r="U65" s="63">
        <v>27</v>
      </c>
      <c r="V65" s="325" t="s">
        <v>72</v>
      </c>
      <c r="W65" s="325" t="s">
        <v>72</v>
      </c>
    </row>
    <row r="66" spans="1:23" ht="15" customHeight="1">
      <c r="A66" s="120" t="s">
        <v>65</v>
      </c>
      <c r="B66" s="233">
        <f t="shared" si="1"/>
        <v>82</v>
      </c>
      <c r="C66" s="63">
        <v>3</v>
      </c>
      <c r="D66" s="63" t="s">
        <v>72</v>
      </c>
      <c r="E66" s="63">
        <v>20</v>
      </c>
      <c r="F66" s="63" t="s">
        <v>72</v>
      </c>
      <c r="G66" s="63">
        <v>2</v>
      </c>
      <c r="H66" s="63">
        <v>1</v>
      </c>
      <c r="I66" s="63">
        <v>13</v>
      </c>
      <c r="J66" s="63">
        <v>2</v>
      </c>
      <c r="K66" s="63">
        <v>2</v>
      </c>
      <c r="L66" s="63">
        <v>1</v>
      </c>
      <c r="M66" s="63" t="s">
        <v>72</v>
      </c>
      <c r="N66" s="63" t="s">
        <v>72</v>
      </c>
      <c r="O66" s="63">
        <v>2</v>
      </c>
      <c r="P66" s="63" t="s">
        <v>72</v>
      </c>
      <c r="Q66" s="63">
        <v>2</v>
      </c>
      <c r="R66" s="63">
        <v>5</v>
      </c>
      <c r="S66" s="63">
        <v>5</v>
      </c>
      <c r="T66" s="63">
        <v>6</v>
      </c>
      <c r="U66" s="63">
        <v>18</v>
      </c>
      <c r="V66" s="325" t="s">
        <v>72</v>
      </c>
      <c r="W66" s="325" t="s">
        <v>72</v>
      </c>
    </row>
    <row r="67" spans="1:23" ht="15" customHeight="1">
      <c r="A67" s="120" t="s">
        <v>66</v>
      </c>
      <c r="B67" s="233">
        <f t="shared" si="1"/>
        <v>337</v>
      </c>
      <c r="C67" s="63">
        <v>21</v>
      </c>
      <c r="D67" s="63">
        <v>1</v>
      </c>
      <c r="E67" s="63">
        <v>80</v>
      </c>
      <c r="F67" s="63">
        <v>2</v>
      </c>
      <c r="G67" s="63">
        <v>3</v>
      </c>
      <c r="H67" s="63">
        <v>19</v>
      </c>
      <c r="I67" s="63">
        <v>86</v>
      </c>
      <c r="J67" s="63">
        <v>27</v>
      </c>
      <c r="K67" s="63">
        <v>4</v>
      </c>
      <c r="L67" s="63">
        <v>3</v>
      </c>
      <c r="M67" s="63" t="s">
        <v>72</v>
      </c>
      <c r="N67" s="63">
        <v>2</v>
      </c>
      <c r="O67" s="63">
        <v>5</v>
      </c>
      <c r="P67" s="63">
        <v>2</v>
      </c>
      <c r="Q67" s="63">
        <v>2</v>
      </c>
      <c r="R67" s="63">
        <v>7</v>
      </c>
      <c r="S67" s="63">
        <v>7</v>
      </c>
      <c r="T67" s="63">
        <v>21</v>
      </c>
      <c r="U67" s="63">
        <v>45</v>
      </c>
      <c r="V67" s="325" t="s">
        <v>72</v>
      </c>
      <c r="W67" s="325" t="s">
        <v>72</v>
      </c>
    </row>
    <row r="68" spans="1:23" ht="15" customHeight="1">
      <c r="A68" s="120" t="s">
        <v>67</v>
      </c>
      <c r="B68" s="233">
        <f t="shared" si="1"/>
        <v>412</v>
      </c>
      <c r="C68" s="63">
        <v>19</v>
      </c>
      <c r="D68" s="63">
        <v>12</v>
      </c>
      <c r="E68" s="63">
        <v>76</v>
      </c>
      <c r="F68" s="63">
        <v>1</v>
      </c>
      <c r="G68" s="63">
        <v>5</v>
      </c>
      <c r="H68" s="63">
        <v>7</v>
      </c>
      <c r="I68" s="63">
        <v>101</v>
      </c>
      <c r="J68" s="63">
        <v>31</v>
      </c>
      <c r="K68" s="63">
        <v>7</v>
      </c>
      <c r="L68" s="63">
        <v>5</v>
      </c>
      <c r="M68" s="63" t="s">
        <v>72</v>
      </c>
      <c r="N68" s="63">
        <v>2</v>
      </c>
      <c r="O68" s="63">
        <v>7</v>
      </c>
      <c r="P68" s="63">
        <v>6</v>
      </c>
      <c r="Q68" s="63">
        <v>12</v>
      </c>
      <c r="R68" s="63">
        <v>8</v>
      </c>
      <c r="S68" s="63">
        <v>11</v>
      </c>
      <c r="T68" s="63">
        <v>45</v>
      </c>
      <c r="U68" s="63">
        <v>57</v>
      </c>
      <c r="V68" s="325" t="s">
        <v>72</v>
      </c>
      <c r="W68" s="325" t="s">
        <v>72</v>
      </c>
    </row>
    <row r="69" spans="1:23" ht="15" customHeight="1">
      <c r="A69" s="120" t="s">
        <v>68</v>
      </c>
      <c r="B69" s="233">
        <f t="shared" si="1"/>
        <v>111</v>
      </c>
      <c r="C69" s="63">
        <v>4</v>
      </c>
      <c r="D69" s="63">
        <v>1</v>
      </c>
      <c r="E69" s="63">
        <v>17</v>
      </c>
      <c r="F69" s="63">
        <v>1</v>
      </c>
      <c r="G69" s="63">
        <v>1</v>
      </c>
      <c r="H69" s="63">
        <v>6</v>
      </c>
      <c r="I69" s="63">
        <v>21</v>
      </c>
      <c r="J69" s="63">
        <v>3</v>
      </c>
      <c r="K69" s="63" t="s">
        <v>72</v>
      </c>
      <c r="L69" s="63">
        <v>1</v>
      </c>
      <c r="M69" s="63" t="s">
        <v>72</v>
      </c>
      <c r="N69" s="63" t="s">
        <v>72</v>
      </c>
      <c r="O69" s="63">
        <v>3</v>
      </c>
      <c r="P69" s="63">
        <v>1</v>
      </c>
      <c r="Q69" s="63">
        <v>2</v>
      </c>
      <c r="R69" s="63">
        <v>3</v>
      </c>
      <c r="S69" s="63">
        <v>1</v>
      </c>
      <c r="T69" s="63">
        <v>8</v>
      </c>
      <c r="U69" s="63">
        <v>38</v>
      </c>
      <c r="V69" s="325" t="s">
        <v>72</v>
      </c>
      <c r="W69" s="325" t="s">
        <v>72</v>
      </c>
    </row>
    <row r="70" spans="1:23" ht="14.25">
      <c r="A70" s="296" t="s">
        <v>69</v>
      </c>
      <c r="B70" s="327">
        <f t="shared" si="1"/>
        <v>277</v>
      </c>
      <c r="C70" s="312">
        <v>18</v>
      </c>
      <c r="D70" s="312">
        <v>2</v>
      </c>
      <c r="E70" s="312">
        <v>79</v>
      </c>
      <c r="F70" s="312">
        <v>4</v>
      </c>
      <c r="G70" s="312">
        <v>3</v>
      </c>
      <c r="H70" s="312">
        <v>10</v>
      </c>
      <c r="I70" s="312">
        <v>36</v>
      </c>
      <c r="J70" s="312">
        <v>29</v>
      </c>
      <c r="K70" s="312">
        <v>6</v>
      </c>
      <c r="L70" s="312">
        <v>3</v>
      </c>
      <c r="M70" s="312">
        <v>3</v>
      </c>
      <c r="N70" s="312">
        <v>1</v>
      </c>
      <c r="O70" s="312">
        <v>11</v>
      </c>
      <c r="P70" s="312">
        <v>2</v>
      </c>
      <c r="Q70" s="312">
        <v>2</v>
      </c>
      <c r="R70" s="312">
        <v>5</v>
      </c>
      <c r="S70" s="312">
        <v>4</v>
      </c>
      <c r="T70" s="312">
        <v>12</v>
      </c>
      <c r="U70" s="312">
        <v>47</v>
      </c>
      <c r="V70" s="328" t="s">
        <v>72</v>
      </c>
      <c r="W70" s="328" t="s">
        <v>72</v>
      </c>
    </row>
    <row r="71" spans="1:23" ht="14.25">
      <c r="S71" s="9"/>
      <c r="W71" s="178"/>
    </row>
    <row r="72" spans="1:23" ht="14.25">
      <c r="A72" s="9" t="s">
        <v>831</v>
      </c>
      <c r="S72" s="9"/>
      <c r="W72" s="178"/>
    </row>
    <row r="73" spans="1:23" ht="14.25">
      <c r="S73" s="9"/>
      <c r="W73" s="178"/>
    </row>
    <row r="74" spans="1:23" ht="14.25">
      <c r="S74" s="9"/>
      <c r="W74" s="178"/>
    </row>
    <row r="75" spans="1:23">
      <c r="S75" s="9"/>
    </row>
    <row r="76" spans="1:23">
      <c r="S76" s="9"/>
    </row>
    <row r="77" spans="1:23">
      <c r="S77" s="9"/>
    </row>
    <row r="78" spans="1:23">
      <c r="S78" s="9"/>
    </row>
    <row r="79" spans="1:23">
      <c r="S79" s="9"/>
    </row>
    <row r="80" spans="1:23">
      <c r="S80" s="9"/>
    </row>
    <row r="81" spans="19:19">
      <c r="S81" s="9"/>
    </row>
  </sheetData>
  <mergeCells count="5">
    <mergeCell ref="A4:A5"/>
    <mergeCell ref="B4:B5"/>
    <mergeCell ref="C4:W4"/>
    <mergeCell ref="A2:W2"/>
    <mergeCell ref="V3:W3"/>
  </mergeCells>
  <hyperlinks>
    <hyperlink ref="V3" location="'Листа табела'!A1" display="Листа табела"/>
  </hyperlinks>
  <pageMargins left="0.19685039370078741" right="0.19685039370078741" top="0.74803149606299213" bottom="0.74803149606299213" header="0.31496062992125984" footer="0.31496062992125984"/>
  <pageSetup paperSize="9" scale="82" orientation="landscape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96"/>
  <sheetViews>
    <sheetView workbookViewId="0">
      <pane ySplit="4" topLeftCell="A5" activePane="bottomLeft" state="frozen"/>
      <selection activeCell="M19" sqref="M19"/>
      <selection pane="bottomLeft" activeCell="U3" sqref="U3:V3"/>
    </sheetView>
  </sheetViews>
  <sheetFormatPr defaultRowHeight="15"/>
  <cols>
    <col min="1" max="1" width="22.140625" customWidth="1"/>
  </cols>
  <sheetData>
    <row r="2" spans="1:22">
      <c r="A2" s="849" t="s">
        <v>980</v>
      </c>
      <c r="B2" s="849"/>
      <c r="C2" s="849"/>
      <c r="D2" s="849"/>
      <c r="E2" s="849"/>
      <c r="F2" s="849"/>
      <c r="G2" s="849"/>
      <c r="H2" s="849"/>
      <c r="I2" s="849"/>
      <c r="J2" s="849"/>
      <c r="K2" s="849"/>
      <c r="L2" s="849"/>
      <c r="M2" s="849"/>
      <c r="N2" s="849"/>
      <c r="O2" s="849"/>
      <c r="P2" s="849"/>
      <c r="Q2" s="849"/>
      <c r="R2" s="849"/>
      <c r="S2" s="849"/>
      <c r="T2" s="849"/>
      <c r="U2" s="849"/>
      <c r="V2" s="849"/>
    </row>
    <row r="3" spans="1:22" ht="15.75" thickBot="1">
      <c r="A3" s="347"/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841" t="s">
        <v>0</v>
      </c>
      <c r="V3" s="841"/>
    </row>
    <row r="4" spans="1:22" ht="37.5" customHeight="1" thickBot="1">
      <c r="A4" s="293" t="s">
        <v>956</v>
      </c>
      <c r="B4" s="294" t="s">
        <v>73</v>
      </c>
      <c r="C4" s="294" t="s">
        <v>5</v>
      </c>
      <c r="D4" s="294" t="s">
        <v>957</v>
      </c>
      <c r="E4" s="294" t="s">
        <v>958</v>
      </c>
      <c r="F4" s="294" t="s">
        <v>959</v>
      </c>
      <c r="G4" s="294" t="s">
        <v>960</v>
      </c>
      <c r="H4" s="294" t="s">
        <v>961</v>
      </c>
      <c r="I4" s="294" t="s">
        <v>962</v>
      </c>
      <c r="J4" s="294" t="s">
        <v>963</v>
      </c>
      <c r="K4" s="294" t="s">
        <v>964</v>
      </c>
      <c r="L4" s="294" t="s">
        <v>965</v>
      </c>
      <c r="M4" s="294" t="s">
        <v>966</v>
      </c>
      <c r="N4" s="294" t="s">
        <v>967</v>
      </c>
      <c r="O4" s="294" t="s">
        <v>968</v>
      </c>
      <c r="P4" s="294" t="s">
        <v>969</v>
      </c>
      <c r="Q4" s="294" t="s">
        <v>970</v>
      </c>
      <c r="R4" s="294" t="s">
        <v>971</v>
      </c>
      <c r="S4" s="294" t="s">
        <v>972</v>
      </c>
      <c r="T4" s="294" t="s">
        <v>973</v>
      </c>
      <c r="U4" s="294" t="s">
        <v>974</v>
      </c>
      <c r="V4" s="295" t="s">
        <v>975</v>
      </c>
    </row>
    <row r="5" spans="1:22">
      <c r="A5" s="384" t="s">
        <v>170</v>
      </c>
      <c r="B5" s="333" t="s">
        <v>976</v>
      </c>
      <c r="C5" s="334">
        <v>1170342</v>
      </c>
      <c r="D5" s="334">
        <v>53405</v>
      </c>
      <c r="E5" s="334">
        <v>54076</v>
      </c>
      <c r="F5" s="334">
        <v>57326</v>
      </c>
      <c r="G5" s="334">
        <v>70815</v>
      </c>
      <c r="H5" s="334">
        <v>65363</v>
      </c>
      <c r="I5" s="334">
        <v>76753</v>
      </c>
      <c r="J5" s="334">
        <v>80472</v>
      </c>
      <c r="K5" s="334">
        <v>80588</v>
      </c>
      <c r="L5" s="334">
        <v>75683</v>
      </c>
      <c r="M5" s="334">
        <v>82810</v>
      </c>
      <c r="N5" s="334">
        <v>92000</v>
      </c>
      <c r="O5" s="334">
        <v>93458</v>
      </c>
      <c r="P5" s="334">
        <v>87204</v>
      </c>
      <c r="Q5" s="334">
        <v>60073</v>
      </c>
      <c r="R5" s="334">
        <v>55148</v>
      </c>
      <c r="S5" s="334">
        <v>48037</v>
      </c>
      <c r="T5" s="334">
        <v>25566</v>
      </c>
      <c r="U5" s="334">
        <v>11565</v>
      </c>
      <c r="V5" s="335">
        <v>41.720356000000002</v>
      </c>
    </row>
    <row r="6" spans="1:22">
      <c r="A6" s="348"/>
      <c r="B6" s="333" t="s">
        <v>977</v>
      </c>
      <c r="C6" s="334">
        <v>571812</v>
      </c>
      <c r="D6" s="334">
        <v>27393</v>
      </c>
      <c r="E6" s="334">
        <v>27716</v>
      </c>
      <c r="F6" s="334">
        <v>29411</v>
      </c>
      <c r="G6" s="334">
        <v>36577</v>
      </c>
      <c r="H6" s="334">
        <v>33893</v>
      </c>
      <c r="I6" s="334">
        <v>39159</v>
      </c>
      <c r="J6" s="334">
        <v>40809</v>
      </c>
      <c r="K6" s="334">
        <v>41264</v>
      </c>
      <c r="L6" s="334">
        <v>38704</v>
      </c>
      <c r="M6" s="334">
        <v>41422</v>
      </c>
      <c r="N6" s="334">
        <v>45159</v>
      </c>
      <c r="O6" s="334">
        <v>45289</v>
      </c>
      <c r="P6" s="334">
        <v>41420</v>
      </c>
      <c r="Q6" s="334">
        <v>27337</v>
      </c>
      <c r="R6" s="334">
        <v>23525</v>
      </c>
      <c r="S6" s="334">
        <v>19261</v>
      </c>
      <c r="T6" s="334">
        <v>9608</v>
      </c>
      <c r="U6" s="334">
        <v>3865</v>
      </c>
      <c r="V6" s="335">
        <v>40.324652999999998</v>
      </c>
    </row>
    <row r="7" spans="1:22">
      <c r="A7" s="348"/>
      <c r="B7" s="333" t="s">
        <v>978</v>
      </c>
      <c r="C7" s="334">
        <v>598530</v>
      </c>
      <c r="D7" s="334">
        <v>26012</v>
      </c>
      <c r="E7" s="334">
        <v>26360</v>
      </c>
      <c r="F7" s="334">
        <v>27915</v>
      </c>
      <c r="G7" s="334">
        <v>34238</v>
      </c>
      <c r="H7" s="334">
        <v>31470</v>
      </c>
      <c r="I7" s="334">
        <v>37594</v>
      </c>
      <c r="J7" s="334">
        <v>39663</v>
      </c>
      <c r="K7" s="334">
        <v>39324</v>
      </c>
      <c r="L7" s="334">
        <v>36979</v>
      </c>
      <c r="M7" s="334">
        <v>41388</v>
      </c>
      <c r="N7" s="334">
        <v>46841</v>
      </c>
      <c r="O7" s="334">
        <v>48169</v>
      </c>
      <c r="P7" s="334">
        <v>45784</v>
      </c>
      <c r="Q7" s="334">
        <v>32736</v>
      </c>
      <c r="R7" s="334">
        <v>31623</v>
      </c>
      <c r="S7" s="334">
        <v>28776</v>
      </c>
      <c r="T7" s="334">
        <v>15958</v>
      </c>
      <c r="U7" s="334">
        <v>7700</v>
      </c>
      <c r="V7" s="335">
        <v>43.053756</v>
      </c>
    </row>
    <row r="8" spans="1:22">
      <c r="A8" s="36" t="s">
        <v>6</v>
      </c>
      <c r="B8" s="330" t="s">
        <v>976</v>
      </c>
      <c r="C8" s="331">
        <v>180053</v>
      </c>
      <c r="D8" s="331">
        <v>9436</v>
      </c>
      <c r="E8" s="331">
        <v>8511</v>
      </c>
      <c r="F8" s="331">
        <v>8447</v>
      </c>
      <c r="G8" s="331">
        <v>10287</v>
      </c>
      <c r="H8" s="331">
        <v>10117</v>
      </c>
      <c r="I8" s="331">
        <v>12698</v>
      </c>
      <c r="J8" s="331">
        <v>14924</v>
      </c>
      <c r="K8" s="331">
        <v>14426</v>
      </c>
      <c r="L8" s="331">
        <v>12136</v>
      </c>
      <c r="M8" s="331">
        <v>11694</v>
      </c>
      <c r="N8" s="331">
        <v>13344</v>
      </c>
      <c r="O8" s="331">
        <v>13975</v>
      </c>
      <c r="P8" s="331">
        <v>12816</v>
      </c>
      <c r="Q8" s="331">
        <v>8896</v>
      </c>
      <c r="R8" s="331">
        <v>7288</v>
      </c>
      <c r="S8" s="331">
        <v>6258</v>
      </c>
      <c r="T8" s="331">
        <v>3262</v>
      </c>
      <c r="U8" s="331">
        <v>1538</v>
      </c>
      <c r="V8" s="332">
        <v>40.420048000000001</v>
      </c>
    </row>
    <row r="9" spans="1:22">
      <c r="A9" s="349"/>
      <c r="B9" s="330" t="s">
        <v>977</v>
      </c>
      <c r="C9" s="331">
        <v>86510</v>
      </c>
      <c r="D9" s="331">
        <v>4803</v>
      </c>
      <c r="E9" s="331">
        <v>4351</v>
      </c>
      <c r="F9" s="331">
        <v>4330</v>
      </c>
      <c r="G9" s="331">
        <v>5233</v>
      </c>
      <c r="H9" s="331">
        <v>4996</v>
      </c>
      <c r="I9" s="331">
        <v>6210</v>
      </c>
      <c r="J9" s="331">
        <v>7203</v>
      </c>
      <c r="K9" s="331">
        <v>7198</v>
      </c>
      <c r="L9" s="331">
        <v>6117</v>
      </c>
      <c r="M9" s="331">
        <v>5719</v>
      </c>
      <c r="N9" s="331">
        <v>6289</v>
      </c>
      <c r="O9" s="331">
        <v>6507</v>
      </c>
      <c r="P9" s="331">
        <v>5878</v>
      </c>
      <c r="Q9" s="331">
        <v>4146</v>
      </c>
      <c r="R9" s="331">
        <v>3115</v>
      </c>
      <c r="S9" s="331">
        <v>2605</v>
      </c>
      <c r="T9" s="331">
        <v>1259</v>
      </c>
      <c r="U9" s="331">
        <v>551</v>
      </c>
      <c r="V9" s="332">
        <v>39.251207000000001</v>
      </c>
    </row>
    <row r="10" spans="1:22">
      <c r="A10" s="349"/>
      <c r="B10" s="330" t="s">
        <v>978</v>
      </c>
      <c r="C10" s="331">
        <v>93543</v>
      </c>
      <c r="D10" s="331">
        <v>4633</v>
      </c>
      <c r="E10" s="331">
        <v>4160</v>
      </c>
      <c r="F10" s="331">
        <v>4117</v>
      </c>
      <c r="G10" s="331">
        <v>5054</v>
      </c>
      <c r="H10" s="331">
        <v>5121</v>
      </c>
      <c r="I10" s="331">
        <v>6488</v>
      </c>
      <c r="J10" s="331">
        <v>7721</v>
      </c>
      <c r="K10" s="331">
        <v>7228</v>
      </c>
      <c r="L10" s="331">
        <v>6019</v>
      </c>
      <c r="M10" s="331">
        <v>5975</v>
      </c>
      <c r="N10" s="331">
        <v>7055</v>
      </c>
      <c r="O10" s="331">
        <v>7468</v>
      </c>
      <c r="P10" s="331">
        <v>6938</v>
      </c>
      <c r="Q10" s="331">
        <v>4750</v>
      </c>
      <c r="R10" s="331">
        <v>4173</v>
      </c>
      <c r="S10" s="331">
        <v>3653</v>
      </c>
      <c r="T10" s="331">
        <v>2003</v>
      </c>
      <c r="U10" s="331">
        <v>987</v>
      </c>
      <c r="V10" s="332">
        <v>41.501010000000001</v>
      </c>
    </row>
    <row r="11" spans="1:22">
      <c r="A11" s="349" t="s">
        <v>7</v>
      </c>
      <c r="B11" s="330" t="s">
        <v>976</v>
      </c>
      <c r="C11" s="331">
        <v>2041</v>
      </c>
      <c r="D11" s="331">
        <v>91</v>
      </c>
      <c r="E11" s="331">
        <v>126</v>
      </c>
      <c r="F11" s="331">
        <v>140</v>
      </c>
      <c r="G11" s="331">
        <v>90</v>
      </c>
      <c r="H11" s="331">
        <v>79</v>
      </c>
      <c r="I11" s="331">
        <v>96</v>
      </c>
      <c r="J11" s="331">
        <v>102</v>
      </c>
      <c r="K11" s="331">
        <v>128</v>
      </c>
      <c r="L11" s="331">
        <v>149</v>
      </c>
      <c r="M11" s="331">
        <v>137</v>
      </c>
      <c r="N11" s="331">
        <v>119</v>
      </c>
      <c r="O11" s="331">
        <v>120</v>
      </c>
      <c r="P11" s="331">
        <v>147</v>
      </c>
      <c r="Q11" s="331">
        <v>123</v>
      </c>
      <c r="R11" s="331">
        <v>141</v>
      </c>
      <c r="S11" s="331">
        <v>129</v>
      </c>
      <c r="T11" s="331">
        <v>78</v>
      </c>
      <c r="U11" s="331">
        <v>46</v>
      </c>
      <c r="V11" s="332">
        <v>44.245956999999997</v>
      </c>
    </row>
    <row r="12" spans="1:22">
      <c r="A12" s="349"/>
      <c r="B12" s="330" t="s">
        <v>977</v>
      </c>
      <c r="C12" s="331">
        <v>1032</v>
      </c>
      <c r="D12" s="331">
        <v>44</v>
      </c>
      <c r="E12" s="331">
        <v>72</v>
      </c>
      <c r="F12" s="331">
        <v>71</v>
      </c>
      <c r="G12" s="331">
        <v>48</v>
      </c>
      <c r="H12" s="331">
        <v>39</v>
      </c>
      <c r="I12" s="331">
        <v>54</v>
      </c>
      <c r="J12" s="331">
        <v>46</v>
      </c>
      <c r="K12" s="331">
        <v>64</v>
      </c>
      <c r="L12" s="331">
        <v>96</v>
      </c>
      <c r="M12" s="331">
        <v>76</v>
      </c>
      <c r="N12" s="331">
        <v>73</v>
      </c>
      <c r="O12" s="331">
        <v>53</v>
      </c>
      <c r="P12" s="331">
        <v>78</v>
      </c>
      <c r="Q12" s="331">
        <v>53</v>
      </c>
      <c r="R12" s="331">
        <v>54</v>
      </c>
      <c r="S12" s="331">
        <v>57</v>
      </c>
      <c r="T12" s="331">
        <v>36</v>
      </c>
      <c r="U12" s="331">
        <v>18</v>
      </c>
      <c r="V12" s="332">
        <v>42.698642999999997</v>
      </c>
    </row>
    <row r="13" spans="1:22">
      <c r="A13" s="349"/>
      <c r="B13" s="330" t="s">
        <v>978</v>
      </c>
      <c r="C13" s="331">
        <v>1009</v>
      </c>
      <c r="D13" s="331">
        <v>47</v>
      </c>
      <c r="E13" s="331">
        <v>54</v>
      </c>
      <c r="F13" s="331">
        <v>69</v>
      </c>
      <c r="G13" s="331">
        <v>42</v>
      </c>
      <c r="H13" s="331">
        <v>40</v>
      </c>
      <c r="I13" s="331">
        <v>42</v>
      </c>
      <c r="J13" s="331">
        <v>56</v>
      </c>
      <c r="K13" s="331">
        <v>64</v>
      </c>
      <c r="L13" s="331">
        <v>53</v>
      </c>
      <c r="M13" s="331">
        <v>61</v>
      </c>
      <c r="N13" s="331">
        <v>46</v>
      </c>
      <c r="O13" s="331">
        <v>67</v>
      </c>
      <c r="P13" s="331">
        <v>69</v>
      </c>
      <c r="Q13" s="331">
        <v>70</v>
      </c>
      <c r="R13" s="331">
        <v>87</v>
      </c>
      <c r="S13" s="331">
        <v>72</v>
      </c>
      <c r="T13" s="331">
        <v>42</v>
      </c>
      <c r="U13" s="331">
        <v>28</v>
      </c>
      <c r="V13" s="332">
        <v>45.828543000000003</v>
      </c>
    </row>
    <row r="14" spans="1:22">
      <c r="A14" s="36" t="s">
        <v>8</v>
      </c>
      <c r="B14" s="330" t="s">
        <v>976</v>
      </c>
      <c r="C14" s="331">
        <v>103874</v>
      </c>
      <c r="D14" s="331">
        <v>4931</v>
      </c>
      <c r="E14" s="331">
        <v>4936</v>
      </c>
      <c r="F14" s="331">
        <v>5343</v>
      </c>
      <c r="G14" s="331">
        <v>6125</v>
      </c>
      <c r="H14" s="331">
        <v>5809</v>
      </c>
      <c r="I14" s="331">
        <v>6971</v>
      </c>
      <c r="J14" s="331">
        <v>7263</v>
      </c>
      <c r="K14" s="331">
        <v>7162</v>
      </c>
      <c r="L14" s="331">
        <v>6769</v>
      </c>
      <c r="M14" s="331">
        <v>7510</v>
      </c>
      <c r="N14" s="331">
        <v>8087</v>
      </c>
      <c r="O14" s="331">
        <v>8039</v>
      </c>
      <c r="P14" s="331">
        <v>7923</v>
      </c>
      <c r="Q14" s="331">
        <v>5241</v>
      </c>
      <c r="R14" s="331">
        <v>4695</v>
      </c>
      <c r="S14" s="331">
        <v>4195</v>
      </c>
      <c r="T14" s="331">
        <v>2081</v>
      </c>
      <c r="U14" s="331">
        <v>794</v>
      </c>
      <c r="V14" s="332">
        <v>41.253335</v>
      </c>
    </row>
    <row r="15" spans="1:22">
      <c r="A15" s="349"/>
      <c r="B15" s="330" t="s">
        <v>977</v>
      </c>
      <c r="C15" s="331">
        <v>50760</v>
      </c>
      <c r="D15" s="331">
        <v>2561</v>
      </c>
      <c r="E15" s="331">
        <v>2547</v>
      </c>
      <c r="F15" s="331">
        <v>2717</v>
      </c>
      <c r="G15" s="331">
        <v>3214</v>
      </c>
      <c r="H15" s="331">
        <v>2975</v>
      </c>
      <c r="I15" s="331">
        <v>3429</v>
      </c>
      <c r="J15" s="331">
        <v>3680</v>
      </c>
      <c r="K15" s="331">
        <v>3578</v>
      </c>
      <c r="L15" s="331">
        <v>3364</v>
      </c>
      <c r="M15" s="331">
        <v>3693</v>
      </c>
      <c r="N15" s="331">
        <v>4014</v>
      </c>
      <c r="O15" s="331">
        <v>3902</v>
      </c>
      <c r="P15" s="331">
        <v>3788</v>
      </c>
      <c r="Q15" s="331">
        <v>2436</v>
      </c>
      <c r="R15" s="331">
        <v>2030</v>
      </c>
      <c r="S15" s="331">
        <v>1774</v>
      </c>
      <c r="T15" s="331">
        <v>794</v>
      </c>
      <c r="U15" s="331">
        <v>264</v>
      </c>
      <c r="V15" s="332">
        <v>40.054392999999997</v>
      </c>
    </row>
    <row r="16" spans="1:22">
      <c r="A16" s="349"/>
      <c r="B16" s="330" t="s">
        <v>978</v>
      </c>
      <c r="C16" s="331">
        <v>53114</v>
      </c>
      <c r="D16" s="331">
        <v>2370</v>
      </c>
      <c r="E16" s="331">
        <v>2389</v>
      </c>
      <c r="F16" s="331">
        <v>2626</v>
      </c>
      <c r="G16" s="331">
        <v>2911</v>
      </c>
      <c r="H16" s="331">
        <v>2834</v>
      </c>
      <c r="I16" s="331">
        <v>3542</v>
      </c>
      <c r="J16" s="331">
        <v>3583</v>
      </c>
      <c r="K16" s="331">
        <v>3584</v>
      </c>
      <c r="L16" s="331">
        <v>3405</v>
      </c>
      <c r="M16" s="331">
        <v>3817</v>
      </c>
      <c r="N16" s="331">
        <v>4073</v>
      </c>
      <c r="O16" s="331">
        <v>4137</v>
      </c>
      <c r="P16" s="331">
        <v>4135</v>
      </c>
      <c r="Q16" s="331">
        <v>2805</v>
      </c>
      <c r="R16" s="331"/>
      <c r="S16" s="331">
        <v>2421</v>
      </c>
      <c r="T16" s="331">
        <v>1287</v>
      </c>
      <c r="U16" s="331">
        <v>530</v>
      </c>
      <c r="V16" s="332">
        <v>42.399141</v>
      </c>
    </row>
    <row r="17" spans="1:22">
      <c r="A17" s="349" t="s">
        <v>9</v>
      </c>
      <c r="B17" s="330" t="s">
        <v>976</v>
      </c>
      <c r="C17" s="331">
        <v>10607</v>
      </c>
      <c r="D17" s="331">
        <v>486</v>
      </c>
      <c r="E17" s="331">
        <v>477</v>
      </c>
      <c r="F17" s="331">
        <v>608</v>
      </c>
      <c r="G17" s="331">
        <v>763</v>
      </c>
      <c r="H17" s="331">
        <v>603</v>
      </c>
      <c r="I17" s="331">
        <v>670</v>
      </c>
      <c r="J17" s="331">
        <v>621</v>
      </c>
      <c r="K17" s="331">
        <v>633</v>
      </c>
      <c r="L17" s="331">
        <v>668</v>
      </c>
      <c r="M17" s="331">
        <v>756</v>
      </c>
      <c r="N17" s="331">
        <v>818</v>
      </c>
      <c r="O17" s="331">
        <v>777</v>
      </c>
      <c r="P17" s="331">
        <v>695</v>
      </c>
      <c r="Q17" s="331">
        <v>548</v>
      </c>
      <c r="R17" s="331">
        <v>521</v>
      </c>
      <c r="S17" s="331">
        <v>449</v>
      </c>
      <c r="T17" s="331">
        <v>303</v>
      </c>
      <c r="U17" s="331">
        <v>211</v>
      </c>
      <c r="V17" s="332">
        <v>41.960120000000003</v>
      </c>
    </row>
    <row r="18" spans="1:22">
      <c r="A18" s="349"/>
      <c r="B18" s="330" t="s">
        <v>977</v>
      </c>
      <c r="C18" s="331">
        <v>5346</v>
      </c>
      <c r="D18" s="331">
        <v>254</v>
      </c>
      <c r="E18" s="331">
        <v>262</v>
      </c>
      <c r="F18" s="331">
        <v>294</v>
      </c>
      <c r="G18" s="331">
        <v>426</v>
      </c>
      <c r="H18" s="331">
        <v>313</v>
      </c>
      <c r="I18" s="331">
        <v>378</v>
      </c>
      <c r="J18" s="331">
        <v>339</v>
      </c>
      <c r="K18" s="331">
        <v>352</v>
      </c>
      <c r="L18" s="331">
        <v>348</v>
      </c>
      <c r="M18" s="331">
        <v>390</v>
      </c>
      <c r="N18" s="331">
        <v>435</v>
      </c>
      <c r="O18" s="331">
        <v>384</v>
      </c>
      <c r="P18" s="331">
        <v>320</v>
      </c>
      <c r="Q18" s="331">
        <v>236</v>
      </c>
      <c r="R18" s="331">
        <v>226</v>
      </c>
      <c r="S18" s="331">
        <v>183</v>
      </c>
      <c r="T18" s="331">
        <v>125</v>
      </c>
      <c r="U18" s="331">
        <v>81</v>
      </c>
      <c r="V18" s="332">
        <v>40.228020000000001</v>
      </c>
    </row>
    <row r="19" spans="1:22">
      <c r="A19" s="349"/>
      <c r="B19" s="330" t="s">
        <v>978</v>
      </c>
      <c r="C19" s="331">
        <v>5261</v>
      </c>
      <c r="D19" s="331">
        <v>232</v>
      </c>
      <c r="E19" s="331">
        <v>215</v>
      </c>
      <c r="F19" s="331">
        <v>314</v>
      </c>
      <c r="G19" s="331">
        <v>337</v>
      </c>
      <c r="H19" s="331">
        <v>290</v>
      </c>
      <c r="I19" s="331">
        <v>292</v>
      </c>
      <c r="J19" s="331">
        <v>282</v>
      </c>
      <c r="K19" s="331">
        <v>281</v>
      </c>
      <c r="L19" s="331">
        <v>320</v>
      </c>
      <c r="M19" s="331">
        <v>366</v>
      </c>
      <c r="N19" s="331">
        <v>383</v>
      </c>
      <c r="O19" s="331">
        <v>393</v>
      </c>
      <c r="P19" s="331">
        <v>375</v>
      </c>
      <c r="Q19" s="331">
        <v>312</v>
      </c>
      <c r="R19" s="331">
        <v>295</v>
      </c>
      <c r="S19" s="331">
        <v>266</v>
      </c>
      <c r="T19" s="331">
        <v>178</v>
      </c>
      <c r="U19" s="331">
        <v>130</v>
      </c>
      <c r="V19" s="332">
        <v>43.720205</v>
      </c>
    </row>
    <row r="20" spans="1:22">
      <c r="A20" s="349" t="s">
        <v>10</v>
      </c>
      <c r="B20" s="330" t="s">
        <v>976</v>
      </c>
      <c r="C20" s="331">
        <v>18651</v>
      </c>
      <c r="D20" s="331">
        <v>888</v>
      </c>
      <c r="E20" s="331">
        <v>990</v>
      </c>
      <c r="F20" s="331">
        <v>861</v>
      </c>
      <c r="G20" s="331">
        <v>1137</v>
      </c>
      <c r="H20" s="331">
        <v>1167</v>
      </c>
      <c r="I20" s="331">
        <v>1455</v>
      </c>
      <c r="J20" s="331">
        <v>1515</v>
      </c>
      <c r="K20" s="331">
        <v>1360</v>
      </c>
      <c r="L20" s="331">
        <v>1300</v>
      </c>
      <c r="M20" s="331">
        <v>1321</v>
      </c>
      <c r="N20" s="331">
        <v>1583</v>
      </c>
      <c r="O20" s="331">
        <v>1515</v>
      </c>
      <c r="P20" s="331">
        <v>1280</v>
      </c>
      <c r="Q20" s="331">
        <v>789</v>
      </c>
      <c r="R20" s="331">
        <v>627</v>
      </c>
      <c r="S20" s="331">
        <v>521</v>
      </c>
      <c r="T20" s="331">
        <v>249</v>
      </c>
      <c r="U20" s="331">
        <v>93</v>
      </c>
      <c r="V20" s="332">
        <v>39.292422999999999</v>
      </c>
    </row>
    <row r="21" spans="1:22">
      <c r="A21" s="349"/>
      <c r="B21" s="330" t="s">
        <v>977</v>
      </c>
      <c r="C21" s="331">
        <v>9210</v>
      </c>
      <c r="D21" s="331">
        <v>480</v>
      </c>
      <c r="E21" s="331">
        <v>495</v>
      </c>
      <c r="F21" s="331">
        <v>450</v>
      </c>
      <c r="G21" s="331">
        <v>598</v>
      </c>
      <c r="H21" s="331">
        <v>634</v>
      </c>
      <c r="I21" s="331">
        <v>753</v>
      </c>
      <c r="J21" s="331">
        <v>823</v>
      </c>
      <c r="K21" s="331">
        <v>738</v>
      </c>
      <c r="L21" s="331">
        <v>646</v>
      </c>
      <c r="M21" s="331">
        <v>671</v>
      </c>
      <c r="N21" s="331">
        <v>757</v>
      </c>
      <c r="O21" s="331">
        <v>740</v>
      </c>
      <c r="P21" s="331">
        <v>559</v>
      </c>
      <c r="Q21" s="331">
        <v>339</v>
      </c>
      <c r="R21" s="331">
        <v>243</v>
      </c>
      <c r="S21" s="331">
        <v>167</v>
      </c>
      <c r="T21" s="331">
        <v>80</v>
      </c>
      <c r="U21" s="331">
        <v>37</v>
      </c>
      <c r="V21" s="332">
        <v>37.482301</v>
      </c>
    </row>
    <row r="22" spans="1:22">
      <c r="A22" s="349"/>
      <c r="B22" s="330" t="s">
        <v>978</v>
      </c>
      <c r="C22" s="331">
        <v>9441</v>
      </c>
      <c r="D22" s="331">
        <v>408</v>
      </c>
      <c r="E22" s="331">
        <v>495</v>
      </c>
      <c r="F22" s="331">
        <v>411</v>
      </c>
      <c r="G22" s="331">
        <v>539</v>
      </c>
      <c r="H22" s="331">
        <v>533</v>
      </c>
      <c r="I22" s="331">
        <v>702</v>
      </c>
      <c r="J22" s="331">
        <v>692</v>
      </c>
      <c r="K22" s="331">
        <v>622</v>
      </c>
      <c r="L22" s="331">
        <v>654</v>
      </c>
      <c r="M22" s="331">
        <v>650</v>
      </c>
      <c r="N22" s="331">
        <v>826</v>
      </c>
      <c r="O22" s="331">
        <v>775</v>
      </c>
      <c r="P22" s="331">
        <v>721</v>
      </c>
      <c r="Q22" s="331">
        <v>450</v>
      </c>
      <c r="R22" s="331">
        <v>384</v>
      </c>
      <c r="S22" s="331">
        <v>354</v>
      </c>
      <c r="T22" s="331">
        <v>169</v>
      </c>
      <c r="U22" s="331">
        <v>56</v>
      </c>
      <c r="V22" s="332">
        <v>41.058256</v>
      </c>
    </row>
    <row r="23" spans="1:22">
      <c r="A23" s="349" t="s">
        <v>11</v>
      </c>
      <c r="B23" s="330" t="s">
        <v>976</v>
      </c>
      <c r="C23" s="331">
        <v>15720</v>
      </c>
      <c r="D23" s="331">
        <v>745</v>
      </c>
      <c r="E23" s="331">
        <v>698</v>
      </c>
      <c r="F23" s="331">
        <v>771</v>
      </c>
      <c r="G23" s="331">
        <v>944</v>
      </c>
      <c r="H23" s="331">
        <v>824</v>
      </c>
      <c r="I23" s="331">
        <v>1050</v>
      </c>
      <c r="J23" s="331">
        <v>1094</v>
      </c>
      <c r="K23" s="331">
        <v>1083</v>
      </c>
      <c r="L23" s="331">
        <v>1065</v>
      </c>
      <c r="M23" s="331">
        <v>1195</v>
      </c>
      <c r="N23" s="331">
        <v>1260</v>
      </c>
      <c r="O23" s="331">
        <v>1189</v>
      </c>
      <c r="P23" s="331">
        <v>1119</v>
      </c>
      <c r="Q23" s="331">
        <v>852</v>
      </c>
      <c r="R23" s="331">
        <v>777</v>
      </c>
      <c r="S23" s="331">
        <v>578</v>
      </c>
      <c r="T23" s="331">
        <v>327</v>
      </c>
      <c r="U23" s="331">
        <v>149</v>
      </c>
      <c r="V23" s="332">
        <v>41.610750000000003</v>
      </c>
    </row>
    <row r="24" spans="1:22">
      <c r="A24" s="349"/>
      <c r="B24" s="330" t="s">
        <v>977</v>
      </c>
      <c r="C24" s="331">
        <v>7670</v>
      </c>
      <c r="D24" s="331">
        <v>389</v>
      </c>
      <c r="E24" s="331">
        <v>370</v>
      </c>
      <c r="F24" s="331">
        <v>401</v>
      </c>
      <c r="G24" s="331">
        <v>499</v>
      </c>
      <c r="H24" s="331">
        <v>422</v>
      </c>
      <c r="I24" s="331">
        <v>527</v>
      </c>
      <c r="J24" s="331">
        <v>554</v>
      </c>
      <c r="K24" s="331">
        <v>542</v>
      </c>
      <c r="L24" s="331">
        <v>546</v>
      </c>
      <c r="M24" s="331">
        <v>614</v>
      </c>
      <c r="N24" s="331">
        <v>606</v>
      </c>
      <c r="O24" s="331">
        <v>567</v>
      </c>
      <c r="P24" s="331">
        <v>572</v>
      </c>
      <c r="Q24" s="331">
        <v>380</v>
      </c>
      <c r="R24" s="331">
        <v>323</v>
      </c>
      <c r="S24" s="331">
        <v>208</v>
      </c>
      <c r="T24" s="331">
        <v>112</v>
      </c>
      <c r="U24" s="331">
        <v>38</v>
      </c>
      <c r="V24" s="332">
        <v>39.939503999999999</v>
      </c>
    </row>
    <row r="25" spans="1:22">
      <c r="A25" s="349"/>
      <c r="B25" s="330" t="s">
        <v>978</v>
      </c>
      <c r="C25" s="331">
        <v>8050</v>
      </c>
      <c r="D25" s="331">
        <v>356</v>
      </c>
      <c r="E25" s="331">
        <v>328</v>
      </c>
      <c r="F25" s="331">
        <v>370</v>
      </c>
      <c r="G25" s="331">
        <v>445</v>
      </c>
      <c r="H25" s="331">
        <v>402</v>
      </c>
      <c r="I25" s="331">
        <v>523</v>
      </c>
      <c r="J25" s="331">
        <v>540</v>
      </c>
      <c r="K25" s="331">
        <v>541</v>
      </c>
      <c r="L25" s="331">
        <v>519</v>
      </c>
      <c r="M25" s="331">
        <v>581</v>
      </c>
      <c r="N25" s="331">
        <v>654</v>
      </c>
      <c r="O25" s="331">
        <v>622</v>
      </c>
      <c r="P25" s="331">
        <v>547</v>
      </c>
      <c r="Q25" s="331">
        <v>472</v>
      </c>
      <c r="R25" s="331">
        <v>454</v>
      </c>
      <c r="S25" s="331">
        <v>370</v>
      </c>
      <c r="T25" s="331">
        <v>215</v>
      </c>
      <c r="U25" s="331">
        <v>111</v>
      </c>
      <c r="V25" s="332">
        <v>43.203105000000001</v>
      </c>
    </row>
    <row r="26" spans="1:22">
      <c r="A26" s="349" t="s">
        <v>12</v>
      </c>
      <c r="B26" s="330" t="s">
        <v>976</v>
      </c>
      <c r="C26" s="331">
        <v>10118</v>
      </c>
      <c r="D26" s="331">
        <v>325</v>
      </c>
      <c r="E26" s="331">
        <v>412</v>
      </c>
      <c r="F26" s="331">
        <v>431</v>
      </c>
      <c r="G26" s="331">
        <v>538</v>
      </c>
      <c r="H26" s="331">
        <v>490</v>
      </c>
      <c r="I26" s="331">
        <v>635</v>
      </c>
      <c r="J26" s="331">
        <v>629</v>
      </c>
      <c r="K26" s="331">
        <v>586</v>
      </c>
      <c r="L26" s="331">
        <v>593</v>
      </c>
      <c r="M26" s="331">
        <v>713</v>
      </c>
      <c r="N26" s="331">
        <v>835</v>
      </c>
      <c r="O26" s="331">
        <v>887</v>
      </c>
      <c r="P26" s="331">
        <v>927</v>
      </c>
      <c r="Q26" s="331">
        <v>591</v>
      </c>
      <c r="R26" s="331">
        <v>556</v>
      </c>
      <c r="S26" s="331">
        <v>538</v>
      </c>
      <c r="T26" s="331">
        <v>303</v>
      </c>
      <c r="U26" s="331">
        <v>129</v>
      </c>
      <c r="V26" s="332">
        <v>44.923107000000002</v>
      </c>
    </row>
    <row r="27" spans="1:22">
      <c r="A27" s="349"/>
      <c r="B27" s="330" t="s">
        <v>977</v>
      </c>
      <c r="C27" s="331">
        <v>4834</v>
      </c>
      <c r="D27" s="331">
        <v>153</v>
      </c>
      <c r="E27" s="331">
        <v>203</v>
      </c>
      <c r="F27" s="331">
        <v>219</v>
      </c>
      <c r="G27" s="331">
        <v>269</v>
      </c>
      <c r="H27" s="331">
        <v>276</v>
      </c>
      <c r="I27" s="331">
        <v>336</v>
      </c>
      <c r="J27" s="331">
        <v>319</v>
      </c>
      <c r="K27" s="331">
        <v>309</v>
      </c>
      <c r="L27" s="331">
        <v>300</v>
      </c>
      <c r="M27" s="331">
        <v>344</v>
      </c>
      <c r="N27" s="331">
        <v>404</v>
      </c>
      <c r="O27" s="331">
        <v>419</v>
      </c>
      <c r="P27" s="331">
        <v>425</v>
      </c>
      <c r="Q27" s="331">
        <v>265</v>
      </c>
      <c r="R27" s="331">
        <v>223</v>
      </c>
      <c r="S27" s="331">
        <v>204</v>
      </c>
      <c r="T27" s="331">
        <v>120</v>
      </c>
      <c r="U27" s="331">
        <v>46</v>
      </c>
      <c r="V27" s="332">
        <v>43.228796000000003</v>
      </c>
    </row>
    <row r="28" spans="1:22">
      <c r="A28" s="349"/>
      <c r="B28" s="330" t="s">
        <v>978</v>
      </c>
      <c r="C28" s="331">
        <v>5284</v>
      </c>
      <c r="D28" s="331">
        <v>172</v>
      </c>
      <c r="E28" s="331">
        <v>209</v>
      </c>
      <c r="F28" s="331">
        <v>212</v>
      </c>
      <c r="G28" s="331">
        <v>269</v>
      </c>
      <c r="H28" s="331">
        <v>214</v>
      </c>
      <c r="I28" s="331">
        <v>299</v>
      </c>
      <c r="J28" s="331">
        <v>310</v>
      </c>
      <c r="K28" s="331">
        <v>277</v>
      </c>
      <c r="L28" s="331">
        <v>293</v>
      </c>
      <c r="M28" s="331">
        <v>369</v>
      </c>
      <c r="N28" s="331">
        <v>431</v>
      </c>
      <c r="O28" s="331">
        <v>468</v>
      </c>
      <c r="P28" s="331">
        <v>502</v>
      </c>
      <c r="Q28" s="331">
        <v>326</v>
      </c>
      <c r="R28" s="331">
        <v>333</v>
      </c>
      <c r="S28" s="331">
        <v>334</v>
      </c>
      <c r="T28" s="331">
        <v>183</v>
      </c>
      <c r="U28" s="331">
        <v>83</v>
      </c>
      <c r="V28" s="332">
        <v>46.473126000000001</v>
      </c>
    </row>
    <row r="29" spans="1:22">
      <c r="A29" s="349" t="s">
        <v>13</v>
      </c>
      <c r="B29" s="330" t="s">
        <v>976</v>
      </c>
      <c r="C29" s="331">
        <v>10657</v>
      </c>
      <c r="D29" s="331">
        <v>478</v>
      </c>
      <c r="E29" s="331">
        <v>530</v>
      </c>
      <c r="F29" s="331">
        <v>518</v>
      </c>
      <c r="G29" s="331">
        <v>711</v>
      </c>
      <c r="H29" s="331">
        <v>612</v>
      </c>
      <c r="I29" s="331">
        <v>756</v>
      </c>
      <c r="J29" s="331">
        <v>806</v>
      </c>
      <c r="K29" s="331">
        <v>792</v>
      </c>
      <c r="L29" s="331">
        <v>744</v>
      </c>
      <c r="M29" s="331">
        <v>767</v>
      </c>
      <c r="N29" s="331">
        <v>888</v>
      </c>
      <c r="O29" s="331">
        <v>950</v>
      </c>
      <c r="P29" s="331">
        <v>814</v>
      </c>
      <c r="Q29" s="331">
        <v>411</v>
      </c>
      <c r="R29" s="331">
        <v>339</v>
      </c>
      <c r="S29" s="331">
        <v>298</v>
      </c>
      <c r="T29" s="331">
        <v>177</v>
      </c>
      <c r="U29" s="331">
        <v>66</v>
      </c>
      <c r="V29" s="332">
        <v>39.891244999999998</v>
      </c>
    </row>
    <row r="30" spans="1:22">
      <c r="A30" s="349"/>
      <c r="B30" s="330" t="s">
        <v>977</v>
      </c>
      <c r="C30" s="331">
        <v>5193</v>
      </c>
      <c r="D30" s="331">
        <v>253</v>
      </c>
      <c r="E30" s="331">
        <v>271</v>
      </c>
      <c r="F30" s="331">
        <v>276</v>
      </c>
      <c r="G30" s="331">
        <v>355</v>
      </c>
      <c r="H30" s="331">
        <v>300</v>
      </c>
      <c r="I30" s="331">
        <v>374</v>
      </c>
      <c r="J30" s="331">
        <v>420</v>
      </c>
      <c r="K30" s="331">
        <v>426</v>
      </c>
      <c r="L30" s="331">
        <v>395</v>
      </c>
      <c r="M30" s="331"/>
      <c r="N30" s="331">
        <v>418</v>
      </c>
      <c r="O30" s="331">
        <v>454</v>
      </c>
      <c r="P30" s="331">
        <v>375</v>
      </c>
      <c r="Q30" s="331">
        <v>180</v>
      </c>
      <c r="R30" s="331">
        <v>133</v>
      </c>
      <c r="S30" s="331">
        <v>102</v>
      </c>
      <c r="T30" s="331">
        <v>77</v>
      </c>
      <c r="U30" s="331">
        <v>16</v>
      </c>
      <c r="V30" s="332">
        <v>38.418447</v>
      </c>
    </row>
    <row r="31" spans="1:22">
      <c r="A31" s="349"/>
      <c r="B31" s="330" t="s">
        <v>978</v>
      </c>
      <c r="C31" s="331">
        <v>5464</v>
      </c>
      <c r="D31" s="331">
        <v>225</v>
      </c>
      <c r="E31" s="331">
        <v>259</v>
      </c>
      <c r="F31" s="331">
        <v>242</v>
      </c>
      <c r="G31" s="331">
        <v>356</v>
      </c>
      <c r="H31" s="331">
        <v>312</v>
      </c>
      <c r="I31" s="331">
        <v>382</v>
      </c>
      <c r="J31" s="331">
        <v>386</v>
      </c>
      <c r="K31" s="331">
        <v>366</v>
      </c>
      <c r="L31" s="331">
        <v>349</v>
      </c>
      <c r="M31" s="331">
        <v>399</v>
      </c>
      <c r="N31" s="331">
        <v>470</v>
      </c>
      <c r="O31" s="331">
        <v>496</v>
      </c>
      <c r="P31" s="331">
        <v>439</v>
      </c>
      <c r="Q31" s="331">
        <v>231</v>
      </c>
      <c r="R31" s="331">
        <v>206</v>
      </c>
      <c r="S31" s="331">
        <v>196</v>
      </c>
      <c r="T31" s="331">
        <v>100</v>
      </c>
      <c r="U31" s="331">
        <v>50</v>
      </c>
      <c r="V31" s="332">
        <v>41.290995000000002</v>
      </c>
    </row>
    <row r="32" spans="1:22">
      <c r="A32" s="349" t="s">
        <v>14</v>
      </c>
      <c r="B32" s="330" t="s">
        <v>976</v>
      </c>
      <c r="C32" s="331">
        <v>4363</v>
      </c>
      <c r="D32" s="331">
        <v>198</v>
      </c>
      <c r="E32" s="331">
        <v>215</v>
      </c>
      <c r="F32" s="331">
        <v>249</v>
      </c>
      <c r="G32" s="331">
        <v>270</v>
      </c>
      <c r="H32" s="331">
        <v>256</v>
      </c>
      <c r="I32" s="331">
        <v>269</v>
      </c>
      <c r="J32" s="331">
        <v>292</v>
      </c>
      <c r="K32" s="331">
        <v>302</v>
      </c>
      <c r="L32" s="331">
        <v>301</v>
      </c>
      <c r="M32" s="331">
        <v>358</v>
      </c>
      <c r="N32" s="331">
        <v>314</v>
      </c>
      <c r="O32" s="331">
        <v>278</v>
      </c>
      <c r="P32" s="331">
        <v>249</v>
      </c>
      <c r="Q32" s="331">
        <v>236</v>
      </c>
      <c r="R32" s="331">
        <v>239</v>
      </c>
      <c r="S32" s="331">
        <v>196</v>
      </c>
      <c r="T32" s="331">
        <v>109</v>
      </c>
      <c r="U32" s="331">
        <v>32</v>
      </c>
      <c r="V32" s="332">
        <v>41.175795999999998</v>
      </c>
    </row>
    <row r="33" spans="1:22">
      <c r="A33" s="349"/>
      <c r="B33" s="330" t="s">
        <v>977</v>
      </c>
      <c r="C33" s="331">
        <v>2185</v>
      </c>
      <c r="D33" s="331">
        <v>101</v>
      </c>
      <c r="E33" s="331">
        <v>109</v>
      </c>
      <c r="F33" s="331">
        <v>123</v>
      </c>
      <c r="G33" s="331">
        <v>151</v>
      </c>
      <c r="H33" s="331">
        <v>139</v>
      </c>
      <c r="I33" s="331">
        <v>142</v>
      </c>
      <c r="J33" s="331">
        <v>159</v>
      </c>
      <c r="K33" s="331">
        <v>152</v>
      </c>
      <c r="L33" s="331">
        <v>165</v>
      </c>
      <c r="M33" s="331">
        <v>191</v>
      </c>
      <c r="N33" s="331">
        <v>165</v>
      </c>
      <c r="O33" s="331">
        <v>145</v>
      </c>
      <c r="P33" s="331">
        <v>114</v>
      </c>
      <c r="Q33" s="331">
        <v>91</v>
      </c>
      <c r="R33" s="331">
        <v>113</v>
      </c>
      <c r="S33" s="331">
        <v>75</v>
      </c>
      <c r="T33" s="331">
        <v>43</v>
      </c>
      <c r="U33" s="331">
        <v>7</v>
      </c>
      <c r="V33" s="332">
        <v>39.583981000000001</v>
      </c>
    </row>
    <row r="34" spans="1:22">
      <c r="A34" s="349"/>
      <c r="B34" s="330" t="s">
        <v>978</v>
      </c>
      <c r="C34" s="331">
        <v>2178</v>
      </c>
      <c r="D34" s="331">
        <v>97</v>
      </c>
      <c r="E34" s="331">
        <v>106</v>
      </c>
      <c r="F34" s="331">
        <v>126</v>
      </c>
      <c r="G34" s="331">
        <v>119</v>
      </c>
      <c r="H34" s="331">
        <v>117</v>
      </c>
      <c r="I34" s="331">
        <v>127</v>
      </c>
      <c r="J34" s="331">
        <v>133</v>
      </c>
      <c r="K34" s="331">
        <v>150</v>
      </c>
      <c r="L34" s="331">
        <v>136</v>
      </c>
      <c r="M34" s="331">
        <v>167</v>
      </c>
      <c r="N34" s="331">
        <v>149</v>
      </c>
      <c r="O34" s="331">
        <v>133</v>
      </c>
      <c r="P34" s="331">
        <v>135</v>
      </c>
      <c r="Q34" s="331">
        <v>145</v>
      </c>
      <c r="R34" s="331">
        <v>126</v>
      </c>
      <c r="S34" s="331">
        <v>121</v>
      </c>
      <c r="T34" s="331">
        <v>66</v>
      </c>
      <c r="U34" s="331">
        <v>25</v>
      </c>
      <c r="V34" s="332">
        <v>42.772727000000003</v>
      </c>
    </row>
    <row r="35" spans="1:22">
      <c r="A35" s="349" t="s">
        <v>15</v>
      </c>
      <c r="B35" s="330" t="s">
        <v>976</v>
      </c>
      <c r="C35" s="331">
        <v>8710</v>
      </c>
      <c r="D35" s="331">
        <v>413</v>
      </c>
      <c r="E35" s="331">
        <v>433</v>
      </c>
      <c r="F35" s="331">
        <v>527</v>
      </c>
      <c r="G35" s="331">
        <v>626</v>
      </c>
      <c r="H35" s="331">
        <v>428</v>
      </c>
      <c r="I35" s="331">
        <v>567</v>
      </c>
      <c r="J35" s="331">
        <v>518</v>
      </c>
      <c r="K35" s="331">
        <v>501</v>
      </c>
      <c r="L35" s="331">
        <v>537</v>
      </c>
      <c r="M35" s="331">
        <v>684</v>
      </c>
      <c r="N35" s="331">
        <v>760</v>
      </c>
      <c r="O35" s="331">
        <v>697</v>
      </c>
      <c r="P35" s="331">
        <v>585</v>
      </c>
      <c r="Q35" s="331">
        <v>362</v>
      </c>
      <c r="R35" s="331">
        <v>372</v>
      </c>
      <c r="S35" s="331">
        <v>352</v>
      </c>
      <c r="T35" s="331">
        <v>208</v>
      </c>
      <c r="U35" s="331">
        <v>140</v>
      </c>
      <c r="V35" s="332">
        <v>41.161768000000002</v>
      </c>
    </row>
    <row r="36" spans="1:22">
      <c r="A36" s="349"/>
      <c r="B36" s="330" t="s">
        <v>977</v>
      </c>
      <c r="C36" s="331">
        <v>4423</v>
      </c>
      <c r="D36" s="331">
        <v>203</v>
      </c>
      <c r="E36" s="331">
        <v>233</v>
      </c>
      <c r="F36" s="331">
        <v>296</v>
      </c>
      <c r="G36" s="331">
        <v>319</v>
      </c>
      <c r="H36" s="331">
        <v>232</v>
      </c>
      <c r="I36" s="331">
        <v>302</v>
      </c>
      <c r="J36" s="331">
        <v>301</v>
      </c>
      <c r="K36" s="331">
        <v>268</v>
      </c>
      <c r="L36" s="331">
        <v>273</v>
      </c>
      <c r="M36" s="331">
        <v>354</v>
      </c>
      <c r="N36" s="331">
        <v>393</v>
      </c>
      <c r="O36" s="331">
        <v>367</v>
      </c>
      <c r="P36" s="331">
        <v>291</v>
      </c>
      <c r="Q36" s="331">
        <v>165</v>
      </c>
      <c r="R36" s="331">
        <v>161</v>
      </c>
      <c r="S36" s="331">
        <v>141</v>
      </c>
      <c r="T36" s="331">
        <v>77</v>
      </c>
      <c r="U36" s="331">
        <v>47</v>
      </c>
      <c r="V36" s="332">
        <v>39.606149000000002</v>
      </c>
    </row>
    <row r="37" spans="1:22">
      <c r="A37" s="349"/>
      <c r="B37" s="330" t="s">
        <v>978</v>
      </c>
      <c r="C37" s="331">
        <v>4287</v>
      </c>
      <c r="D37" s="331">
        <v>210</v>
      </c>
      <c r="E37" s="331">
        <v>200</v>
      </c>
      <c r="F37" s="331">
        <v>231</v>
      </c>
      <c r="G37" s="331">
        <v>307</v>
      </c>
      <c r="H37" s="331">
        <v>196</v>
      </c>
      <c r="I37" s="331">
        <v>265</v>
      </c>
      <c r="J37" s="331">
        <v>217</v>
      </c>
      <c r="K37" s="331">
        <v>233</v>
      </c>
      <c r="L37" s="331">
        <v>264</v>
      </c>
      <c r="M37" s="331">
        <v>330</v>
      </c>
      <c r="N37" s="331">
        <v>367</v>
      </c>
      <c r="O37" s="331">
        <v>330</v>
      </c>
      <c r="P37" s="331">
        <v>294</v>
      </c>
      <c r="Q37" s="331">
        <v>197</v>
      </c>
      <c r="R37" s="331">
        <v>211</v>
      </c>
      <c r="S37" s="331">
        <v>211</v>
      </c>
      <c r="T37" s="331">
        <v>131</v>
      </c>
      <c r="U37" s="331">
        <v>93</v>
      </c>
      <c r="V37" s="332">
        <v>42.766736000000002</v>
      </c>
    </row>
    <row r="38" spans="1:22">
      <c r="A38" s="349" t="s">
        <v>16</v>
      </c>
      <c r="B38" s="330" t="s">
        <v>976</v>
      </c>
      <c r="C38" s="331">
        <v>49196</v>
      </c>
      <c r="D38" s="331">
        <v>2032</v>
      </c>
      <c r="E38" s="331">
        <v>2192</v>
      </c>
      <c r="F38" s="331">
        <v>2332</v>
      </c>
      <c r="G38" s="331">
        <v>3087</v>
      </c>
      <c r="H38" s="331">
        <v>2638</v>
      </c>
      <c r="I38" s="331">
        <v>2965</v>
      </c>
      <c r="J38" s="331">
        <v>3285</v>
      </c>
      <c r="K38" s="331">
        <v>3258</v>
      </c>
      <c r="L38" s="331">
        <v>3149</v>
      </c>
      <c r="M38" s="331">
        <v>3403</v>
      </c>
      <c r="N38" s="331">
        <v>3609</v>
      </c>
      <c r="O38" s="331">
        <v>4132</v>
      </c>
      <c r="P38" s="331">
        <v>4190</v>
      </c>
      <c r="Q38" s="331">
        <v>2768</v>
      </c>
      <c r="R38" s="331">
        <v>2333</v>
      </c>
      <c r="S38" s="331">
        <v>2050</v>
      </c>
      <c r="T38" s="331">
        <v>1172</v>
      </c>
      <c r="U38" s="331">
        <v>601</v>
      </c>
      <c r="V38" s="332">
        <v>42.652104999999999</v>
      </c>
    </row>
    <row r="39" spans="1:22">
      <c r="A39" s="349"/>
      <c r="B39" s="330" t="s">
        <v>977</v>
      </c>
      <c r="C39" s="331">
        <v>23944</v>
      </c>
      <c r="D39" s="331">
        <v>1011</v>
      </c>
      <c r="E39" s="331">
        <v>1123</v>
      </c>
      <c r="F39" s="331">
        <v>1175</v>
      </c>
      <c r="G39" s="331">
        <v>1586</v>
      </c>
      <c r="H39" s="331">
        <v>1393</v>
      </c>
      <c r="I39" s="331">
        <v>1544</v>
      </c>
      <c r="J39" s="331">
        <v>1646</v>
      </c>
      <c r="K39" s="331">
        <v>1675</v>
      </c>
      <c r="L39" s="331">
        <v>1589</v>
      </c>
      <c r="M39" s="331">
        <v>1701</v>
      </c>
      <c r="N39" s="331">
        <v>1725</v>
      </c>
      <c r="O39" s="331">
        <v>1980</v>
      </c>
      <c r="P39" s="331">
        <v>2068</v>
      </c>
      <c r="Q39" s="331">
        <v>1290</v>
      </c>
      <c r="R39" s="331">
        <v>1026</v>
      </c>
      <c r="S39" s="331">
        <v>806</v>
      </c>
      <c r="T39" s="331">
        <v>417</v>
      </c>
      <c r="U39" s="331">
        <v>189</v>
      </c>
      <c r="V39" s="332">
        <v>41.270254999999999</v>
      </c>
    </row>
    <row r="40" spans="1:22">
      <c r="A40" s="349"/>
      <c r="B40" s="330" t="s">
        <v>978</v>
      </c>
      <c r="C40" s="331">
        <v>25252</v>
      </c>
      <c r="D40" s="331">
        <v>1021</v>
      </c>
      <c r="E40" s="331">
        <v>1069</v>
      </c>
      <c r="F40" s="331">
        <v>1157</v>
      </c>
      <c r="G40" s="331">
        <v>1501</v>
      </c>
      <c r="H40" s="331">
        <v>1245</v>
      </c>
      <c r="I40" s="331">
        <v>1421</v>
      </c>
      <c r="J40" s="331">
        <v>1639</v>
      </c>
      <c r="K40" s="331">
        <v>1583</v>
      </c>
      <c r="L40" s="331">
        <v>1560</v>
      </c>
      <c r="M40" s="331">
        <v>1702</v>
      </c>
      <c r="N40" s="331">
        <v>1884</v>
      </c>
      <c r="O40" s="331">
        <v>2152</v>
      </c>
      <c r="P40" s="331">
        <v>2122</v>
      </c>
      <c r="Q40" s="331">
        <v>1478</v>
      </c>
      <c r="R40" s="331">
        <v>1307</v>
      </c>
      <c r="S40" s="331">
        <v>1244</v>
      </c>
      <c r="T40" s="331">
        <v>755</v>
      </c>
      <c r="U40" s="331">
        <v>412</v>
      </c>
      <c r="V40" s="332">
        <v>43.962378999999999</v>
      </c>
    </row>
    <row r="41" spans="1:22">
      <c r="A41" s="349" t="s">
        <v>17</v>
      </c>
      <c r="B41" s="330" t="s">
        <v>976</v>
      </c>
      <c r="C41" s="331">
        <v>25922</v>
      </c>
      <c r="D41" s="331">
        <v>1125</v>
      </c>
      <c r="E41" s="331">
        <v>1168</v>
      </c>
      <c r="F41" s="331">
        <v>1284</v>
      </c>
      <c r="G41" s="331">
        <v>1604</v>
      </c>
      <c r="H41" s="331">
        <v>1350</v>
      </c>
      <c r="I41" s="331">
        <v>1676</v>
      </c>
      <c r="J41" s="331">
        <v>1587</v>
      </c>
      <c r="K41" s="331">
        <v>1781</v>
      </c>
      <c r="L41" s="331">
        <v>1721</v>
      </c>
      <c r="M41" s="331">
        <v>1950</v>
      </c>
      <c r="N41" s="331">
        <v>1963</v>
      </c>
      <c r="O41" s="331">
        <v>1818</v>
      </c>
      <c r="P41" s="331">
        <v>1924</v>
      </c>
      <c r="Q41" s="331">
        <v>1520</v>
      </c>
      <c r="R41" s="331">
        <v>1411</v>
      </c>
      <c r="S41" s="331">
        <v>1176</v>
      </c>
      <c r="T41" s="331">
        <v>588</v>
      </c>
      <c r="U41" s="331">
        <v>276</v>
      </c>
      <c r="V41" s="332">
        <v>42.433762000000002</v>
      </c>
    </row>
    <row r="42" spans="1:22">
      <c r="A42" s="349"/>
      <c r="B42" s="330" t="s">
        <v>977</v>
      </c>
      <c r="C42" s="331">
        <v>12629</v>
      </c>
      <c r="D42" s="331">
        <v>554</v>
      </c>
      <c r="E42" s="331">
        <v>608</v>
      </c>
      <c r="F42" s="331">
        <v>637</v>
      </c>
      <c r="G42" s="331">
        <v>847</v>
      </c>
      <c r="H42" s="331">
        <v>716</v>
      </c>
      <c r="I42" s="331">
        <v>855</v>
      </c>
      <c r="J42" s="331">
        <v>814</v>
      </c>
      <c r="K42" s="331">
        <v>902</v>
      </c>
      <c r="L42" s="331">
        <v>877</v>
      </c>
      <c r="M42" s="331">
        <v>964</v>
      </c>
      <c r="N42" s="331">
        <v>988</v>
      </c>
      <c r="O42" s="331">
        <v>883</v>
      </c>
      <c r="P42" s="331">
        <v>935</v>
      </c>
      <c r="Q42" s="331">
        <v>686</v>
      </c>
      <c r="R42" s="331">
        <v>614</v>
      </c>
      <c r="S42" s="331">
        <v>457</v>
      </c>
      <c r="T42" s="331">
        <v>200</v>
      </c>
      <c r="U42" s="331">
        <v>92</v>
      </c>
      <c r="V42" s="332">
        <v>40.946233999999997</v>
      </c>
    </row>
    <row r="43" spans="1:22">
      <c r="A43" s="349"/>
      <c r="B43" s="330" t="s">
        <v>978</v>
      </c>
      <c r="C43" s="331">
        <v>13293</v>
      </c>
      <c r="D43" s="331">
        <v>571</v>
      </c>
      <c r="E43" s="331">
        <v>560</v>
      </c>
      <c r="F43" s="331">
        <v>647</v>
      </c>
      <c r="G43" s="331">
        <v>757</v>
      </c>
      <c r="H43" s="331">
        <v>634</v>
      </c>
      <c r="I43" s="331">
        <v>821</v>
      </c>
      <c r="J43" s="331">
        <v>773</v>
      </c>
      <c r="K43" s="331">
        <v>879</v>
      </c>
      <c r="L43" s="331">
        <v>844</v>
      </c>
      <c r="M43" s="331">
        <v>986</v>
      </c>
      <c r="N43" s="331">
        <v>975</v>
      </c>
      <c r="O43" s="331">
        <v>935</v>
      </c>
      <c r="P43" s="331">
        <v>989</v>
      </c>
      <c r="Q43" s="331">
        <v>834</v>
      </c>
      <c r="R43" s="331">
        <v>797</v>
      </c>
      <c r="S43" s="331">
        <v>719</v>
      </c>
      <c r="T43" s="331">
        <v>388</v>
      </c>
      <c r="U43" s="331">
        <v>184</v>
      </c>
      <c r="V43" s="332">
        <v>43.846986999999999</v>
      </c>
    </row>
    <row r="44" spans="1:22">
      <c r="A44" s="36" t="s">
        <v>18</v>
      </c>
      <c r="B44" s="330" t="s">
        <v>976</v>
      </c>
      <c r="C44" s="331">
        <v>68514</v>
      </c>
      <c r="D44" s="331">
        <v>3250</v>
      </c>
      <c r="E44" s="331">
        <v>3208</v>
      </c>
      <c r="F44" s="331">
        <v>3251</v>
      </c>
      <c r="G44" s="331">
        <v>4019</v>
      </c>
      <c r="H44" s="331">
        <v>3593</v>
      </c>
      <c r="I44" s="331">
        <v>4281</v>
      </c>
      <c r="J44" s="331">
        <v>4769</v>
      </c>
      <c r="K44" s="331">
        <v>4763</v>
      </c>
      <c r="L44" s="331">
        <v>4170</v>
      </c>
      <c r="M44" s="331">
        <v>4654</v>
      </c>
      <c r="N44" s="331">
        <v>5344</v>
      </c>
      <c r="O44" s="331">
        <v>5439</v>
      </c>
      <c r="P44" s="331">
        <v>5331</v>
      </c>
      <c r="Q44" s="331">
        <v>3701</v>
      </c>
      <c r="R44" s="331">
        <v>3637</v>
      </c>
      <c r="S44" s="331">
        <v>2914</v>
      </c>
      <c r="T44" s="331">
        <v>1547</v>
      </c>
      <c r="U44" s="331">
        <v>643</v>
      </c>
      <c r="V44" s="332">
        <v>42.158988999999998</v>
      </c>
    </row>
    <row r="45" spans="1:22">
      <c r="A45" s="349"/>
      <c r="B45" s="330" t="s">
        <v>977</v>
      </c>
      <c r="C45" s="331">
        <v>33222</v>
      </c>
      <c r="D45" s="331">
        <v>1656</v>
      </c>
      <c r="E45" s="331">
        <v>1602</v>
      </c>
      <c r="F45" s="331">
        <v>1757</v>
      </c>
      <c r="G45" s="331">
        <v>2031</v>
      </c>
      <c r="H45" s="331">
        <v>1875</v>
      </c>
      <c r="I45" s="331">
        <v>2216</v>
      </c>
      <c r="J45" s="331">
        <v>2381</v>
      </c>
      <c r="K45" s="331">
        <v>2480</v>
      </c>
      <c r="L45" s="331">
        <v>2121</v>
      </c>
      <c r="M45" s="331">
        <v>2317</v>
      </c>
      <c r="N45" s="331">
        <v>2523</v>
      </c>
      <c r="O45" s="331">
        <v>2583</v>
      </c>
      <c r="P45" s="331">
        <v>2474</v>
      </c>
      <c r="Q45" s="331">
        <v>1673</v>
      </c>
      <c r="R45" s="331">
        <v>1586</v>
      </c>
      <c r="S45" s="331">
        <v>1161</v>
      </c>
      <c r="T45" s="331">
        <v>579</v>
      </c>
      <c r="U45" s="331">
        <v>207</v>
      </c>
      <c r="V45" s="332">
        <v>40.628348000000003</v>
      </c>
    </row>
    <row r="46" spans="1:22">
      <c r="A46" s="349"/>
      <c r="B46" s="330" t="s">
        <v>978</v>
      </c>
      <c r="C46" s="331">
        <v>35292</v>
      </c>
      <c r="D46" s="331">
        <v>1594</v>
      </c>
      <c r="E46" s="331">
        <v>1606</v>
      </c>
      <c r="F46" s="331">
        <v>1494</v>
      </c>
      <c r="G46" s="331">
        <v>1988</v>
      </c>
      <c r="H46" s="331">
        <v>1718</v>
      </c>
      <c r="I46" s="331">
        <v>2065</v>
      </c>
      <c r="J46" s="331">
        <v>2388</v>
      </c>
      <c r="K46" s="331">
        <v>2283</v>
      </c>
      <c r="L46" s="331">
        <v>2049</v>
      </c>
      <c r="M46" s="331">
        <v>2337</v>
      </c>
      <c r="N46" s="331">
        <v>2821</v>
      </c>
      <c r="O46" s="331">
        <v>2856</v>
      </c>
      <c r="P46" s="331">
        <v>2857</v>
      </c>
      <c r="Q46" s="331">
        <v>2028</v>
      </c>
      <c r="R46" s="331">
        <v>2051</v>
      </c>
      <c r="S46" s="331">
        <v>1753</v>
      </c>
      <c r="T46" s="331">
        <v>968</v>
      </c>
      <c r="U46" s="331">
        <v>436</v>
      </c>
      <c r="V46" s="332">
        <v>43.599851999999998</v>
      </c>
    </row>
    <row r="47" spans="1:22">
      <c r="A47" s="349" t="s">
        <v>19</v>
      </c>
      <c r="B47" s="330" t="s">
        <v>976</v>
      </c>
      <c r="C47" s="331">
        <v>3669</v>
      </c>
      <c r="D47" s="331">
        <v>142</v>
      </c>
      <c r="E47" s="331">
        <v>175</v>
      </c>
      <c r="F47" s="331">
        <v>213</v>
      </c>
      <c r="G47" s="331">
        <v>227</v>
      </c>
      <c r="H47" s="331">
        <v>218</v>
      </c>
      <c r="I47" s="331">
        <v>203</v>
      </c>
      <c r="J47" s="331">
        <v>173</v>
      </c>
      <c r="K47" s="331">
        <v>238</v>
      </c>
      <c r="L47" s="331">
        <v>262</v>
      </c>
      <c r="M47" s="331">
        <v>316</v>
      </c>
      <c r="N47" s="331">
        <v>253</v>
      </c>
      <c r="O47" s="331">
        <v>246</v>
      </c>
      <c r="P47" s="331">
        <v>249</v>
      </c>
      <c r="Q47" s="331">
        <v>213</v>
      </c>
      <c r="R47" s="331">
        <v>223</v>
      </c>
      <c r="S47" s="331">
        <v>190</v>
      </c>
      <c r="T47" s="331">
        <v>93</v>
      </c>
      <c r="U47" s="331">
        <v>35</v>
      </c>
      <c r="V47" s="332">
        <v>42.70973</v>
      </c>
    </row>
    <row r="48" spans="1:22">
      <c r="A48" s="349"/>
      <c r="B48" s="330" t="s">
        <v>977</v>
      </c>
      <c r="C48" s="331">
        <v>1853</v>
      </c>
      <c r="D48" s="331">
        <v>69</v>
      </c>
      <c r="E48" s="331">
        <v>99</v>
      </c>
      <c r="F48" s="331">
        <v>107</v>
      </c>
      <c r="G48" s="331">
        <v>111</v>
      </c>
      <c r="H48" s="331">
        <v>116</v>
      </c>
      <c r="I48" s="331">
        <v>110</v>
      </c>
      <c r="J48" s="331">
        <v>89</v>
      </c>
      <c r="K48" s="331">
        <v>126</v>
      </c>
      <c r="L48" s="331">
        <v>148</v>
      </c>
      <c r="M48" s="331">
        <v>173</v>
      </c>
      <c r="N48" s="331">
        <v>132</v>
      </c>
      <c r="O48" s="331">
        <v>130</v>
      </c>
      <c r="P48" s="331">
        <v>127</v>
      </c>
      <c r="Q48" s="331">
        <v>91</v>
      </c>
      <c r="R48" s="331">
        <v>97</v>
      </c>
      <c r="S48" s="331">
        <v>82</v>
      </c>
      <c r="T48" s="331">
        <v>37</v>
      </c>
      <c r="U48" s="331">
        <v>9</v>
      </c>
      <c r="V48" s="332">
        <v>41.414462999999998</v>
      </c>
    </row>
    <row r="49" spans="1:22">
      <c r="A49" s="349"/>
      <c r="B49" s="330" t="s">
        <v>978</v>
      </c>
      <c r="C49" s="331">
        <v>1816</v>
      </c>
      <c r="D49" s="331">
        <v>73</v>
      </c>
      <c r="E49" s="331">
        <v>76</v>
      </c>
      <c r="F49" s="331">
        <v>106</v>
      </c>
      <c r="G49" s="331">
        <v>116</v>
      </c>
      <c r="H49" s="331">
        <v>102</v>
      </c>
      <c r="I49" s="331">
        <v>93</v>
      </c>
      <c r="J49" s="331">
        <v>84</v>
      </c>
      <c r="K49" s="331">
        <v>112</v>
      </c>
      <c r="L49" s="331">
        <v>114</v>
      </c>
      <c r="M49" s="331">
        <v>143</v>
      </c>
      <c r="N49" s="331">
        <v>121</v>
      </c>
      <c r="O49" s="331">
        <v>116</v>
      </c>
      <c r="P49" s="331">
        <v>122</v>
      </c>
      <c r="Q49" s="331">
        <v>122</v>
      </c>
      <c r="R49" s="331">
        <v>126</v>
      </c>
      <c r="S49" s="331">
        <v>108</v>
      </c>
      <c r="T49" s="331">
        <v>56</v>
      </c>
      <c r="U49" s="331">
        <v>26</v>
      </c>
      <c r="V49" s="332">
        <v>44.031387000000002</v>
      </c>
    </row>
    <row r="50" spans="1:22">
      <c r="A50" s="349" t="s">
        <v>20</v>
      </c>
      <c r="B50" s="330" t="s">
        <v>976</v>
      </c>
      <c r="C50" s="331">
        <v>54407</v>
      </c>
      <c r="D50" s="331">
        <v>2890</v>
      </c>
      <c r="E50" s="331">
        <v>2982</v>
      </c>
      <c r="F50" s="331">
        <v>2838</v>
      </c>
      <c r="G50" s="331">
        <v>3264</v>
      </c>
      <c r="H50" s="331">
        <v>3358</v>
      </c>
      <c r="I50" s="331">
        <v>3918</v>
      </c>
      <c r="J50" s="331">
        <v>4019</v>
      </c>
      <c r="K50" s="331">
        <v>3984</v>
      </c>
      <c r="L50" s="331">
        <v>3593</v>
      </c>
      <c r="M50" s="331">
        <v>3916</v>
      </c>
      <c r="N50" s="331">
        <v>4353</v>
      </c>
      <c r="O50" s="331">
        <v>4224</v>
      </c>
      <c r="P50" s="331">
        <v>3811</v>
      </c>
      <c r="Q50" s="331">
        <v>2357</v>
      </c>
      <c r="R50" s="331">
        <v>1993</v>
      </c>
      <c r="S50" s="331">
        <v>1704</v>
      </c>
      <c r="T50" s="331">
        <v>868</v>
      </c>
      <c r="U50" s="331">
        <v>335</v>
      </c>
      <c r="V50" s="332">
        <v>39.388956999999998</v>
      </c>
    </row>
    <row r="51" spans="1:22">
      <c r="A51" s="349"/>
      <c r="B51" s="330" t="s">
        <v>977</v>
      </c>
      <c r="C51" s="331">
        <v>26803</v>
      </c>
      <c r="D51" s="331">
        <v>1454</v>
      </c>
      <c r="E51" s="331">
        <v>1540</v>
      </c>
      <c r="F51" s="331">
        <v>1425</v>
      </c>
      <c r="G51" s="331">
        <v>1724</v>
      </c>
      <c r="H51" s="331">
        <v>1817</v>
      </c>
      <c r="I51" s="331">
        <v>2007</v>
      </c>
      <c r="J51" s="331">
        <v>2044</v>
      </c>
      <c r="K51" s="331">
        <v>1999</v>
      </c>
      <c r="L51" s="331">
        <v>1879</v>
      </c>
      <c r="M51" s="331">
        <v>1948</v>
      </c>
      <c r="N51" s="331">
        <v>2079</v>
      </c>
      <c r="O51" s="331">
        <v>2050</v>
      </c>
      <c r="P51" s="331">
        <v>1836</v>
      </c>
      <c r="Q51" s="331">
        <v>1066</v>
      </c>
      <c r="R51" s="331">
        <v>843</v>
      </c>
      <c r="S51" s="331">
        <v>653</v>
      </c>
      <c r="T51" s="331">
        <v>324</v>
      </c>
      <c r="U51" s="331">
        <v>115</v>
      </c>
      <c r="V51" s="332">
        <v>38.122411</v>
      </c>
    </row>
    <row r="52" spans="1:22">
      <c r="A52" s="349"/>
      <c r="B52" s="330" t="s">
        <v>978</v>
      </c>
      <c r="C52" s="331">
        <v>27604</v>
      </c>
      <c r="D52" s="331">
        <v>1436</v>
      </c>
      <c r="E52" s="331">
        <v>1442</v>
      </c>
      <c r="F52" s="331">
        <v>1413</v>
      </c>
      <c r="G52" s="331">
        <v>1540</v>
      </c>
      <c r="H52" s="331">
        <v>1541</v>
      </c>
      <c r="I52" s="331">
        <v>1911</v>
      </c>
      <c r="J52" s="331">
        <v>1975</v>
      </c>
      <c r="K52" s="331">
        <v>1985</v>
      </c>
      <c r="L52" s="331">
        <v>1714</v>
      </c>
      <c r="M52" s="331">
        <v>1968</v>
      </c>
      <c r="N52" s="331">
        <v>2274</v>
      </c>
      <c r="O52" s="331">
        <v>2174</v>
      </c>
      <c r="P52" s="331">
        <v>1975</v>
      </c>
      <c r="Q52" s="331">
        <v>1291</v>
      </c>
      <c r="R52" s="331">
        <v>1150</v>
      </c>
      <c r="S52" s="331">
        <v>1051</v>
      </c>
      <c r="T52" s="331">
        <v>544</v>
      </c>
      <c r="U52" s="331">
        <v>220</v>
      </c>
      <c r="V52" s="332">
        <v>40.618749999999999</v>
      </c>
    </row>
    <row r="53" spans="1:22">
      <c r="A53" s="349" t="s">
        <v>21</v>
      </c>
      <c r="B53" s="330" t="s">
        <v>976</v>
      </c>
      <c r="C53" s="331">
        <v>66</v>
      </c>
      <c r="D53" s="331" t="s">
        <v>72</v>
      </c>
      <c r="E53" s="331">
        <v>1</v>
      </c>
      <c r="F53" s="331" t="s">
        <v>72</v>
      </c>
      <c r="G53" s="331">
        <v>2</v>
      </c>
      <c r="H53" s="331">
        <v>3</v>
      </c>
      <c r="I53" s="331">
        <v>4</v>
      </c>
      <c r="J53" s="331">
        <v>9</v>
      </c>
      <c r="K53" s="331">
        <v>1</v>
      </c>
      <c r="L53" s="331">
        <v>4</v>
      </c>
      <c r="M53" s="331">
        <v>3</v>
      </c>
      <c r="N53" s="331">
        <v>9</v>
      </c>
      <c r="O53" s="331">
        <v>9</v>
      </c>
      <c r="P53" s="331">
        <v>11</v>
      </c>
      <c r="Q53" s="331">
        <v>1</v>
      </c>
      <c r="R53" s="331">
        <v>2</v>
      </c>
      <c r="S53" s="331">
        <v>2</v>
      </c>
      <c r="T53" s="331">
        <v>2</v>
      </c>
      <c r="U53" s="331">
        <v>3</v>
      </c>
      <c r="V53" s="332">
        <v>50.227271999999999</v>
      </c>
    </row>
    <row r="54" spans="1:22">
      <c r="A54" s="349"/>
      <c r="B54" s="330" t="s">
        <v>977</v>
      </c>
      <c r="C54" s="331">
        <v>44</v>
      </c>
      <c r="D54" s="331" t="s">
        <v>72</v>
      </c>
      <c r="E54" s="331">
        <v>1</v>
      </c>
      <c r="F54" s="331" t="s">
        <v>72</v>
      </c>
      <c r="G54" s="331">
        <v>1</v>
      </c>
      <c r="H54" s="331">
        <v>1</v>
      </c>
      <c r="I54" s="331">
        <v>4</v>
      </c>
      <c r="J54" s="331">
        <v>6</v>
      </c>
      <c r="K54" s="331">
        <v>1</v>
      </c>
      <c r="L54" s="331">
        <v>4</v>
      </c>
      <c r="M54" s="331">
        <v>3</v>
      </c>
      <c r="N54" s="331">
        <v>9</v>
      </c>
      <c r="O54" s="331">
        <v>4</v>
      </c>
      <c r="P54" s="331">
        <v>7</v>
      </c>
      <c r="Q54" s="331" t="s">
        <v>72</v>
      </c>
      <c r="R54" s="331">
        <v>1</v>
      </c>
      <c r="S54" s="331">
        <v>1</v>
      </c>
      <c r="T54" s="331" t="s">
        <v>72</v>
      </c>
      <c r="U54" s="331">
        <v>1</v>
      </c>
      <c r="V54" s="332">
        <v>46.886363000000003</v>
      </c>
    </row>
    <row r="55" spans="1:22">
      <c r="A55" s="349"/>
      <c r="B55" s="330" t="s">
        <v>978</v>
      </c>
      <c r="C55" s="331">
        <v>22</v>
      </c>
      <c r="D55" s="331" t="s">
        <v>72</v>
      </c>
      <c r="E55" s="331" t="s">
        <v>72</v>
      </c>
      <c r="F55" s="331" t="s">
        <v>72</v>
      </c>
      <c r="G55" s="331">
        <v>1</v>
      </c>
      <c r="H55" s="331">
        <v>2</v>
      </c>
      <c r="I55" s="331" t="s">
        <v>72</v>
      </c>
      <c r="J55" s="331">
        <v>3</v>
      </c>
      <c r="K55" s="331" t="s">
        <v>72</v>
      </c>
      <c r="L55" s="331" t="s">
        <v>72</v>
      </c>
      <c r="M55" s="331" t="s">
        <v>72</v>
      </c>
      <c r="N55" s="331" t="s">
        <v>72</v>
      </c>
      <c r="O55" s="331">
        <v>5</v>
      </c>
      <c r="P55" s="331">
        <v>4</v>
      </c>
      <c r="Q55" s="331">
        <v>1</v>
      </c>
      <c r="R55" s="331">
        <v>1</v>
      </c>
      <c r="S55" s="331">
        <v>1</v>
      </c>
      <c r="T55" s="331">
        <v>2</v>
      </c>
      <c r="U55" s="331">
        <v>2</v>
      </c>
      <c r="V55" s="332">
        <v>56.909089999999999</v>
      </c>
    </row>
    <row r="56" spans="1:22">
      <c r="A56" s="349" t="s">
        <v>22</v>
      </c>
      <c r="B56" s="330" t="s">
        <v>976</v>
      </c>
      <c r="C56" s="331">
        <v>244</v>
      </c>
      <c r="D56" s="331">
        <v>7</v>
      </c>
      <c r="E56" s="331">
        <v>11</v>
      </c>
      <c r="F56" s="331">
        <v>13</v>
      </c>
      <c r="G56" s="331">
        <v>13</v>
      </c>
      <c r="H56" s="331">
        <v>10</v>
      </c>
      <c r="I56" s="331">
        <v>8</v>
      </c>
      <c r="J56" s="331">
        <v>14</v>
      </c>
      <c r="K56" s="331">
        <v>17</v>
      </c>
      <c r="L56" s="331">
        <v>25</v>
      </c>
      <c r="M56" s="331">
        <v>18</v>
      </c>
      <c r="N56" s="331">
        <v>15</v>
      </c>
      <c r="O56" s="331">
        <v>10</v>
      </c>
      <c r="P56" s="331">
        <v>16</v>
      </c>
      <c r="Q56" s="331">
        <v>9</v>
      </c>
      <c r="R56" s="331">
        <v>24</v>
      </c>
      <c r="S56" s="331">
        <v>21</v>
      </c>
      <c r="T56" s="331">
        <v>9</v>
      </c>
      <c r="U56" s="331">
        <v>4</v>
      </c>
      <c r="V56" s="332">
        <v>46.122950000000003</v>
      </c>
    </row>
    <row r="57" spans="1:22">
      <c r="A57" s="349"/>
      <c r="B57" s="330" t="s">
        <v>977</v>
      </c>
      <c r="C57" s="331">
        <v>138</v>
      </c>
      <c r="D57" s="331">
        <v>4</v>
      </c>
      <c r="E57" s="331">
        <v>6</v>
      </c>
      <c r="F57" s="331">
        <v>8</v>
      </c>
      <c r="G57" s="331">
        <v>9</v>
      </c>
      <c r="H57" s="331">
        <v>8</v>
      </c>
      <c r="I57" s="331">
        <v>2</v>
      </c>
      <c r="J57" s="331">
        <v>8</v>
      </c>
      <c r="K57" s="331">
        <v>12</v>
      </c>
      <c r="L57" s="331">
        <v>18</v>
      </c>
      <c r="M57" s="331">
        <v>11</v>
      </c>
      <c r="N57" s="331">
        <v>8</v>
      </c>
      <c r="O57" s="331">
        <v>6</v>
      </c>
      <c r="P57" s="331">
        <v>10</v>
      </c>
      <c r="Q57" s="331">
        <v>4</v>
      </c>
      <c r="R57" s="331">
        <v>10</v>
      </c>
      <c r="S57" s="331">
        <v>8</v>
      </c>
      <c r="T57" s="331">
        <v>4</v>
      </c>
      <c r="U57" s="331">
        <v>2</v>
      </c>
      <c r="V57" s="332">
        <v>43.420288999999997</v>
      </c>
    </row>
    <row r="58" spans="1:22">
      <c r="A58" s="349"/>
      <c r="B58" s="330" t="s">
        <v>978</v>
      </c>
      <c r="C58" s="331">
        <v>106</v>
      </c>
      <c r="D58" s="331">
        <v>3</v>
      </c>
      <c r="E58" s="331">
        <v>5</v>
      </c>
      <c r="F58" s="331">
        <v>5</v>
      </c>
      <c r="G58" s="331">
        <v>4</v>
      </c>
      <c r="H58" s="331">
        <v>2</v>
      </c>
      <c r="I58" s="331">
        <v>6</v>
      </c>
      <c r="J58" s="331">
        <v>6</v>
      </c>
      <c r="K58" s="331">
        <v>5</v>
      </c>
      <c r="L58" s="331">
        <v>7</v>
      </c>
      <c r="M58" s="331">
        <v>7</v>
      </c>
      <c r="N58" s="331">
        <v>7</v>
      </c>
      <c r="O58" s="331">
        <v>4</v>
      </c>
      <c r="P58" s="331">
        <v>6</v>
      </c>
      <c r="Q58" s="331">
        <v>5</v>
      </c>
      <c r="R58" s="331">
        <v>14</v>
      </c>
      <c r="S58" s="331">
        <v>13</v>
      </c>
      <c r="T58" s="331">
        <v>5</v>
      </c>
      <c r="U58" s="331">
        <v>2</v>
      </c>
      <c r="V58" s="332">
        <v>49.641508999999999</v>
      </c>
    </row>
    <row r="59" spans="1:22">
      <c r="A59" s="36" t="s">
        <v>23</v>
      </c>
      <c r="B59" s="336" t="s">
        <v>976</v>
      </c>
      <c r="C59" s="331">
        <v>59916</v>
      </c>
      <c r="D59" s="331">
        <v>2749</v>
      </c>
      <c r="E59" s="331">
        <v>2658</v>
      </c>
      <c r="F59" s="331">
        <v>2710</v>
      </c>
      <c r="G59" s="331">
        <v>3479</v>
      </c>
      <c r="H59" s="331">
        <v>3540</v>
      </c>
      <c r="I59" s="331">
        <v>4200</v>
      </c>
      <c r="J59" s="331">
        <v>4533</v>
      </c>
      <c r="K59" s="331">
        <v>3869</v>
      </c>
      <c r="L59" s="331">
        <v>3320</v>
      </c>
      <c r="M59" s="331">
        <v>3858</v>
      </c>
      <c r="N59" s="331">
        <v>4780</v>
      </c>
      <c r="O59" s="331">
        <v>5523</v>
      </c>
      <c r="P59" s="331">
        <v>4585</v>
      </c>
      <c r="Q59" s="331">
        <v>2878</v>
      </c>
      <c r="R59" s="331">
        <v>2761</v>
      </c>
      <c r="S59" s="331">
        <v>2549</v>
      </c>
      <c r="T59" s="331">
        <v>1312</v>
      </c>
      <c r="U59" s="331">
        <v>612</v>
      </c>
      <c r="V59" s="331">
        <v>43.44</v>
      </c>
    </row>
    <row r="60" spans="1:22">
      <c r="A60" s="349"/>
      <c r="B60" s="330" t="s">
        <v>977</v>
      </c>
      <c r="C60" s="331">
        <v>28813</v>
      </c>
      <c r="D60" s="331">
        <v>1399</v>
      </c>
      <c r="E60" s="331">
        <v>1328</v>
      </c>
      <c r="F60" s="331">
        <v>1395</v>
      </c>
      <c r="G60" s="331">
        <v>1742</v>
      </c>
      <c r="H60" s="331">
        <v>1774</v>
      </c>
      <c r="I60" s="331">
        <v>2206</v>
      </c>
      <c r="J60" s="331">
        <v>2239</v>
      </c>
      <c r="K60" s="331">
        <v>2016</v>
      </c>
      <c r="L60" s="331">
        <v>1695</v>
      </c>
      <c r="M60" s="331">
        <v>1879</v>
      </c>
      <c r="N60" s="331">
        <v>2206</v>
      </c>
      <c r="O60" s="331">
        <v>2677</v>
      </c>
      <c r="P60" s="331">
        <v>2150</v>
      </c>
      <c r="Q60" s="331">
        <v>1211</v>
      </c>
      <c r="R60" s="331">
        <v>1154</v>
      </c>
      <c r="S60" s="331">
        <v>1031</v>
      </c>
      <c r="T60" s="331">
        <v>498</v>
      </c>
      <c r="U60" s="331">
        <v>213</v>
      </c>
      <c r="V60" s="331">
        <v>41.65</v>
      </c>
    </row>
    <row r="61" spans="1:22">
      <c r="A61" s="349"/>
      <c r="B61" s="330" t="s">
        <v>978</v>
      </c>
      <c r="C61" s="331">
        <v>31103</v>
      </c>
      <c r="D61" s="331">
        <v>1350</v>
      </c>
      <c r="E61" s="331">
        <v>1330</v>
      </c>
      <c r="F61" s="331">
        <v>1315</v>
      </c>
      <c r="G61" s="331">
        <v>1737</v>
      </c>
      <c r="H61" s="331">
        <v>1766</v>
      </c>
      <c r="I61" s="331">
        <v>1994</v>
      </c>
      <c r="J61" s="331">
        <v>2294</v>
      </c>
      <c r="K61" s="331">
        <v>1853</v>
      </c>
      <c r="L61" s="331">
        <v>1625</v>
      </c>
      <c r="M61" s="331">
        <v>1979</v>
      </c>
      <c r="N61" s="331">
        <v>2574</v>
      </c>
      <c r="O61" s="331">
        <v>2846</v>
      </c>
      <c r="P61" s="331">
        <v>2435</v>
      </c>
      <c r="Q61" s="331">
        <v>1667</v>
      </c>
      <c r="R61" s="331">
        <v>1607</v>
      </c>
      <c r="S61" s="331">
        <v>1518</v>
      </c>
      <c r="T61" s="331">
        <v>814</v>
      </c>
      <c r="U61" s="331">
        <v>399</v>
      </c>
      <c r="V61" s="331">
        <v>45.14</v>
      </c>
    </row>
    <row r="62" spans="1:22">
      <c r="A62" s="349" t="s">
        <v>985</v>
      </c>
      <c r="B62" s="330" t="s">
        <v>976</v>
      </c>
      <c r="C62" s="331">
        <v>14437</v>
      </c>
      <c r="D62" s="331">
        <v>642</v>
      </c>
      <c r="E62" s="331">
        <v>664</v>
      </c>
      <c r="F62" s="331">
        <v>654</v>
      </c>
      <c r="G62" s="331">
        <v>802</v>
      </c>
      <c r="H62" s="331">
        <v>808</v>
      </c>
      <c r="I62" s="331">
        <v>1044</v>
      </c>
      <c r="J62" s="331">
        <v>1155</v>
      </c>
      <c r="K62" s="331">
        <v>996</v>
      </c>
      <c r="L62" s="331">
        <v>869</v>
      </c>
      <c r="M62" s="331">
        <v>924</v>
      </c>
      <c r="N62" s="331">
        <v>1144</v>
      </c>
      <c r="O62" s="331">
        <v>1312</v>
      </c>
      <c r="P62" s="331">
        <v>1160</v>
      </c>
      <c r="Q62" s="331">
        <v>708</v>
      </c>
      <c r="R62" s="331">
        <v>595</v>
      </c>
      <c r="S62" s="331">
        <v>555</v>
      </c>
      <c r="T62" s="331">
        <v>276</v>
      </c>
      <c r="U62" s="331">
        <v>129</v>
      </c>
      <c r="V62" s="332">
        <v>41.569578</v>
      </c>
    </row>
    <row r="63" spans="1:22">
      <c r="A63" s="349"/>
      <c r="B63" s="330" t="s">
        <v>977</v>
      </c>
      <c r="C63" s="331">
        <v>6905</v>
      </c>
      <c r="D63" s="331">
        <v>338</v>
      </c>
      <c r="E63" s="331">
        <v>317</v>
      </c>
      <c r="F63" s="331">
        <v>311</v>
      </c>
      <c r="G63" s="331">
        <v>409</v>
      </c>
      <c r="H63" s="331">
        <v>412</v>
      </c>
      <c r="I63" s="331">
        <v>542</v>
      </c>
      <c r="J63" s="331">
        <v>557</v>
      </c>
      <c r="K63" s="331">
        <v>519</v>
      </c>
      <c r="L63" s="331">
        <v>460</v>
      </c>
      <c r="M63" s="331">
        <v>445</v>
      </c>
      <c r="N63" s="331">
        <v>529</v>
      </c>
      <c r="O63" s="331">
        <v>613</v>
      </c>
      <c r="P63" s="331">
        <v>545</v>
      </c>
      <c r="Q63" s="331">
        <v>295</v>
      </c>
      <c r="R63" s="331">
        <v>247</v>
      </c>
      <c r="S63" s="331">
        <v>227</v>
      </c>
      <c r="T63" s="331">
        <v>98</v>
      </c>
      <c r="U63" s="331">
        <v>41</v>
      </c>
      <c r="V63" s="332">
        <v>40.179724</v>
      </c>
    </row>
    <row r="64" spans="1:22">
      <c r="A64" s="349"/>
      <c r="B64" s="330" t="s">
        <v>978</v>
      </c>
      <c r="C64" s="331">
        <v>7532</v>
      </c>
      <c r="D64" s="331">
        <v>304</v>
      </c>
      <c r="E64" s="331">
        <v>347</v>
      </c>
      <c r="F64" s="331">
        <v>343</v>
      </c>
      <c r="G64" s="331">
        <v>393</v>
      </c>
      <c r="H64" s="331">
        <v>396</v>
      </c>
      <c r="I64" s="331">
        <v>502</v>
      </c>
      <c r="J64" s="331">
        <v>598</v>
      </c>
      <c r="K64" s="331">
        <v>477</v>
      </c>
      <c r="L64" s="331">
        <v>409</v>
      </c>
      <c r="M64" s="331">
        <v>479</v>
      </c>
      <c r="N64" s="331">
        <v>615</v>
      </c>
      <c r="O64" s="331">
        <v>699</v>
      </c>
      <c r="P64" s="331">
        <v>615</v>
      </c>
      <c r="Q64" s="331">
        <v>413</v>
      </c>
      <c r="R64" s="331">
        <v>348</v>
      </c>
      <c r="S64" s="331">
        <v>328</v>
      </c>
      <c r="T64" s="331">
        <v>178</v>
      </c>
      <c r="U64" s="331">
        <v>88</v>
      </c>
      <c r="V64" s="332">
        <v>42.843733</v>
      </c>
    </row>
    <row r="65" spans="1:22">
      <c r="A65" s="349" t="s">
        <v>984</v>
      </c>
      <c r="B65" s="330" t="s">
        <v>976</v>
      </c>
      <c r="C65" s="331">
        <v>1116</v>
      </c>
      <c r="D65" s="331">
        <v>40</v>
      </c>
      <c r="E65" s="331">
        <v>43</v>
      </c>
      <c r="F65" s="331">
        <v>29</v>
      </c>
      <c r="G65" s="331">
        <v>48</v>
      </c>
      <c r="H65" s="331">
        <v>48</v>
      </c>
      <c r="I65" s="331">
        <v>60</v>
      </c>
      <c r="J65" s="331">
        <v>76</v>
      </c>
      <c r="K65" s="331">
        <v>53</v>
      </c>
      <c r="L65" s="331">
        <v>46</v>
      </c>
      <c r="M65" s="331">
        <v>57</v>
      </c>
      <c r="N65" s="331">
        <v>96</v>
      </c>
      <c r="O65" s="331">
        <v>112</v>
      </c>
      <c r="P65" s="331">
        <v>105</v>
      </c>
      <c r="Q65" s="331">
        <v>82</v>
      </c>
      <c r="R65" s="331">
        <v>77</v>
      </c>
      <c r="S65" s="331">
        <v>84</v>
      </c>
      <c r="T65" s="331">
        <v>36</v>
      </c>
      <c r="U65" s="331">
        <v>24</v>
      </c>
      <c r="V65" s="332">
        <v>48.083333000000003</v>
      </c>
    </row>
    <row r="66" spans="1:22">
      <c r="A66" s="349"/>
      <c r="B66" s="330" t="s">
        <v>977</v>
      </c>
      <c r="C66" s="331">
        <v>552</v>
      </c>
      <c r="D66" s="331">
        <v>23</v>
      </c>
      <c r="E66" s="331">
        <v>24</v>
      </c>
      <c r="F66" s="331">
        <v>17</v>
      </c>
      <c r="G66" s="331">
        <v>22</v>
      </c>
      <c r="H66" s="331">
        <v>28</v>
      </c>
      <c r="I66" s="331">
        <v>40</v>
      </c>
      <c r="J66" s="331">
        <v>39</v>
      </c>
      <c r="K66" s="331">
        <v>34</v>
      </c>
      <c r="L66" s="331">
        <v>22</v>
      </c>
      <c r="M66" s="331">
        <v>38</v>
      </c>
      <c r="N66" s="331">
        <v>47</v>
      </c>
      <c r="O66" s="331">
        <v>52</v>
      </c>
      <c r="P66" s="331">
        <v>46</v>
      </c>
      <c r="Q66" s="331">
        <v>37</v>
      </c>
      <c r="R66" s="331">
        <v>33</v>
      </c>
      <c r="S66" s="331">
        <v>33</v>
      </c>
      <c r="T66" s="331">
        <v>11</v>
      </c>
      <c r="U66" s="331">
        <v>6</v>
      </c>
      <c r="V66" s="332">
        <v>44.835144</v>
      </c>
    </row>
    <row r="67" spans="1:22">
      <c r="A67" s="349"/>
      <c r="B67" s="330" t="s">
        <v>978</v>
      </c>
      <c r="C67" s="331">
        <v>564</v>
      </c>
      <c r="D67" s="331">
        <v>17</v>
      </c>
      <c r="E67" s="331">
        <v>19</v>
      </c>
      <c r="F67" s="331">
        <v>12</v>
      </c>
      <c r="G67" s="331">
        <v>26</v>
      </c>
      <c r="H67" s="331">
        <v>20</v>
      </c>
      <c r="I67" s="331">
        <v>20</v>
      </c>
      <c r="J67" s="331">
        <v>37</v>
      </c>
      <c r="K67" s="331">
        <v>19</v>
      </c>
      <c r="L67" s="331">
        <v>24</v>
      </c>
      <c r="M67" s="331">
        <v>19</v>
      </c>
      <c r="N67" s="331">
        <v>49</v>
      </c>
      <c r="O67" s="331">
        <v>60</v>
      </c>
      <c r="P67" s="331">
        <v>59</v>
      </c>
      <c r="Q67" s="331">
        <v>45</v>
      </c>
      <c r="R67" s="331">
        <v>44</v>
      </c>
      <c r="S67" s="331">
        <v>51</v>
      </c>
      <c r="T67" s="331">
        <v>25</v>
      </c>
      <c r="U67" s="331">
        <v>18</v>
      </c>
      <c r="V67" s="332">
        <v>51.262411</v>
      </c>
    </row>
    <row r="68" spans="1:22">
      <c r="A68" s="349" t="s">
        <v>983</v>
      </c>
      <c r="B68" s="330" t="s">
        <v>976</v>
      </c>
      <c r="C68" s="331">
        <v>10401</v>
      </c>
      <c r="D68" s="331">
        <v>619</v>
      </c>
      <c r="E68" s="331">
        <v>480</v>
      </c>
      <c r="F68" s="331">
        <v>478</v>
      </c>
      <c r="G68" s="331">
        <v>603</v>
      </c>
      <c r="H68" s="331">
        <v>586</v>
      </c>
      <c r="I68" s="331">
        <v>734</v>
      </c>
      <c r="J68" s="331">
        <v>936</v>
      </c>
      <c r="K68" s="331">
        <v>750</v>
      </c>
      <c r="L68" s="331">
        <v>637</v>
      </c>
      <c r="M68" s="331">
        <v>618</v>
      </c>
      <c r="N68" s="331">
        <v>741</v>
      </c>
      <c r="O68" s="331">
        <v>873</v>
      </c>
      <c r="P68" s="331">
        <v>710</v>
      </c>
      <c r="Q68" s="331">
        <v>490</v>
      </c>
      <c r="R68" s="331">
        <v>484</v>
      </c>
      <c r="S68" s="331">
        <v>396</v>
      </c>
      <c r="T68" s="331">
        <v>192</v>
      </c>
      <c r="U68" s="331">
        <v>74</v>
      </c>
      <c r="V68" s="332">
        <v>40.309488999999999</v>
      </c>
    </row>
    <row r="69" spans="1:22">
      <c r="A69" s="349"/>
      <c r="B69" s="330" t="s">
        <v>977</v>
      </c>
      <c r="C69" s="331">
        <v>4936</v>
      </c>
      <c r="D69" s="331">
        <v>295</v>
      </c>
      <c r="E69" s="331">
        <v>239</v>
      </c>
      <c r="F69" s="331">
        <v>237</v>
      </c>
      <c r="G69" s="331">
        <v>310</v>
      </c>
      <c r="H69" s="331">
        <v>289</v>
      </c>
      <c r="I69" s="331">
        <v>368</v>
      </c>
      <c r="J69" s="331">
        <v>466</v>
      </c>
      <c r="K69" s="331">
        <v>376</v>
      </c>
      <c r="L69" s="331">
        <v>347</v>
      </c>
      <c r="M69" s="331">
        <v>296</v>
      </c>
      <c r="N69" s="331">
        <v>322</v>
      </c>
      <c r="O69" s="331">
        <v>413</v>
      </c>
      <c r="P69" s="331">
        <v>329</v>
      </c>
      <c r="Q69" s="331">
        <v>204</v>
      </c>
      <c r="R69" s="331">
        <v>196</v>
      </c>
      <c r="S69" s="331">
        <v>154</v>
      </c>
      <c r="T69" s="331">
        <v>67</v>
      </c>
      <c r="U69" s="331">
        <v>28</v>
      </c>
      <c r="V69" s="332">
        <v>38.923217000000001</v>
      </c>
    </row>
    <row r="70" spans="1:22">
      <c r="A70" s="349"/>
      <c r="B70" s="330" t="s">
        <v>978</v>
      </c>
      <c r="C70" s="331">
        <v>5465</v>
      </c>
      <c r="D70" s="331">
        <v>324</v>
      </c>
      <c r="E70" s="331">
        <v>241</v>
      </c>
      <c r="F70" s="331">
        <v>241</v>
      </c>
      <c r="G70" s="331">
        <v>293</v>
      </c>
      <c r="H70" s="331">
        <v>297</v>
      </c>
      <c r="I70" s="331">
        <v>366</v>
      </c>
      <c r="J70" s="331">
        <v>470</v>
      </c>
      <c r="K70" s="331">
        <v>374</v>
      </c>
      <c r="L70" s="331">
        <v>290</v>
      </c>
      <c r="M70" s="331">
        <v>322</v>
      </c>
      <c r="N70" s="331">
        <v>419</v>
      </c>
      <c r="O70" s="331">
        <v>460</v>
      </c>
      <c r="P70" s="331">
        <v>381</v>
      </c>
      <c r="Q70" s="331">
        <v>286</v>
      </c>
      <c r="R70" s="331">
        <v>288</v>
      </c>
      <c r="S70" s="331">
        <v>242</v>
      </c>
      <c r="T70" s="331">
        <v>125</v>
      </c>
      <c r="U70" s="331">
        <v>46</v>
      </c>
      <c r="V70" s="332">
        <v>41.561573000000003</v>
      </c>
    </row>
    <row r="71" spans="1:22">
      <c r="A71" s="349" t="s">
        <v>986</v>
      </c>
      <c r="B71" s="330" t="s">
        <v>976</v>
      </c>
      <c r="C71" s="331">
        <v>20359</v>
      </c>
      <c r="D71" s="331">
        <v>890</v>
      </c>
      <c r="E71" s="331">
        <v>866</v>
      </c>
      <c r="F71" s="331">
        <v>942</v>
      </c>
      <c r="G71" s="331">
        <v>1281</v>
      </c>
      <c r="H71" s="331">
        <v>1350</v>
      </c>
      <c r="I71" s="331">
        <v>1447</v>
      </c>
      <c r="J71" s="331">
        <v>1466</v>
      </c>
      <c r="K71" s="331">
        <v>1294</v>
      </c>
      <c r="L71" s="331">
        <v>1083</v>
      </c>
      <c r="M71" s="331">
        <v>1315</v>
      </c>
      <c r="N71" s="331">
        <v>1654</v>
      </c>
      <c r="O71" s="331">
        <v>1921</v>
      </c>
      <c r="P71" s="331">
        <v>1487</v>
      </c>
      <c r="Q71" s="331">
        <v>907</v>
      </c>
      <c r="R71" s="331">
        <v>951</v>
      </c>
      <c r="S71" s="331">
        <v>854</v>
      </c>
      <c r="T71" s="331">
        <v>461</v>
      </c>
      <c r="U71" s="331">
        <v>190</v>
      </c>
      <c r="V71" s="332">
        <v>41.700771000000003</v>
      </c>
    </row>
    <row r="72" spans="1:22">
      <c r="A72" s="349"/>
      <c r="B72" s="330" t="s">
        <v>977</v>
      </c>
      <c r="C72" s="331">
        <v>9744</v>
      </c>
      <c r="D72" s="331">
        <v>457</v>
      </c>
      <c r="E72" s="331">
        <v>439</v>
      </c>
      <c r="F72" s="331">
        <v>504</v>
      </c>
      <c r="G72" s="331">
        <v>632</v>
      </c>
      <c r="H72" s="331">
        <v>657</v>
      </c>
      <c r="I72" s="331">
        <v>750</v>
      </c>
      <c r="J72" s="331">
        <v>702</v>
      </c>
      <c r="K72" s="331">
        <v>682</v>
      </c>
      <c r="L72" s="331">
        <v>518</v>
      </c>
      <c r="M72" s="331">
        <v>633</v>
      </c>
      <c r="N72" s="331">
        <v>756</v>
      </c>
      <c r="O72" s="331">
        <v>943</v>
      </c>
      <c r="P72" s="331">
        <v>706</v>
      </c>
      <c r="Q72" s="331">
        <v>385</v>
      </c>
      <c r="R72" s="331">
        <v>388</v>
      </c>
      <c r="S72" s="331">
        <v>342</v>
      </c>
      <c r="T72" s="331">
        <v>186</v>
      </c>
      <c r="U72" s="331">
        <v>64</v>
      </c>
      <c r="V72" s="332">
        <v>40.257697</v>
      </c>
    </row>
    <row r="73" spans="1:22">
      <c r="A73" s="349"/>
      <c r="B73" s="330" t="s">
        <v>978</v>
      </c>
      <c r="C73" s="331">
        <v>10615</v>
      </c>
      <c r="D73" s="331">
        <v>433</v>
      </c>
      <c r="E73" s="331">
        <v>427</v>
      </c>
      <c r="F73" s="331">
        <v>438</v>
      </c>
      <c r="G73" s="331">
        <v>649</v>
      </c>
      <c r="H73" s="331">
        <v>693</v>
      </c>
      <c r="I73" s="331">
        <v>697</v>
      </c>
      <c r="J73" s="331">
        <v>764</v>
      </c>
      <c r="K73" s="331">
        <v>612</v>
      </c>
      <c r="L73" s="331">
        <v>565</v>
      </c>
      <c r="M73" s="331">
        <v>682</v>
      </c>
      <c r="N73" s="331">
        <v>898</v>
      </c>
      <c r="O73" s="331">
        <v>978</v>
      </c>
      <c r="P73" s="331">
        <v>781</v>
      </c>
      <c r="Q73" s="331">
        <v>522</v>
      </c>
      <c r="R73" s="331">
        <v>563</v>
      </c>
      <c r="S73" s="331">
        <v>512</v>
      </c>
      <c r="T73" s="331">
        <v>275</v>
      </c>
      <c r="U73" s="331">
        <v>126</v>
      </c>
      <c r="V73" s="332">
        <v>43.025435000000002</v>
      </c>
    </row>
    <row r="74" spans="1:22">
      <c r="A74" s="349" t="s">
        <v>987</v>
      </c>
      <c r="B74" s="330" t="s">
        <v>976</v>
      </c>
      <c r="C74" s="331">
        <v>11620</v>
      </c>
      <c r="D74" s="331">
        <v>493</v>
      </c>
      <c r="E74" s="331">
        <v>539</v>
      </c>
      <c r="F74" s="331">
        <v>539</v>
      </c>
      <c r="G74" s="331">
        <v>648</v>
      </c>
      <c r="H74" s="331">
        <v>649</v>
      </c>
      <c r="I74" s="331">
        <v>779</v>
      </c>
      <c r="J74" s="331">
        <v>779</v>
      </c>
      <c r="K74" s="331">
        <v>689</v>
      </c>
      <c r="L74" s="331">
        <v>587</v>
      </c>
      <c r="M74" s="331">
        <v>797</v>
      </c>
      <c r="N74" s="331">
        <v>974</v>
      </c>
      <c r="O74" s="331">
        <v>1073</v>
      </c>
      <c r="P74" s="331">
        <v>955</v>
      </c>
      <c r="Q74" s="331">
        <v>574</v>
      </c>
      <c r="R74" s="331">
        <v>533</v>
      </c>
      <c r="S74" s="331">
        <v>551</v>
      </c>
      <c r="T74" s="331">
        <v>294</v>
      </c>
      <c r="U74" s="331">
        <v>167</v>
      </c>
      <c r="V74" s="332">
        <v>42.940790999999997</v>
      </c>
    </row>
    <row r="75" spans="1:22">
      <c r="A75" s="349"/>
      <c r="B75" s="330" t="s">
        <v>977</v>
      </c>
      <c r="C75" s="331">
        <v>5723</v>
      </c>
      <c r="D75" s="331">
        <v>256</v>
      </c>
      <c r="E75" s="331">
        <v>273</v>
      </c>
      <c r="F75" s="331">
        <v>287</v>
      </c>
      <c r="G75" s="331">
        <v>329</v>
      </c>
      <c r="H75" s="331">
        <v>331</v>
      </c>
      <c r="I75" s="331">
        <v>433</v>
      </c>
      <c r="J75" s="331">
        <v>403</v>
      </c>
      <c r="K75" s="331">
        <v>361</v>
      </c>
      <c r="L75" s="331">
        <v>297</v>
      </c>
      <c r="M75" s="331">
        <v>391</v>
      </c>
      <c r="N75" s="331">
        <v>475</v>
      </c>
      <c r="O75" s="331">
        <v>543</v>
      </c>
      <c r="P75" s="331">
        <v>445</v>
      </c>
      <c r="Q75" s="331">
        <v>253</v>
      </c>
      <c r="R75" s="331">
        <v>244</v>
      </c>
      <c r="S75" s="331">
        <v>222</v>
      </c>
      <c r="T75" s="331">
        <v>117</v>
      </c>
      <c r="U75" s="331">
        <v>63</v>
      </c>
      <c r="V75" s="332">
        <v>41.475624000000003</v>
      </c>
    </row>
    <row r="76" spans="1:22">
      <c r="A76" s="349"/>
      <c r="B76" s="330" t="s">
        <v>978</v>
      </c>
      <c r="C76" s="331">
        <v>5897</v>
      </c>
      <c r="D76" s="331">
        <v>237</v>
      </c>
      <c r="E76" s="331">
        <v>266</v>
      </c>
      <c r="F76" s="331">
        <v>252</v>
      </c>
      <c r="G76" s="331">
        <v>319</v>
      </c>
      <c r="H76" s="331">
        <v>318</v>
      </c>
      <c r="I76" s="331">
        <v>346</v>
      </c>
      <c r="J76" s="331">
        <v>376</v>
      </c>
      <c r="K76" s="331">
        <v>328</v>
      </c>
      <c r="L76" s="331">
        <v>290</v>
      </c>
      <c r="M76" s="331">
        <v>406</v>
      </c>
      <c r="N76" s="331">
        <v>499</v>
      </c>
      <c r="O76" s="331">
        <v>530</v>
      </c>
      <c r="P76" s="331">
        <v>510</v>
      </c>
      <c r="Q76" s="331">
        <v>321</v>
      </c>
      <c r="R76" s="331">
        <v>289</v>
      </c>
      <c r="S76" s="331">
        <v>329</v>
      </c>
      <c r="T76" s="331">
        <v>177</v>
      </c>
      <c r="U76" s="331">
        <v>104</v>
      </c>
      <c r="V76" s="332">
        <v>44.362726000000002</v>
      </c>
    </row>
    <row r="77" spans="1:22">
      <c r="A77" s="349" t="s">
        <v>988</v>
      </c>
      <c r="B77" s="330" t="s">
        <v>976</v>
      </c>
      <c r="C77" s="331">
        <v>1983</v>
      </c>
      <c r="D77" s="331">
        <v>65</v>
      </c>
      <c r="E77" s="331">
        <v>66</v>
      </c>
      <c r="F77" s="331">
        <v>68</v>
      </c>
      <c r="G77" s="331">
        <v>97</v>
      </c>
      <c r="H77" s="331">
        <v>99</v>
      </c>
      <c r="I77" s="331">
        <v>136</v>
      </c>
      <c r="J77" s="331">
        <v>121</v>
      </c>
      <c r="K77" s="331">
        <v>87</v>
      </c>
      <c r="L77" s="331">
        <v>98</v>
      </c>
      <c r="M77" s="331">
        <v>147</v>
      </c>
      <c r="N77" s="331">
        <v>171</v>
      </c>
      <c r="O77" s="331">
        <v>232</v>
      </c>
      <c r="P77" s="331">
        <v>168</v>
      </c>
      <c r="Q77" s="331">
        <v>117</v>
      </c>
      <c r="R77" s="331">
        <v>121</v>
      </c>
      <c r="S77" s="331">
        <v>109</v>
      </c>
      <c r="T77" s="331">
        <v>53</v>
      </c>
      <c r="U77" s="331">
        <v>28</v>
      </c>
      <c r="V77" s="332">
        <v>46.057487999999999</v>
      </c>
    </row>
    <row r="78" spans="1:22">
      <c r="A78" s="349"/>
      <c r="B78" s="330" t="s">
        <v>977</v>
      </c>
      <c r="C78" s="331">
        <v>953</v>
      </c>
      <c r="D78" s="331">
        <v>30</v>
      </c>
      <c r="E78" s="331">
        <v>36</v>
      </c>
      <c r="F78" s="331">
        <v>39</v>
      </c>
      <c r="G78" s="331">
        <v>40</v>
      </c>
      <c r="H78" s="331">
        <v>57</v>
      </c>
      <c r="I78" s="331">
        <v>73</v>
      </c>
      <c r="J78" s="331">
        <v>72</v>
      </c>
      <c r="K78" s="331">
        <v>44</v>
      </c>
      <c r="L78" s="331">
        <v>51</v>
      </c>
      <c r="M78" s="331">
        <v>76</v>
      </c>
      <c r="N78" s="331">
        <v>77</v>
      </c>
      <c r="O78" s="331">
        <v>113</v>
      </c>
      <c r="P78" s="331">
        <v>79</v>
      </c>
      <c r="Q78" s="331">
        <v>37</v>
      </c>
      <c r="R78" s="331">
        <v>46</v>
      </c>
      <c r="S78" s="331">
        <v>53</v>
      </c>
      <c r="T78" s="331">
        <v>19</v>
      </c>
      <c r="U78" s="331">
        <v>11</v>
      </c>
      <c r="V78" s="332">
        <v>44.220356000000002</v>
      </c>
    </row>
    <row r="79" spans="1:22">
      <c r="A79" s="349"/>
      <c r="B79" s="330" t="s">
        <v>978</v>
      </c>
      <c r="C79" s="331">
        <v>1030</v>
      </c>
      <c r="D79" s="331">
        <v>35</v>
      </c>
      <c r="E79" s="331">
        <v>30</v>
      </c>
      <c r="F79" s="331">
        <v>29</v>
      </c>
      <c r="G79" s="331">
        <v>57</v>
      </c>
      <c r="H79" s="331">
        <v>42</v>
      </c>
      <c r="I79" s="331">
        <v>63</v>
      </c>
      <c r="J79" s="331">
        <v>49</v>
      </c>
      <c r="K79" s="331">
        <v>43</v>
      </c>
      <c r="L79" s="331">
        <v>47</v>
      </c>
      <c r="M79" s="331">
        <v>71</v>
      </c>
      <c r="N79" s="331">
        <v>94</v>
      </c>
      <c r="O79" s="331">
        <v>119</v>
      </c>
      <c r="P79" s="331">
        <v>89</v>
      </c>
      <c r="Q79" s="331">
        <v>80</v>
      </c>
      <c r="R79" s="331">
        <v>75</v>
      </c>
      <c r="S79" s="331">
        <v>56</v>
      </c>
      <c r="T79" s="331">
        <v>34</v>
      </c>
      <c r="U79" s="331">
        <v>17</v>
      </c>
      <c r="V79" s="332">
        <v>47.757280999999999</v>
      </c>
    </row>
    <row r="80" spans="1:22">
      <c r="A80" s="349" t="s">
        <v>30</v>
      </c>
      <c r="B80" s="330" t="s">
        <v>976</v>
      </c>
      <c r="C80" s="331">
        <v>1039</v>
      </c>
      <c r="D80" s="331">
        <v>41</v>
      </c>
      <c r="E80" s="331">
        <v>47</v>
      </c>
      <c r="F80" s="331">
        <v>49</v>
      </c>
      <c r="G80" s="331">
        <v>76</v>
      </c>
      <c r="H80" s="331">
        <v>61</v>
      </c>
      <c r="I80" s="331">
        <v>72</v>
      </c>
      <c r="J80" s="331">
        <v>61</v>
      </c>
      <c r="K80" s="331">
        <v>62</v>
      </c>
      <c r="L80" s="331">
        <v>71</v>
      </c>
      <c r="M80" s="331">
        <v>90</v>
      </c>
      <c r="N80" s="331">
        <v>96</v>
      </c>
      <c r="O80" s="331">
        <v>84</v>
      </c>
      <c r="P80" s="331">
        <v>69</v>
      </c>
      <c r="Q80" s="331">
        <v>41</v>
      </c>
      <c r="R80" s="331">
        <v>42</v>
      </c>
      <c r="S80" s="331">
        <v>42</v>
      </c>
      <c r="T80" s="331">
        <v>24</v>
      </c>
      <c r="U80" s="331">
        <v>11</v>
      </c>
      <c r="V80" s="332">
        <v>41.435032999999997</v>
      </c>
    </row>
    <row r="81" spans="1:22">
      <c r="A81" s="349"/>
      <c r="B81" s="330" t="s">
        <v>977</v>
      </c>
      <c r="C81" s="331">
        <v>534</v>
      </c>
      <c r="D81" s="331">
        <v>20</v>
      </c>
      <c r="E81" s="331">
        <v>22</v>
      </c>
      <c r="F81" s="331">
        <v>27</v>
      </c>
      <c r="G81" s="331">
        <v>35</v>
      </c>
      <c r="H81" s="331">
        <v>33</v>
      </c>
      <c r="I81" s="331">
        <v>47</v>
      </c>
      <c r="J81" s="331">
        <v>36</v>
      </c>
      <c r="K81" s="331">
        <v>31</v>
      </c>
      <c r="L81" s="331">
        <v>40</v>
      </c>
      <c r="M81" s="331">
        <v>44</v>
      </c>
      <c r="N81" s="331">
        <v>47</v>
      </c>
      <c r="O81" s="331">
        <v>51</v>
      </c>
      <c r="P81" s="331">
        <v>33</v>
      </c>
      <c r="Q81" s="331">
        <v>22</v>
      </c>
      <c r="R81" s="331">
        <v>17</v>
      </c>
      <c r="S81" s="331">
        <v>18</v>
      </c>
      <c r="T81" s="331">
        <v>9</v>
      </c>
      <c r="U81" s="331">
        <v>2</v>
      </c>
      <c r="V81" s="332">
        <v>40.323970000000003</v>
      </c>
    </row>
    <row r="82" spans="1:22">
      <c r="A82" s="349"/>
      <c r="B82" s="330" t="s">
        <v>978</v>
      </c>
      <c r="C82" s="331">
        <v>505</v>
      </c>
      <c r="D82" s="331">
        <v>21</v>
      </c>
      <c r="E82" s="331">
        <v>25</v>
      </c>
      <c r="F82" s="331">
        <v>22</v>
      </c>
      <c r="G82" s="331">
        <v>41</v>
      </c>
      <c r="H82" s="331">
        <v>28</v>
      </c>
      <c r="I82" s="331">
        <v>25</v>
      </c>
      <c r="J82" s="331">
        <v>25</v>
      </c>
      <c r="K82" s="331">
        <v>31</v>
      </c>
      <c r="L82" s="331">
        <v>31</v>
      </c>
      <c r="M82" s="331">
        <v>46</v>
      </c>
      <c r="N82" s="331">
        <v>49</v>
      </c>
      <c r="O82" s="331">
        <v>33</v>
      </c>
      <c r="P82" s="331">
        <v>36</v>
      </c>
      <c r="Q82" s="331">
        <v>19</v>
      </c>
      <c r="R82" s="331">
        <v>25</v>
      </c>
      <c r="S82" s="331">
        <v>24</v>
      </c>
      <c r="T82" s="331">
        <v>15</v>
      </c>
      <c r="U82" s="331">
        <v>9</v>
      </c>
      <c r="V82" s="332">
        <v>42.609900000000003</v>
      </c>
    </row>
    <row r="83" spans="1:22">
      <c r="A83" s="349" t="s">
        <v>31</v>
      </c>
      <c r="B83" s="330" t="s">
        <v>976</v>
      </c>
      <c r="C83" s="331">
        <v>1962</v>
      </c>
      <c r="D83" s="331">
        <v>51</v>
      </c>
      <c r="E83" s="331">
        <v>66</v>
      </c>
      <c r="F83" s="331">
        <v>76</v>
      </c>
      <c r="G83" s="331">
        <v>88</v>
      </c>
      <c r="H83" s="331">
        <v>98</v>
      </c>
      <c r="I83" s="331">
        <v>125</v>
      </c>
      <c r="J83" s="331">
        <v>93</v>
      </c>
      <c r="K83" s="331">
        <v>92</v>
      </c>
      <c r="L83" s="331">
        <v>88</v>
      </c>
      <c r="M83" s="331">
        <v>105</v>
      </c>
      <c r="N83" s="331">
        <v>176</v>
      </c>
      <c r="O83" s="331">
        <v>212</v>
      </c>
      <c r="P83" s="331">
        <v>156</v>
      </c>
      <c r="Q83" s="331">
        <v>124</v>
      </c>
      <c r="R83" s="331">
        <v>144</v>
      </c>
      <c r="S83" s="331">
        <v>135</v>
      </c>
      <c r="T83" s="331">
        <v>84</v>
      </c>
      <c r="U83" s="331">
        <v>49</v>
      </c>
      <c r="V83" s="332">
        <v>48.274718999999997</v>
      </c>
    </row>
    <row r="84" spans="1:22">
      <c r="A84" s="349"/>
      <c r="B84" s="330" t="s">
        <v>977</v>
      </c>
      <c r="C84" s="331">
        <v>950</v>
      </c>
      <c r="D84" s="331">
        <v>25</v>
      </c>
      <c r="E84" s="331">
        <v>30</v>
      </c>
      <c r="F84" s="331">
        <v>24</v>
      </c>
      <c r="G84" s="331">
        <v>36</v>
      </c>
      <c r="H84" s="331">
        <v>55</v>
      </c>
      <c r="I84" s="331">
        <v>72</v>
      </c>
      <c r="J84" s="331">
        <v>54</v>
      </c>
      <c r="K84" s="331">
        <v>59</v>
      </c>
      <c r="L84" s="331">
        <v>48</v>
      </c>
      <c r="M84" s="331">
        <v>58</v>
      </c>
      <c r="N84" s="331">
        <v>100</v>
      </c>
      <c r="O84" s="331">
        <v>106</v>
      </c>
      <c r="P84" s="331">
        <v>80</v>
      </c>
      <c r="Q84" s="331">
        <v>52</v>
      </c>
      <c r="R84" s="331">
        <v>53</v>
      </c>
      <c r="S84" s="331">
        <v>53</v>
      </c>
      <c r="T84" s="331">
        <v>32</v>
      </c>
      <c r="U84" s="331">
        <v>13</v>
      </c>
      <c r="V84" s="332">
        <v>46.589472999999998</v>
      </c>
    </row>
    <row r="85" spans="1:22">
      <c r="A85" s="349"/>
      <c r="B85" s="330" t="s">
        <v>978</v>
      </c>
      <c r="C85" s="331">
        <v>1012</v>
      </c>
      <c r="D85" s="331">
        <v>26</v>
      </c>
      <c r="E85" s="331">
        <v>36</v>
      </c>
      <c r="F85" s="331">
        <v>52</v>
      </c>
      <c r="G85" s="331">
        <v>52</v>
      </c>
      <c r="H85" s="331">
        <v>43</v>
      </c>
      <c r="I85" s="331">
        <v>53</v>
      </c>
      <c r="J85" s="331">
        <v>39</v>
      </c>
      <c r="K85" s="331">
        <v>33</v>
      </c>
      <c r="L85" s="331">
        <v>40</v>
      </c>
      <c r="M85" s="331">
        <v>47</v>
      </c>
      <c r="N85" s="331">
        <v>76</v>
      </c>
      <c r="O85" s="331">
        <v>106</v>
      </c>
      <c r="P85" s="331">
        <v>76</v>
      </c>
      <c r="Q85" s="331">
        <v>72</v>
      </c>
      <c r="R85" s="331">
        <v>91</v>
      </c>
      <c r="S85" s="331">
        <v>82</v>
      </c>
      <c r="T85" s="331">
        <v>52</v>
      </c>
      <c r="U85" s="331">
        <v>36</v>
      </c>
      <c r="V85" s="332">
        <v>49.856718999999998</v>
      </c>
    </row>
    <row r="86" spans="1:22">
      <c r="A86" s="349" t="s">
        <v>32</v>
      </c>
      <c r="B86" s="330" t="s">
        <v>976</v>
      </c>
      <c r="C86" s="331">
        <v>9368</v>
      </c>
      <c r="D86" s="331">
        <v>400</v>
      </c>
      <c r="E86" s="331">
        <v>410</v>
      </c>
      <c r="F86" s="331">
        <v>542</v>
      </c>
      <c r="G86" s="331">
        <v>604</v>
      </c>
      <c r="H86" s="331">
        <v>535</v>
      </c>
      <c r="I86" s="331">
        <v>551</v>
      </c>
      <c r="J86" s="331">
        <v>519</v>
      </c>
      <c r="K86" s="331">
        <v>595</v>
      </c>
      <c r="L86" s="331">
        <v>648</v>
      </c>
      <c r="M86" s="331">
        <v>695</v>
      </c>
      <c r="N86" s="331">
        <v>787</v>
      </c>
      <c r="O86" s="331">
        <v>745</v>
      </c>
      <c r="P86" s="331">
        <v>720</v>
      </c>
      <c r="Q86" s="331">
        <v>564</v>
      </c>
      <c r="R86" s="331">
        <v>468</v>
      </c>
      <c r="S86" s="331">
        <v>345</v>
      </c>
      <c r="T86" s="331">
        <v>172</v>
      </c>
      <c r="U86" s="331">
        <v>68</v>
      </c>
      <c r="V86" s="332">
        <v>41.798141999999999</v>
      </c>
    </row>
    <row r="87" spans="1:22">
      <c r="A87" s="349"/>
      <c r="B87" s="330" t="s">
        <v>977</v>
      </c>
      <c r="C87" s="331">
        <v>4632</v>
      </c>
      <c r="D87" s="331">
        <v>210</v>
      </c>
      <c r="E87" s="331">
        <v>213</v>
      </c>
      <c r="F87" s="331">
        <v>272</v>
      </c>
      <c r="G87" s="331">
        <v>301</v>
      </c>
      <c r="H87" s="331">
        <v>286</v>
      </c>
      <c r="I87" s="331">
        <v>282</v>
      </c>
      <c r="J87" s="331">
        <v>270</v>
      </c>
      <c r="K87" s="331">
        <v>324</v>
      </c>
      <c r="L87" s="331">
        <v>350</v>
      </c>
      <c r="M87" s="331">
        <v>365</v>
      </c>
      <c r="N87" s="331">
        <v>398</v>
      </c>
      <c r="O87" s="331">
        <v>344</v>
      </c>
      <c r="P87" s="331">
        <v>329</v>
      </c>
      <c r="Q87" s="331">
        <v>259</v>
      </c>
      <c r="R87" s="331">
        <v>212</v>
      </c>
      <c r="S87" s="331">
        <v>130</v>
      </c>
      <c r="T87" s="331">
        <v>65</v>
      </c>
      <c r="U87" s="331">
        <v>22</v>
      </c>
      <c r="V87" s="332">
        <v>40.404575999999999</v>
      </c>
    </row>
    <row r="88" spans="1:22">
      <c r="A88" s="349"/>
      <c r="B88" s="330" t="s">
        <v>978</v>
      </c>
      <c r="C88" s="331">
        <v>4736</v>
      </c>
      <c r="D88" s="331">
        <v>190</v>
      </c>
      <c r="E88" s="331">
        <v>197</v>
      </c>
      <c r="F88" s="331">
        <v>270</v>
      </c>
      <c r="G88" s="331">
        <v>303</v>
      </c>
      <c r="H88" s="331">
        <v>249</v>
      </c>
      <c r="I88" s="331">
        <v>269</v>
      </c>
      <c r="J88" s="331">
        <v>249</v>
      </c>
      <c r="K88" s="331">
        <v>271</v>
      </c>
      <c r="L88" s="331">
        <v>298</v>
      </c>
      <c r="M88" s="331">
        <v>330</v>
      </c>
      <c r="N88" s="331">
        <v>389</v>
      </c>
      <c r="O88" s="331">
        <v>401</v>
      </c>
      <c r="P88" s="331">
        <v>391</v>
      </c>
      <c r="Q88" s="331">
        <v>305</v>
      </c>
      <c r="R88" s="331">
        <v>256</v>
      </c>
      <c r="S88" s="331">
        <v>215</v>
      </c>
      <c r="T88" s="331">
        <v>107</v>
      </c>
      <c r="U88" s="331">
        <v>46</v>
      </c>
      <c r="V88" s="332">
        <v>43.161105999999997</v>
      </c>
    </row>
    <row r="89" spans="1:22">
      <c r="A89" s="349" t="s">
        <v>33</v>
      </c>
      <c r="B89" s="330" t="s">
        <v>976</v>
      </c>
      <c r="C89" s="331">
        <v>20681</v>
      </c>
      <c r="D89" s="331">
        <v>780</v>
      </c>
      <c r="E89" s="331">
        <v>806</v>
      </c>
      <c r="F89" s="331">
        <v>864</v>
      </c>
      <c r="G89" s="331">
        <v>1163</v>
      </c>
      <c r="H89" s="331">
        <v>1073</v>
      </c>
      <c r="I89" s="331">
        <v>1334</v>
      </c>
      <c r="J89" s="331">
        <v>1250</v>
      </c>
      <c r="K89" s="331">
        <v>1207</v>
      </c>
      <c r="L89" s="331">
        <v>1219</v>
      </c>
      <c r="M89" s="331">
        <v>1619</v>
      </c>
      <c r="N89" s="331">
        <v>1810</v>
      </c>
      <c r="O89" s="331">
        <v>1839</v>
      </c>
      <c r="P89" s="331">
        <v>1557</v>
      </c>
      <c r="Q89" s="331">
        <v>901</v>
      </c>
      <c r="R89" s="331">
        <v>1079</v>
      </c>
      <c r="S89" s="331">
        <v>1231</v>
      </c>
      <c r="T89" s="331">
        <v>629</v>
      </c>
      <c r="U89" s="331">
        <v>320</v>
      </c>
      <c r="V89" s="332">
        <v>44.334654</v>
      </c>
    </row>
    <row r="90" spans="1:22">
      <c r="A90" s="349"/>
      <c r="B90" s="330" t="s">
        <v>977</v>
      </c>
      <c r="C90" s="331">
        <v>10094</v>
      </c>
      <c r="D90" s="331">
        <v>399</v>
      </c>
      <c r="E90" s="331">
        <v>399</v>
      </c>
      <c r="F90" s="331">
        <v>451</v>
      </c>
      <c r="G90" s="331">
        <v>602</v>
      </c>
      <c r="H90" s="331">
        <v>580</v>
      </c>
      <c r="I90" s="331">
        <v>701</v>
      </c>
      <c r="J90" s="331">
        <v>674</v>
      </c>
      <c r="K90" s="331">
        <v>625</v>
      </c>
      <c r="L90" s="331">
        <v>629</v>
      </c>
      <c r="M90" s="331">
        <v>790</v>
      </c>
      <c r="N90" s="331">
        <v>896</v>
      </c>
      <c r="O90" s="331">
        <v>932</v>
      </c>
      <c r="P90" s="331">
        <v>760</v>
      </c>
      <c r="Q90" s="331">
        <v>409</v>
      </c>
      <c r="R90" s="331">
        <v>427</v>
      </c>
      <c r="S90" s="331">
        <v>488</v>
      </c>
      <c r="T90" s="331">
        <v>247</v>
      </c>
      <c r="U90" s="331">
        <v>85</v>
      </c>
      <c r="V90" s="332">
        <v>42.550029000000002</v>
      </c>
    </row>
    <row r="91" spans="1:22">
      <c r="A91" s="349"/>
      <c r="B91" s="330" t="s">
        <v>978</v>
      </c>
      <c r="C91" s="331">
        <v>10587</v>
      </c>
      <c r="D91" s="331">
        <v>381</v>
      </c>
      <c r="E91" s="331">
        <v>407</v>
      </c>
      <c r="F91" s="331">
        <v>413</v>
      </c>
      <c r="G91" s="331">
        <v>561</v>
      </c>
      <c r="H91" s="331">
        <v>493</v>
      </c>
      <c r="I91" s="331">
        <v>633</v>
      </c>
      <c r="J91" s="331">
        <v>576</v>
      </c>
      <c r="K91" s="331">
        <v>582</v>
      </c>
      <c r="L91" s="331">
        <v>590</v>
      </c>
      <c r="M91" s="331">
        <v>829</v>
      </c>
      <c r="N91" s="331">
        <v>914</v>
      </c>
      <c r="O91" s="331">
        <v>907</v>
      </c>
      <c r="P91" s="331">
        <v>797</v>
      </c>
      <c r="Q91" s="331">
        <v>492</v>
      </c>
      <c r="R91" s="331">
        <v>652</v>
      </c>
      <c r="S91" s="331">
        <v>743</v>
      </c>
      <c r="T91" s="331">
        <v>382</v>
      </c>
      <c r="U91" s="331">
        <v>235</v>
      </c>
      <c r="V91" s="332">
        <v>46.036175999999998</v>
      </c>
    </row>
    <row r="92" spans="1:22">
      <c r="A92" s="349" t="s">
        <v>34</v>
      </c>
      <c r="B92" s="330" t="s">
        <v>976</v>
      </c>
      <c r="C92" s="331">
        <v>5645</v>
      </c>
      <c r="D92" s="331">
        <v>216</v>
      </c>
      <c r="E92" s="331">
        <v>228</v>
      </c>
      <c r="F92" s="331">
        <v>226</v>
      </c>
      <c r="G92" s="331">
        <v>349</v>
      </c>
      <c r="H92" s="331">
        <v>308</v>
      </c>
      <c r="I92" s="331">
        <v>363</v>
      </c>
      <c r="J92" s="331">
        <v>405</v>
      </c>
      <c r="K92" s="331">
        <v>384</v>
      </c>
      <c r="L92" s="331">
        <v>390</v>
      </c>
      <c r="M92" s="331">
        <v>427</v>
      </c>
      <c r="N92" s="331">
        <v>485</v>
      </c>
      <c r="O92" s="331">
        <v>503</v>
      </c>
      <c r="P92" s="331">
        <v>417</v>
      </c>
      <c r="Q92" s="331">
        <v>243</v>
      </c>
      <c r="R92" s="331">
        <v>245</v>
      </c>
      <c r="S92" s="331">
        <v>242</v>
      </c>
      <c r="T92" s="331">
        <v>147</v>
      </c>
      <c r="U92" s="331">
        <v>67</v>
      </c>
      <c r="V92" s="332">
        <v>42.707883000000002</v>
      </c>
    </row>
    <row r="93" spans="1:22">
      <c r="A93" s="349"/>
      <c r="B93" s="330" t="s">
        <v>977</v>
      </c>
      <c r="C93" s="331">
        <v>2780</v>
      </c>
      <c r="D93" s="331">
        <v>100</v>
      </c>
      <c r="E93" s="331">
        <v>127</v>
      </c>
      <c r="F93" s="331">
        <v>116</v>
      </c>
      <c r="G93" s="331">
        <v>180</v>
      </c>
      <c r="H93" s="331">
        <v>165</v>
      </c>
      <c r="I93" s="331">
        <v>191</v>
      </c>
      <c r="J93" s="331">
        <v>216</v>
      </c>
      <c r="K93" s="331">
        <v>189</v>
      </c>
      <c r="L93" s="331">
        <v>181</v>
      </c>
      <c r="M93" s="331">
        <v>220</v>
      </c>
      <c r="N93" s="331">
        <v>222</v>
      </c>
      <c r="O93" s="331">
        <v>268</v>
      </c>
      <c r="P93" s="331">
        <v>205</v>
      </c>
      <c r="Q93" s="331">
        <v>122</v>
      </c>
      <c r="R93" s="331">
        <v>107</v>
      </c>
      <c r="S93" s="331">
        <v>108</v>
      </c>
      <c r="T93" s="331">
        <v>46</v>
      </c>
      <c r="U93" s="331">
        <v>17</v>
      </c>
      <c r="V93" s="332">
        <v>41.457194000000001</v>
      </c>
    </row>
    <row r="94" spans="1:22">
      <c r="A94" s="349"/>
      <c r="B94" s="330" t="s">
        <v>978</v>
      </c>
      <c r="C94" s="331">
        <v>2865</v>
      </c>
      <c r="D94" s="331">
        <v>116</v>
      </c>
      <c r="E94" s="331">
        <v>101</v>
      </c>
      <c r="F94" s="331">
        <v>110</v>
      </c>
      <c r="G94" s="331">
        <v>169</v>
      </c>
      <c r="H94" s="331">
        <v>143</v>
      </c>
      <c r="I94" s="331">
        <v>172</v>
      </c>
      <c r="J94" s="331">
        <v>189</v>
      </c>
      <c r="K94" s="331">
        <v>195</v>
      </c>
      <c r="L94" s="331">
        <v>209</v>
      </c>
      <c r="M94" s="331">
        <v>207</v>
      </c>
      <c r="N94" s="331">
        <v>263</v>
      </c>
      <c r="O94" s="331">
        <v>235</v>
      </c>
      <c r="P94" s="331">
        <v>212</v>
      </c>
      <c r="Q94" s="331">
        <v>121</v>
      </c>
      <c r="R94" s="331">
        <v>138</v>
      </c>
      <c r="S94" s="331">
        <v>134</v>
      </c>
      <c r="T94" s="331">
        <v>101</v>
      </c>
      <c r="U94" s="331">
        <v>50</v>
      </c>
      <c r="V94" s="332">
        <v>43.921464999999998</v>
      </c>
    </row>
    <row r="95" spans="1:22">
      <c r="A95" s="349" t="s">
        <v>35</v>
      </c>
      <c r="B95" s="330" t="s">
        <v>976</v>
      </c>
      <c r="C95" s="331">
        <v>18361</v>
      </c>
      <c r="D95" s="331">
        <v>896</v>
      </c>
      <c r="E95" s="331">
        <v>932</v>
      </c>
      <c r="F95" s="331">
        <v>1165</v>
      </c>
      <c r="G95" s="331">
        <v>1375</v>
      </c>
      <c r="H95" s="331">
        <v>1286</v>
      </c>
      <c r="I95" s="331">
        <v>1297</v>
      </c>
      <c r="J95" s="331">
        <v>1244</v>
      </c>
      <c r="K95" s="331">
        <v>1290</v>
      </c>
      <c r="L95" s="331">
        <v>1334</v>
      </c>
      <c r="M95" s="331">
        <v>1387</v>
      </c>
      <c r="N95" s="331">
        <v>1370</v>
      </c>
      <c r="O95" s="331">
        <v>1234</v>
      </c>
      <c r="P95" s="331">
        <v>1149</v>
      </c>
      <c r="Q95" s="331">
        <v>846</v>
      </c>
      <c r="R95" s="331">
        <v>682</v>
      </c>
      <c r="S95" s="331">
        <v>542</v>
      </c>
      <c r="T95" s="331">
        <v>246</v>
      </c>
      <c r="U95" s="331">
        <v>86</v>
      </c>
      <c r="V95" s="332">
        <v>38.432547</v>
      </c>
    </row>
    <row r="96" spans="1:22">
      <c r="A96" s="349"/>
      <c r="B96" s="330" t="s">
        <v>977</v>
      </c>
      <c r="C96" s="331">
        <v>9007</v>
      </c>
      <c r="D96" s="331">
        <v>468</v>
      </c>
      <c r="E96" s="331">
        <v>470</v>
      </c>
      <c r="F96" s="331">
        <v>615</v>
      </c>
      <c r="G96" s="331">
        <v>722</v>
      </c>
      <c r="H96" s="331">
        <v>675</v>
      </c>
      <c r="I96" s="331">
        <v>669</v>
      </c>
      <c r="J96" s="331">
        <v>623</v>
      </c>
      <c r="K96" s="331">
        <v>642</v>
      </c>
      <c r="L96" s="331">
        <v>641</v>
      </c>
      <c r="M96" s="331">
        <v>698</v>
      </c>
      <c r="N96" s="331">
        <v>673</v>
      </c>
      <c r="O96" s="331">
        <v>569</v>
      </c>
      <c r="P96" s="331">
        <v>547</v>
      </c>
      <c r="Q96" s="331">
        <v>353</v>
      </c>
      <c r="R96" s="331">
        <v>293</v>
      </c>
      <c r="S96" s="331">
        <v>218</v>
      </c>
      <c r="T96" s="331">
        <v>96</v>
      </c>
      <c r="U96" s="331">
        <v>35</v>
      </c>
      <c r="V96" s="332">
        <v>37.067503000000002</v>
      </c>
    </row>
    <row r="97" spans="1:22">
      <c r="A97" s="349"/>
      <c r="B97" s="330" t="s">
        <v>978</v>
      </c>
      <c r="C97" s="331">
        <v>9354</v>
      </c>
      <c r="D97" s="331">
        <v>428</v>
      </c>
      <c r="E97" s="331">
        <v>462</v>
      </c>
      <c r="F97" s="331">
        <v>550</v>
      </c>
      <c r="G97" s="331">
        <v>653</v>
      </c>
      <c r="H97" s="331">
        <v>611</v>
      </c>
      <c r="I97" s="331">
        <v>628</v>
      </c>
      <c r="J97" s="331">
        <v>621</v>
      </c>
      <c r="K97" s="331">
        <v>648</v>
      </c>
      <c r="L97" s="331">
        <v>693</v>
      </c>
      <c r="M97" s="331">
        <v>689</v>
      </c>
      <c r="N97" s="331">
        <v>697</v>
      </c>
      <c r="O97" s="331">
        <v>665</v>
      </c>
      <c r="P97" s="331">
        <v>602</v>
      </c>
      <c r="Q97" s="331">
        <v>493</v>
      </c>
      <c r="R97" s="331">
        <v>389</v>
      </c>
      <c r="S97" s="331">
        <v>324</v>
      </c>
      <c r="T97" s="331">
        <v>150</v>
      </c>
      <c r="U97" s="331">
        <v>51</v>
      </c>
      <c r="V97" s="332">
        <v>39.746952999999998</v>
      </c>
    </row>
    <row r="98" spans="1:22">
      <c r="A98" s="349" t="s">
        <v>36</v>
      </c>
      <c r="B98" s="330" t="s">
        <v>976</v>
      </c>
      <c r="C98" s="331">
        <v>1560</v>
      </c>
      <c r="D98" s="331">
        <v>48</v>
      </c>
      <c r="E98" s="331">
        <v>56</v>
      </c>
      <c r="F98" s="331">
        <v>75</v>
      </c>
      <c r="G98" s="331">
        <v>101</v>
      </c>
      <c r="H98" s="331">
        <v>76</v>
      </c>
      <c r="I98" s="331">
        <v>60</v>
      </c>
      <c r="J98" s="331">
        <v>78</v>
      </c>
      <c r="K98" s="331">
        <v>88</v>
      </c>
      <c r="L98" s="331">
        <v>110</v>
      </c>
      <c r="M98" s="331">
        <v>117</v>
      </c>
      <c r="N98" s="331">
        <v>120</v>
      </c>
      <c r="O98" s="331">
        <v>114</v>
      </c>
      <c r="P98" s="331">
        <v>110</v>
      </c>
      <c r="Q98" s="331">
        <v>89</v>
      </c>
      <c r="R98" s="331">
        <v>99</v>
      </c>
      <c r="S98" s="331">
        <v>119</v>
      </c>
      <c r="T98" s="331">
        <v>72</v>
      </c>
      <c r="U98" s="331">
        <v>28</v>
      </c>
      <c r="V98" s="332">
        <v>46.407691999999997</v>
      </c>
    </row>
    <row r="99" spans="1:22">
      <c r="A99" s="349"/>
      <c r="B99" s="330" t="s">
        <v>977</v>
      </c>
      <c r="C99" s="331">
        <v>841</v>
      </c>
      <c r="D99" s="331">
        <v>26</v>
      </c>
      <c r="E99" s="331">
        <v>29</v>
      </c>
      <c r="F99" s="331">
        <v>33</v>
      </c>
      <c r="G99" s="331">
        <v>54</v>
      </c>
      <c r="H99" s="331">
        <v>47</v>
      </c>
      <c r="I99" s="331">
        <v>36</v>
      </c>
      <c r="J99" s="331">
        <v>49</v>
      </c>
      <c r="K99" s="331">
        <v>52</v>
      </c>
      <c r="L99" s="331">
        <v>70</v>
      </c>
      <c r="M99" s="331">
        <v>74</v>
      </c>
      <c r="N99" s="331">
        <v>76</v>
      </c>
      <c r="O99" s="331">
        <v>70</v>
      </c>
      <c r="P99" s="331">
        <v>55</v>
      </c>
      <c r="Q99" s="331">
        <v>51</v>
      </c>
      <c r="R99" s="331">
        <v>42</v>
      </c>
      <c r="S99" s="331">
        <v>44</v>
      </c>
      <c r="T99" s="331">
        <v>26</v>
      </c>
      <c r="U99" s="331">
        <v>7</v>
      </c>
      <c r="V99" s="332">
        <v>44.457788000000001</v>
      </c>
    </row>
    <row r="100" spans="1:22">
      <c r="A100" s="349"/>
      <c r="B100" s="330" t="s">
        <v>978</v>
      </c>
      <c r="C100" s="331">
        <v>719</v>
      </c>
      <c r="D100" s="331">
        <v>22</v>
      </c>
      <c r="E100" s="331">
        <v>27</v>
      </c>
      <c r="F100" s="331">
        <v>42</v>
      </c>
      <c r="G100" s="331">
        <v>47</v>
      </c>
      <c r="H100" s="331">
        <v>29</v>
      </c>
      <c r="I100" s="331">
        <v>24</v>
      </c>
      <c r="J100" s="331">
        <v>29</v>
      </c>
      <c r="K100" s="331">
        <v>36</v>
      </c>
      <c r="L100" s="331">
        <v>40</v>
      </c>
      <c r="M100" s="331">
        <v>43</v>
      </c>
      <c r="N100" s="331">
        <v>44</v>
      </c>
      <c r="O100" s="331">
        <v>44</v>
      </c>
      <c r="P100" s="331">
        <v>55</v>
      </c>
      <c r="Q100" s="331">
        <v>38</v>
      </c>
      <c r="R100" s="331">
        <v>57</v>
      </c>
      <c r="S100" s="331">
        <v>75</v>
      </c>
      <c r="T100" s="331">
        <v>46</v>
      </c>
      <c r="U100" s="331">
        <v>21</v>
      </c>
      <c r="V100" s="332">
        <v>48.688456000000002</v>
      </c>
    </row>
    <row r="101" spans="1:22">
      <c r="A101" s="349" t="s">
        <v>923</v>
      </c>
      <c r="B101" s="330" t="s">
        <v>976</v>
      </c>
      <c r="C101" s="331">
        <v>293</v>
      </c>
      <c r="D101" s="331">
        <v>6</v>
      </c>
      <c r="E101" s="331">
        <v>7</v>
      </c>
      <c r="F101" s="331">
        <v>14</v>
      </c>
      <c r="G101" s="331">
        <v>9</v>
      </c>
      <c r="H101" s="331">
        <v>8</v>
      </c>
      <c r="I101" s="331">
        <v>8</v>
      </c>
      <c r="J101" s="331">
        <v>6</v>
      </c>
      <c r="K101" s="331">
        <v>16</v>
      </c>
      <c r="L101" s="331">
        <v>17</v>
      </c>
      <c r="M101" s="331">
        <v>18</v>
      </c>
      <c r="N101" s="331">
        <v>16</v>
      </c>
      <c r="O101" s="331">
        <v>19</v>
      </c>
      <c r="P101" s="331">
        <v>13</v>
      </c>
      <c r="Q101" s="331">
        <v>28</v>
      </c>
      <c r="R101" s="331">
        <v>44</v>
      </c>
      <c r="S101" s="331">
        <v>42</v>
      </c>
      <c r="T101" s="331">
        <v>16</v>
      </c>
      <c r="U101" s="331">
        <v>6</v>
      </c>
      <c r="V101" s="332">
        <v>54.477815</v>
      </c>
    </row>
    <row r="102" spans="1:22">
      <c r="A102" s="349"/>
      <c r="B102" s="330" t="s">
        <v>977</v>
      </c>
      <c r="C102" s="331">
        <v>157</v>
      </c>
      <c r="D102" s="331">
        <v>6</v>
      </c>
      <c r="E102" s="331">
        <v>4</v>
      </c>
      <c r="F102" s="331">
        <v>8</v>
      </c>
      <c r="G102" s="331">
        <v>6</v>
      </c>
      <c r="H102" s="331">
        <v>5</v>
      </c>
      <c r="I102" s="331">
        <v>6</v>
      </c>
      <c r="J102" s="331">
        <v>1</v>
      </c>
      <c r="K102" s="331">
        <v>10</v>
      </c>
      <c r="L102" s="331">
        <v>8</v>
      </c>
      <c r="M102" s="331">
        <v>14</v>
      </c>
      <c r="N102" s="331">
        <v>10</v>
      </c>
      <c r="O102" s="331">
        <v>13</v>
      </c>
      <c r="P102" s="331">
        <v>5</v>
      </c>
      <c r="Q102" s="331">
        <v>13</v>
      </c>
      <c r="R102" s="331">
        <v>18</v>
      </c>
      <c r="S102" s="331">
        <v>17</v>
      </c>
      <c r="T102" s="331">
        <v>11</v>
      </c>
      <c r="U102" s="331">
        <v>2</v>
      </c>
      <c r="V102" s="332">
        <v>51.171973999999999</v>
      </c>
    </row>
    <row r="103" spans="1:22">
      <c r="A103" s="349"/>
      <c r="B103" s="330" t="s">
        <v>978</v>
      </c>
      <c r="C103" s="331">
        <v>136</v>
      </c>
      <c r="D103" s="331" t="s">
        <v>72</v>
      </c>
      <c r="E103" s="331">
        <v>3</v>
      </c>
      <c r="F103" s="331">
        <v>6</v>
      </c>
      <c r="G103" s="331">
        <v>3</v>
      </c>
      <c r="H103" s="331">
        <v>3</v>
      </c>
      <c r="I103" s="331">
        <v>2</v>
      </c>
      <c r="J103" s="331">
        <v>5</v>
      </c>
      <c r="K103" s="331">
        <v>6</v>
      </c>
      <c r="L103" s="331">
        <v>9</v>
      </c>
      <c r="M103" s="331">
        <v>4</v>
      </c>
      <c r="N103" s="331">
        <v>6</v>
      </c>
      <c r="O103" s="331">
        <v>6</v>
      </c>
      <c r="P103" s="331">
        <v>8</v>
      </c>
      <c r="Q103" s="331">
        <v>15</v>
      </c>
      <c r="R103" s="331">
        <v>26</v>
      </c>
      <c r="S103" s="331">
        <v>25</v>
      </c>
      <c r="T103" s="331">
        <v>5</v>
      </c>
      <c r="U103" s="331">
        <v>4</v>
      </c>
      <c r="V103" s="332">
        <v>58.294117</v>
      </c>
    </row>
    <row r="104" spans="1:22">
      <c r="A104" s="349" t="s">
        <v>38</v>
      </c>
      <c r="B104" s="330" t="s">
        <v>976</v>
      </c>
      <c r="C104" s="331">
        <v>34210</v>
      </c>
      <c r="D104" s="331">
        <v>1667</v>
      </c>
      <c r="E104" s="331">
        <v>1838</v>
      </c>
      <c r="F104" s="331">
        <v>1858</v>
      </c>
      <c r="G104" s="331">
        <v>2145</v>
      </c>
      <c r="H104" s="331">
        <v>1983</v>
      </c>
      <c r="I104" s="331">
        <v>2395</v>
      </c>
      <c r="J104" s="331">
        <v>2417</v>
      </c>
      <c r="K104" s="331">
        <v>2470</v>
      </c>
      <c r="L104" s="331">
        <v>2315</v>
      </c>
      <c r="M104" s="331">
        <v>2364</v>
      </c>
      <c r="N104" s="331">
        <v>2564</v>
      </c>
      <c r="O104" s="331">
        <v>2575</v>
      </c>
      <c r="P104" s="331">
        <v>2396</v>
      </c>
      <c r="Q104" s="331">
        <v>1650</v>
      </c>
      <c r="R104" s="331">
        <v>1495</v>
      </c>
      <c r="S104" s="331">
        <v>1124</v>
      </c>
      <c r="T104" s="331">
        <v>661</v>
      </c>
      <c r="U104" s="331">
        <v>293</v>
      </c>
      <c r="V104" s="332">
        <v>40.151125</v>
      </c>
    </row>
    <row r="105" spans="1:22">
      <c r="A105" s="349"/>
      <c r="B105" s="330" t="s">
        <v>977</v>
      </c>
      <c r="C105" s="331">
        <v>16905</v>
      </c>
      <c r="D105" s="331">
        <v>844</v>
      </c>
      <c r="E105" s="331">
        <v>929</v>
      </c>
      <c r="F105" s="331">
        <v>967</v>
      </c>
      <c r="G105" s="331">
        <v>1126</v>
      </c>
      <c r="H105" s="331">
        <v>1032</v>
      </c>
      <c r="I105" s="331">
        <v>1159</v>
      </c>
      <c r="J105" s="331">
        <v>1218</v>
      </c>
      <c r="K105" s="331">
        <v>1283</v>
      </c>
      <c r="L105" s="331">
        <v>1193</v>
      </c>
      <c r="M105" s="331">
        <v>1174</v>
      </c>
      <c r="N105" s="331">
        <v>1262</v>
      </c>
      <c r="O105" s="331">
        <v>1270</v>
      </c>
      <c r="P105" s="331">
        <v>1167</v>
      </c>
      <c r="Q105" s="331">
        <v>808</v>
      </c>
      <c r="R105" s="331">
        <v>678</v>
      </c>
      <c r="S105" s="331">
        <v>451</v>
      </c>
      <c r="T105" s="331">
        <v>248</v>
      </c>
      <c r="U105" s="331">
        <v>96</v>
      </c>
      <c r="V105" s="332">
        <v>39.129724000000003</v>
      </c>
    </row>
    <row r="106" spans="1:22">
      <c r="A106" s="349"/>
      <c r="B106" s="330" t="s">
        <v>978</v>
      </c>
      <c r="C106" s="331">
        <v>17305</v>
      </c>
      <c r="D106" s="331">
        <v>823</v>
      </c>
      <c r="E106" s="331">
        <v>909</v>
      </c>
      <c r="F106" s="331">
        <v>891</v>
      </c>
      <c r="G106" s="331">
        <v>1019</v>
      </c>
      <c r="H106" s="331">
        <v>951</v>
      </c>
      <c r="I106" s="331">
        <v>1236</v>
      </c>
      <c r="J106" s="331">
        <v>1199</v>
      </c>
      <c r="K106" s="331">
        <v>1187</v>
      </c>
      <c r="L106" s="331">
        <v>1122</v>
      </c>
      <c r="M106" s="331">
        <v>1190</v>
      </c>
      <c r="N106" s="331">
        <v>1302</v>
      </c>
      <c r="O106" s="331">
        <v>1305</v>
      </c>
      <c r="P106" s="331">
        <v>1229</v>
      </c>
      <c r="Q106" s="331">
        <v>842</v>
      </c>
      <c r="R106" s="331">
        <v>817</v>
      </c>
      <c r="S106" s="331">
        <v>673</v>
      </c>
      <c r="T106" s="331">
        <v>413</v>
      </c>
      <c r="U106" s="331">
        <v>197</v>
      </c>
      <c r="V106" s="332">
        <v>41.148916</v>
      </c>
    </row>
    <row r="107" spans="1:22">
      <c r="A107" s="349" t="s">
        <v>39</v>
      </c>
      <c r="B107" s="330" t="s">
        <v>976</v>
      </c>
      <c r="C107" s="331">
        <v>14689</v>
      </c>
      <c r="D107" s="331">
        <v>498</v>
      </c>
      <c r="E107" s="331">
        <v>592</v>
      </c>
      <c r="F107" s="331">
        <v>661</v>
      </c>
      <c r="G107" s="331">
        <v>907</v>
      </c>
      <c r="H107" s="331">
        <v>841</v>
      </c>
      <c r="I107" s="331">
        <v>825</v>
      </c>
      <c r="J107" s="331">
        <v>821</v>
      </c>
      <c r="K107" s="331">
        <v>857</v>
      </c>
      <c r="L107" s="331">
        <v>958</v>
      </c>
      <c r="M107" s="331">
        <v>1181</v>
      </c>
      <c r="N107" s="331">
        <v>1345</v>
      </c>
      <c r="O107" s="331">
        <v>1214</v>
      </c>
      <c r="P107" s="331">
        <v>1102</v>
      </c>
      <c r="Q107" s="331">
        <v>770</v>
      </c>
      <c r="R107" s="331">
        <v>716</v>
      </c>
      <c r="S107" s="331">
        <v>777</v>
      </c>
      <c r="T107" s="331">
        <v>447</v>
      </c>
      <c r="U107" s="331">
        <v>177</v>
      </c>
      <c r="V107" s="332">
        <v>43.929333999999997</v>
      </c>
    </row>
    <row r="108" spans="1:22">
      <c r="A108" s="349"/>
      <c r="B108" s="330" t="s">
        <v>977</v>
      </c>
      <c r="C108" s="331">
        <v>7377</v>
      </c>
      <c r="D108" s="331">
        <v>245</v>
      </c>
      <c r="E108" s="331">
        <v>301</v>
      </c>
      <c r="F108" s="331">
        <v>364</v>
      </c>
      <c r="G108" s="331">
        <v>446</v>
      </c>
      <c r="H108" s="331">
        <v>437</v>
      </c>
      <c r="I108" s="331">
        <v>426</v>
      </c>
      <c r="J108" s="331">
        <v>425</v>
      </c>
      <c r="K108" s="331">
        <v>434</v>
      </c>
      <c r="L108" s="331">
        <v>493</v>
      </c>
      <c r="M108" s="331">
        <v>637</v>
      </c>
      <c r="N108" s="331">
        <v>740</v>
      </c>
      <c r="O108" s="331">
        <v>651</v>
      </c>
      <c r="P108" s="331">
        <v>570</v>
      </c>
      <c r="Q108" s="331">
        <v>365</v>
      </c>
      <c r="R108" s="331">
        <v>298</v>
      </c>
      <c r="S108" s="331">
        <v>314</v>
      </c>
      <c r="T108" s="331">
        <v>172</v>
      </c>
      <c r="U108" s="331">
        <v>59</v>
      </c>
      <c r="V108" s="332">
        <v>42.856310000000001</v>
      </c>
    </row>
    <row r="109" spans="1:22">
      <c r="A109" s="349"/>
      <c r="B109" s="330" t="s">
        <v>978</v>
      </c>
      <c r="C109" s="331">
        <v>7312</v>
      </c>
      <c r="D109" s="331">
        <v>253</v>
      </c>
      <c r="E109" s="331">
        <v>291</v>
      </c>
      <c r="F109" s="331">
        <v>297</v>
      </c>
      <c r="G109" s="331">
        <v>461</v>
      </c>
      <c r="H109" s="331">
        <v>404</v>
      </c>
      <c r="I109" s="331">
        <v>399</v>
      </c>
      <c r="J109" s="331">
        <v>396</v>
      </c>
      <c r="K109" s="331">
        <v>423</v>
      </c>
      <c r="L109" s="331">
        <v>465</v>
      </c>
      <c r="M109" s="331">
        <v>544</v>
      </c>
      <c r="N109" s="331">
        <v>605</v>
      </c>
      <c r="O109" s="331">
        <v>563</v>
      </c>
      <c r="P109" s="331">
        <v>532</v>
      </c>
      <c r="Q109" s="331">
        <v>405</v>
      </c>
      <c r="R109" s="331">
        <v>418</v>
      </c>
      <c r="S109" s="331">
        <v>463</v>
      </c>
      <c r="T109" s="331">
        <v>275</v>
      </c>
      <c r="U109" s="331">
        <v>118</v>
      </c>
      <c r="V109" s="332">
        <v>45.011898000000002</v>
      </c>
    </row>
    <row r="110" spans="1:22">
      <c r="A110" s="349" t="s">
        <v>40</v>
      </c>
      <c r="B110" s="330" t="s">
        <v>976</v>
      </c>
      <c r="C110" s="331">
        <v>3319</v>
      </c>
      <c r="D110" s="331">
        <v>149</v>
      </c>
      <c r="E110" s="331">
        <v>124</v>
      </c>
      <c r="F110" s="331">
        <v>148</v>
      </c>
      <c r="G110" s="331">
        <v>199</v>
      </c>
      <c r="H110" s="331">
        <v>169</v>
      </c>
      <c r="I110" s="331">
        <v>203</v>
      </c>
      <c r="J110" s="331">
        <v>207</v>
      </c>
      <c r="K110" s="331">
        <v>174</v>
      </c>
      <c r="L110" s="331">
        <v>222</v>
      </c>
      <c r="M110" s="331">
        <v>242</v>
      </c>
      <c r="N110" s="331">
        <v>278</v>
      </c>
      <c r="O110" s="331">
        <v>281</v>
      </c>
      <c r="P110" s="331">
        <v>249</v>
      </c>
      <c r="Q110" s="331">
        <v>140</v>
      </c>
      <c r="R110" s="331">
        <v>161</v>
      </c>
      <c r="S110" s="331">
        <v>166</v>
      </c>
      <c r="T110" s="331">
        <v>130</v>
      </c>
      <c r="U110" s="331">
        <v>77</v>
      </c>
      <c r="V110" s="332">
        <v>44.099426999999999</v>
      </c>
    </row>
    <row r="111" spans="1:22">
      <c r="A111" s="349"/>
      <c r="B111" s="330" t="s">
        <v>977</v>
      </c>
      <c r="C111" s="331">
        <v>1633</v>
      </c>
      <c r="D111" s="331">
        <v>73</v>
      </c>
      <c r="E111" s="331">
        <v>58</v>
      </c>
      <c r="F111" s="331">
        <v>79</v>
      </c>
      <c r="G111" s="331">
        <v>99</v>
      </c>
      <c r="H111" s="331">
        <v>99</v>
      </c>
      <c r="I111" s="331">
        <v>104</v>
      </c>
      <c r="J111" s="331">
        <v>113</v>
      </c>
      <c r="K111" s="331">
        <v>89</v>
      </c>
      <c r="L111" s="331">
        <v>130</v>
      </c>
      <c r="M111" s="331">
        <v>122</v>
      </c>
      <c r="N111" s="331">
        <v>137</v>
      </c>
      <c r="O111" s="331">
        <v>153</v>
      </c>
      <c r="P111" s="331">
        <v>125</v>
      </c>
      <c r="Q111" s="331">
        <v>57</v>
      </c>
      <c r="R111" s="331">
        <v>68</v>
      </c>
      <c r="S111" s="331">
        <v>58</v>
      </c>
      <c r="T111" s="331">
        <v>47</v>
      </c>
      <c r="U111" s="331">
        <v>22</v>
      </c>
      <c r="V111" s="332">
        <v>42.161664999999999</v>
      </c>
    </row>
    <row r="112" spans="1:22">
      <c r="A112" s="349"/>
      <c r="B112" s="330" t="s">
        <v>978</v>
      </c>
      <c r="C112" s="331">
        <v>1686</v>
      </c>
      <c r="D112" s="331">
        <v>76</v>
      </c>
      <c r="E112" s="331">
        <v>66</v>
      </c>
      <c r="F112" s="331">
        <v>69</v>
      </c>
      <c r="G112" s="331">
        <v>100</v>
      </c>
      <c r="H112" s="331">
        <v>70</v>
      </c>
      <c r="I112" s="331">
        <v>99</v>
      </c>
      <c r="J112" s="331">
        <v>94</v>
      </c>
      <c r="K112" s="331">
        <v>85</v>
      </c>
      <c r="L112" s="331">
        <v>92</v>
      </c>
      <c r="M112" s="331">
        <v>120</v>
      </c>
      <c r="N112" s="331">
        <v>141</v>
      </c>
      <c r="O112" s="331">
        <v>128</v>
      </c>
      <c r="P112" s="331">
        <v>124</v>
      </c>
      <c r="Q112" s="331">
        <v>83</v>
      </c>
      <c r="R112" s="331">
        <v>93</v>
      </c>
      <c r="S112" s="331">
        <v>108</v>
      </c>
      <c r="T112" s="331">
        <v>83</v>
      </c>
      <c r="U112" s="331">
        <v>55</v>
      </c>
      <c r="V112" s="332">
        <v>45.976275000000001</v>
      </c>
    </row>
    <row r="113" spans="1:22">
      <c r="A113" s="349" t="s">
        <v>41</v>
      </c>
      <c r="B113" s="330" t="s">
        <v>976</v>
      </c>
      <c r="C113" s="331">
        <v>10445</v>
      </c>
      <c r="D113" s="331">
        <v>453</v>
      </c>
      <c r="E113" s="331">
        <v>505</v>
      </c>
      <c r="F113" s="331">
        <v>486</v>
      </c>
      <c r="G113" s="331">
        <v>725</v>
      </c>
      <c r="H113" s="331">
        <v>682</v>
      </c>
      <c r="I113" s="331">
        <v>819</v>
      </c>
      <c r="J113" s="331">
        <v>818</v>
      </c>
      <c r="K113" s="331">
        <v>825</v>
      </c>
      <c r="L113" s="331">
        <v>705</v>
      </c>
      <c r="M113" s="331">
        <v>732</v>
      </c>
      <c r="N113" s="331">
        <v>927</v>
      </c>
      <c r="O113" s="331">
        <v>868</v>
      </c>
      <c r="P113" s="331">
        <v>796</v>
      </c>
      <c r="Q113" s="331">
        <v>375</v>
      </c>
      <c r="R113" s="331">
        <v>255</v>
      </c>
      <c r="S113" s="331">
        <v>263</v>
      </c>
      <c r="T113" s="331">
        <v>143</v>
      </c>
      <c r="U113" s="331">
        <v>68</v>
      </c>
      <c r="V113" s="332">
        <v>39.147629999999999</v>
      </c>
    </row>
    <row r="114" spans="1:22">
      <c r="A114" s="349"/>
      <c r="B114" s="330" t="s">
        <v>977</v>
      </c>
      <c r="C114" s="331">
        <v>5252</v>
      </c>
      <c r="D114" s="331">
        <v>231</v>
      </c>
      <c r="E114" s="331">
        <v>260</v>
      </c>
      <c r="F114" s="331">
        <v>249</v>
      </c>
      <c r="G114" s="331">
        <v>375</v>
      </c>
      <c r="H114" s="331">
        <v>379</v>
      </c>
      <c r="I114" s="331">
        <v>429</v>
      </c>
      <c r="J114" s="331">
        <v>457</v>
      </c>
      <c r="K114" s="331">
        <v>443</v>
      </c>
      <c r="L114" s="331">
        <v>394</v>
      </c>
      <c r="M114" s="331">
        <v>345</v>
      </c>
      <c r="N114" s="331">
        <v>424</v>
      </c>
      <c r="O114" s="331">
        <v>442</v>
      </c>
      <c r="P114" s="331">
        <v>379</v>
      </c>
      <c r="Q114" s="331">
        <v>177</v>
      </c>
      <c r="R114" s="331">
        <v>104</v>
      </c>
      <c r="S114" s="331">
        <v>98</v>
      </c>
      <c r="T114" s="331">
        <v>45</v>
      </c>
      <c r="U114" s="331">
        <v>21</v>
      </c>
      <c r="V114" s="332">
        <v>37.782178000000002</v>
      </c>
    </row>
    <row r="115" spans="1:22">
      <c r="A115" s="349"/>
      <c r="B115" s="330" t="s">
        <v>978</v>
      </c>
      <c r="C115" s="331">
        <v>5193</v>
      </c>
      <c r="D115" s="331">
        <v>222</v>
      </c>
      <c r="E115" s="331">
        <v>245</v>
      </c>
      <c r="F115" s="331">
        <v>237</v>
      </c>
      <c r="G115" s="331">
        <v>350</v>
      </c>
      <c r="H115" s="331">
        <v>303</v>
      </c>
      <c r="I115" s="331">
        <v>390</v>
      </c>
      <c r="J115" s="331">
        <v>361</v>
      </c>
      <c r="K115" s="331">
        <v>382</v>
      </c>
      <c r="L115" s="331">
        <v>311</v>
      </c>
      <c r="M115" s="331">
        <v>387</v>
      </c>
      <c r="N115" s="331">
        <v>503</v>
      </c>
      <c r="O115" s="331">
        <v>426</v>
      </c>
      <c r="P115" s="331">
        <v>417</v>
      </c>
      <c r="Q115" s="331">
        <v>198</v>
      </c>
      <c r="R115" s="331">
        <v>151</v>
      </c>
      <c r="S115" s="331">
        <v>165</v>
      </c>
      <c r="T115" s="331">
        <v>98</v>
      </c>
      <c r="U115" s="331">
        <v>47</v>
      </c>
      <c r="V115" s="332">
        <v>40.528596</v>
      </c>
    </row>
    <row r="116" spans="1:22">
      <c r="A116" s="349" t="s">
        <v>42</v>
      </c>
      <c r="B116" s="330" t="s">
        <v>976</v>
      </c>
      <c r="C116" s="331">
        <v>24490</v>
      </c>
      <c r="D116" s="331">
        <v>976</v>
      </c>
      <c r="E116" s="331">
        <v>1095</v>
      </c>
      <c r="F116" s="331">
        <v>1323</v>
      </c>
      <c r="G116" s="331">
        <v>1509</v>
      </c>
      <c r="H116" s="331">
        <v>1310</v>
      </c>
      <c r="I116" s="331">
        <v>1473</v>
      </c>
      <c r="J116" s="331">
        <v>1434</v>
      </c>
      <c r="K116" s="331">
        <v>1559</v>
      </c>
      <c r="L116" s="331">
        <v>1614</v>
      </c>
      <c r="M116" s="331">
        <v>1835</v>
      </c>
      <c r="N116" s="331">
        <v>1979</v>
      </c>
      <c r="O116" s="331">
        <v>1917</v>
      </c>
      <c r="P116" s="331">
        <v>1834</v>
      </c>
      <c r="Q116" s="331">
        <v>1438</v>
      </c>
      <c r="R116" s="331">
        <v>1300</v>
      </c>
      <c r="S116" s="331">
        <v>1091</v>
      </c>
      <c r="T116" s="331">
        <v>578</v>
      </c>
      <c r="U116" s="331">
        <v>225</v>
      </c>
      <c r="V116" s="332">
        <v>42.642507000000002</v>
      </c>
    </row>
    <row r="117" spans="1:22">
      <c r="A117" s="349"/>
      <c r="B117" s="330" t="s">
        <v>977</v>
      </c>
      <c r="C117" s="331">
        <v>11969</v>
      </c>
      <c r="D117" s="331">
        <v>501</v>
      </c>
      <c r="E117" s="331">
        <v>558</v>
      </c>
      <c r="F117" s="331">
        <v>670</v>
      </c>
      <c r="G117" s="331">
        <v>764</v>
      </c>
      <c r="H117" s="331">
        <v>665</v>
      </c>
      <c r="I117" s="331">
        <v>785</v>
      </c>
      <c r="J117" s="331">
        <v>707</v>
      </c>
      <c r="K117" s="331">
        <v>760</v>
      </c>
      <c r="L117" s="331">
        <v>826</v>
      </c>
      <c r="M117" s="331">
        <v>934</v>
      </c>
      <c r="N117" s="331">
        <v>976</v>
      </c>
      <c r="O117" s="331">
        <v>933</v>
      </c>
      <c r="P117" s="331">
        <v>879</v>
      </c>
      <c r="Q117" s="331">
        <v>676</v>
      </c>
      <c r="R117" s="331">
        <v>574</v>
      </c>
      <c r="S117" s="331">
        <v>475</v>
      </c>
      <c r="T117" s="331">
        <v>204</v>
      </c>
      <c r="U117" s="331">
        <v>82</v>
      </c>
      <c r="V117" s="332">
        <v>41.499707000000001</v>
      </c>
    </row>
    <row r="118" spans="1:22">
      <c r="A118" s="349"/>
      <c r="B118" s="330" t="s">
        <v>978</v>
      </c>
      <c r="C118" s="331">
        <v>12521</v>
      </c>
      <c r="D118" s="331">
        <v>475</v>
      </c>
      <c r="E118" s="331">
        <v>537</v>
      </c>
      <c r="F118" s="331">
        <v>653</v>
      </c>
      <c r="G118" s="331">
        <v>745</v>
      </c>
      <c r="H118" s="331">
        <v>645</v>
      </c>
      <c r="I118" s="331">
        <v>688</v>
      </c>
      <c r="J118" s="331">
        <v>727</v>
      </c>
      <c r="K118" s="331">
        <v>799</v>
      </c>
      <c r="L118" s="331">
        <v>788</v>
      </c>
      <c r="M118" s="331">
        <v>901</v>
      </c>
      <c r="N118" s="331">
        <v>1003</v>
      </c>
      <c r="O118" s="331">
        <v>984</v>
      </c>
      <c r="P118" s="331">
        <v>955</v>
      </c>
      <c r="Q118" s="331">
        <v>762</v>
      </c>
      <c r="R118" s="331">
        <v>726</v>
      </c>
      <c r="S118" s="331">
        <v>616</v>
      </c>
      <c r="T118" s="331">
        <v>374</v>
      </c>
      <c r="U118" s="331">
        <v>143</v>
      </c>
      <c r="V118" s="332">
        <v>43.734924999999997</v>
      </c>
    </row>
    <row r="119" spans="1:22">
      <c r="A119" s="349" t="s">
        <v>43</v>
      </c>
      <c r="B119" s="330" t="s">
        <v>976</v>
      </c>
      <c r="C119" s="331">
        <v>15926</v>
      </c>
      <c r="D119" s="331">
        <v>664</v>
      </c>
      <c r="E119" s="331">
        <v>721</v>
      </c>
      <c r="F119" s="331">
        <v>840</v>
      </c>
      <c r="G119" s="331">
        <v>945</v>
      </c>
      <c r="H119" s="331">
        <v>755</v>
      </c>
      <c r="I119" s="331">
        <v>907</v>
      </c>
      <c r="J119" s="331">
        <v>936</v>
      </c>
      <c r="K119" s="331">
        <v>1012</v>
      </c>
      <c r="L119" s="331">
        <v>966</v>
      </c>
      <c r="M119" s="331">
        <v>1018</v>
      </c>
      <c r="N119" s="331">
        <v>1096</v>
      </c>
      <c r="O119" s="331">
        <v>1335</v>
      </c>
      <c r="P119" s="331">
        <v>1359</v>
      </c>
      <c r="Q119" s="331">
        <v>989</v>
      </c>
      <c r="R119" s="331">
        <v>787</v>
      </c>
      <c r="S119" s="331">
        <v>814</v>
      </c>
      <c r="T119" s="331">
        <v>506</v>
      </c>
      <c r="U119" s="331">
        <v>276</v>
      </c>
      <c r="V119" s="332">
        <v>43.852818999999997</v>
      </c>
    </row>
    <row r="120" spans="1:22">
      <c r="A120" s="349"/>
      <c r="B120" s="330" t="s">
        <v>977</v>
      </c>
      <c r="C120" s="331">
        <v>7660</v>
      </c>
      <c r="D120" s="331">
        <v>327</v>
      </c>
      <c r="E120" s="331">
        <v>389</v>
      </c>
      <c r="F120" s="331">
        <v>396</v>
      </c>
      <c r="G120" s="331">
        <v>534</v>
      </c>
      <c r="H120" s="331">
        <v>395</v>
      </c>
      <c r="I120" s="331">
        <v>475</v>
      </c>
      <c r="J120" s="331">
        <v>448</v>
      </c>
      <c r="K120" s="331">
        <v>524</v>
      </c>
      <c r="L120" s="331">
        <v>495</v>
      </c>
      <c r="M120" s="331">
        <v>484</v>
      </c>
      <c r="N120" s="331">
        <v>500</v>
      </c>
      <c r="O120" s="331">
        <v>641</v>
      </c>
      <c r="P120" s="331">
        <v>660</v>
      </c>
      <c r="Q120" s="331">
        <v>443</v>
      </c>
      <c r="R120" s="331">
        <v>341</v>
      </c>
      <c r="S120" s="331">
        <v>321</v>
      </c>
      <c r="T120" s="331">
        <v>180</v>
      </c>
      <c r="U120" s="331">
        <v>107</v>
      </c>
      <c r="V120" s="332">
        <v>42.120365</v>
      </c>
    </row>
    <row r="121" spans="1:22">
      <c r="A121" s="349"/>
      <c r="B121" s="330" t="s">
        <v>978</v>
      </c>
      <c r="C121" s="331">
        <v>8266</v>
      </c>
      <c r="D121" s="331">
        <v>337</v>
      </c>
      <c r="E121" s="331">
        <v>332</v>
      </c>
      <c r="F121" s="331">
        <v>444</v>
      </c>
      <c r="G121" s="331">
        <v>411</v>
      </c>
      <c r="H121" s="331">
        <v>360</v>
      </c>
      <c r="I121" s="331">
        <v>432</v>
      </c>
      <c r="J121" s="331">
        <v>488</v>
      </c>
      <c r="K121" s="331">
        <v>488</v>
      </c>
      <c r="L121" s="331">
        <v>471</v>
      </c>
      <c r="M121" s="331">
        <v>534</v>
      </c>
      <c r="N121" s="331">
        <v>596</v>
      </c>
      <c r="O121" s="331">
        <v>694</v>
      </c>
      <c r="P121" s="331">
        <v>699</v>
      </c>
      <c r="Q121" s="331">
        <v>546</v>
      </c>
      <c r="R121" s="331">
        <v>446</v>
      </c>
      <c r="S121" s="331">
        <v>493</v>
      </c>
      <c r="T121" s="331">
        <v>326</v>
      </c>
      <c r="U121" s="331">
        <v>169</v>
      </c>
      <c r="V121" s="332">
        <v>45.458261999999998</v>
      </c>
    </row>
    <row r="122" spans="1:22">
      <c r="A122" s="349" t="s">
        <v>44</v>
      </c>
      <c r="B122" s="330" t="s">
        <v>976</v>
      </c>
      <c r="C122" s="331">
        <v>12542</v>
      </c>
      <c r="D122" s="331">
        <v>549</v>
      </c>
      <c r="E122" s="331">
        <v>647</v>
      </c>
      <c r="F122" s="331">
        <v>672</v>
      </c>
      <c r="G122" s="331">
        <v>769</v>
      </c>
      <c r="H122" s="331">
        <v>631</v>
      </c>
      <c r="I122" s="331">
        <v>707</v>
      </c>
      <c r="J122" s="331">
        <v>730</v>
      </c>
      <c r="K122" s="331">
        <v>861</v>
      </c>
      <c r="L122" s="331">
        <v>829</v>
      </c>
      <c r="M122" s="331">
        <v>882</v>
      </c>
      <c r="N122" s="331">
        <v>939</v>
      </c>
      <c r="O122" s="331">
        <v>937</v>
      </c>
      <c r="P122" s="331">
        <v>914</v>
      </c>
      <c r="Q122" s="331">
        <v>611</v>
      </c>
      <c r="R122" s="331">
        <v>675</v>
      </c>
      <c r="S122" s="331">
        <v>600</v>
      </c>
      <c r="T122" s="331">
        <v>364</v>
      </c>
      <c r="U122" s="331">
        <v>225</v>
      </c>
      <c r="V122" s="332">
        <v>42.667755999999997</v>
      </c>
    </row>
    <row r="123" spans="1:22">
      <c r="A123" s="349"/>
      <c r="B123" s="330" t="s">
        <v>977</v>
      </c>
      <c r="C123" s="331">
        <v>6236</v>
      </c>
      <c r="D123" s="331">
        <v>292</v>
      </c>
      <c r="E123" s="331">
        <v>329</v>
      </c>
      <c r="F123" s="331">
        <v>326</v>
      </c>
      <c r="G123" s="331">
        <v>385</v>
      </c>
      <c r="H123" s="331">
        <v>333</v>
      </c>
      <c r="I123" s="331">
        <v>374</v>
      </c>
      <c r="J123" s="331">
        <v>387</v>
      </c>
      <c r="K123" s="331">
        <v>499</v>
      </c>
      <c r="L123" s="331">
        <v>442</v>
      </c>
      <c r="M123" s="331">
        <v>481</v>
      </c>
      <c r="N123" s="331">
        <v>512</v>
      </c>
      <c r="O123" s="331">
        <v>490</v>
      </c>
      <c r="P123" s="331">
        <v>428</v>
      </c>
      <c r="Q123" s="331">
        <v>241</v>
      </c>
      <c r="R123" s="331">
        <v>273</v>
      </c>
      <c r="S123" s="331">
        <v>233</v>
      </c>
      <c r="T123" s="331">
        <v>148</v>
      </c>
      <c r="U123" s="331">
        <v>63</v>
      </c>
      <c r="V123" s="332">
        <v>40.894002</v>
      </c>
    </row>
    <row r="124" spans="1:22">
      <c r="A124" s="349"/>
      <c r="B124" s="330" t="s">
        <v>978</v>
      </c>
      <c r="C124" s="331">
        <v>6306</v>
      </c>
      <c r="D124" s="331">
        <v>257</v>
      </c>
      <c r="E124" s="331">
        <v>318</v>
      </c>
      <c r="F124" s="331">
        <v>346</v>
      </c>
      <c r="G124" s="331">
        <v>384</v>
      </c>
      <c r="H124" s="331">
        <v>298</v>
      </c>
      <c r="I124" s="331">
        <v>333</v>
      </c>
      <c r="J124" s="331">
        <v>343</v>
      </c>
      <c r="K124" s="331">
        <v>362</v>
      </c>
      <c r="L124" s="331">
        <v>387</v>
      </c>
      <c r="M124" s="331">
        <v>401</v>
      </c>
      <c r="N124" s="331">
        <v>427</v>
      </c>
      <c r="O124" s="331">
        <v>447</v>
      </c>
      <c r="P124" s="331">
        <v>486</v>
      </c>
      <c r="Q124" s="331">
        <v>370</v>
      </c>
      <c r="R124" s="331">
        <v>402</v>
      </c>
      <c r="S124" s="331">
        <v>367</v>
      </c>
      <c r="T124" s="331">
        <v>216</v>
      </c>
      <c r="U124" s="331">
        <v>162</v>
      </c>
      <c r="V124" s="332">
        <v>44.421819999999997</v>
      </c>
    </row>
    <row r="125" spans="1:22">
      <c r="A125" s="349" t="s">
        <v>45</v>
      </c>
      <c r="B125" s="330" t="s">
        <v>976</v>
      </c>
      <c r="C125" s="331">
        <v>25240</v>
      </c>
      <c r="D125" s="331">
        <v>940</v>
      </c>
      <c r="E125" s="331">
        <v>1008</v>
      </c>
      <c r="F125" s="331">
        <v>1166</v>
      </c>
      <c r="G125" s="331">
        <v>1527</v>
      </c>
      <c r="H125" s="331">
        <v>1405</v>
      </c>
      <c r="I125" s="331">
        <v>1513</v>
      </c>
      <c r="J125" s="331">
        <v>1545</v>
      </c>
      <c r="K125" s="331">
        <v>1580</v>
      </c>
      <c r="L125" s="331">
        <v>1760</v>
      </c>
      <c r="M125" s="331">
        <v>1995</v>
      </c>
      <c r="N125" s="331">
        <v>2252</v>
      </c>
      <c r="O125" s="331">
        <v>2126</v>
      </c>
      <c r="P125" s="331">
        <v>1869</v>
      </c>
      <c r="Q125" s="331">
        <v>1281</v>
      </c>
      <c r="R125" s="331">
        <v>1222</v>
      </c>
      <c r="S125" s="331">
        <v>1148</v>
      </c>
      <c r="T125" s="331">
        <v>621</v>
      </c>
      <c r="U125" s="331">
        <v>282</v>
      </c>
      <c r="V125" s="332">
        <v>43.101624000000001</v>
      </c>
    </row>
    <row r="126" spans="1:22">
      <c r="A126" s="349"/>
      <c r="B126" s="330" t="s">
        <v>977</v>
      </c>
      <c r="C126" s="331">
        <v>12580</v>
      </c>
      <c r="D126" s="331">
        <v>476</v>
      </c>
      <c r="E126" s="331">
        <v>528</v>
      </c>
      <c r="F126" s="331">
        <v>641</v>
      </c>
      <c r="G126" s="331">
        <v>792</v>
      </c>
      <c r="H126" s="331">
        <v>742</v>
      </c>
      <c r="I126" s="331">
        <v>792</v>
      </c>
      <c r="J126" s="331">
        <v>807</v>
      </c>
      <c r="K126" s="331">
        <v>819</v>
      </c>
      <c r="L126" s="331">
        <v>917</v>
      </c>
      <c r="M126" s="331">
        <v>1020</v>
      </c>
      <c r="N126" s="331">
        <v>1182</v>
      </c>
      <c r="O126" s="331">
        <v>1077</v>
      </c>
      <c r="P126" s="331">
        <v>924</v>
      </c>
      <c r="Q126" s="331">
        <v>567</v>
      </c>
      <c r="R126" s="331">
        <v>532</v>
      </c>
      <c r="S126" s="331">
        <v>444</v>
      </c>
      <c r="T126" s="331">
        <v>233</v>
      </c>
      <c r="U126" s="331">
        <v>87</v>
      </c>
      <c r="V126" s="332">
        <v>41.610332999999997</v>
      </c>
    </row>
    <row r="127" spans="1:22">
      <c r="A127" s="349"/>
      <c r="B127" s="330" t="s">
        <v>978</v>
      </c>
      <c r="C127" s="331">
        <v>12660</v>
      </c>
      <c r="D127" s="331">
        <v>464</v>
      </c>
      <c r="E127" s="331">
        <v>480</v>
      </c>
      <c r="F127" s="331">
        <v>525</v>
      </c>
      <c r="G127" s="331">
        <v>735</v>
      </c>
      <c r="H127" s="331">
        <v>663</v>
      </c>
      <c r="I127" s="331">
        <v>721</v>
      </c>
      <c r="J127" s="331">
        <v>738</v>
      </c>
      <c r="K127" s="331">
        <v>761</v>
      </c>
      <c r="L127" s="331">
        <v>843</v>
      </c>
      <c r="M127" s="331">
        <v>975</v>
      </c>
      <c r="N127" s="331">
        <v>1070</v>
      </c>
      <c r="O127" s="331">
        <v>1049</v>
      </c>
      <c r="P127" s="331">
        <v>945</v>
      </c>
      <c r="Q127" s="331">
        <v>714</v>
      </c>
      <c r="R127" s="331">
        <v>690</v>
      </c>
      <c r="S127" s="331">
        <v>704</v>
      </c>
      <c r="T127" s="331">
        <v>388</v>
      </c>
      <c r="U127" s="331">
        <v>195</v>
      </c>
      <c r="V127" s="332">
        <v>44.583491000000002</v>
      </c>
    </row>
    <row r="128" spans="1:22">
      <c r="A128" s="349" t="s">
        <v>46</v>
      </c>
      <c r="B128" s="330" t="s">
        <v>976</v>
      </c>
      <c r="C128" s="331">
        <v>2915</v>
      </c>
      <c r="D128" s="331">
        <v>101</v>
      </c>
      <c r="E128" s="331">
        <v>96</v>
      </c>
      <c r="F128" s="331">
        <v>81</v>
      </c>
      <c r="G128" s="331">
        <v>130</v>
      </c>
      <c r="H128" s="331">
        <v>176</v>
      </c>
      <c r="I128" s="331">
        <v>217</v>
      </c>
      <c r="J128" s="331">
        <v>205</v>
      </c>
      <c r="K128" s="331">
        <v>173</v>
      </c>
      <c r="L128" s="331">
        <v>166</v>
      </c>
      <c r="M128" s="331">
        <v>206</v>
      </c>
      <c r="N128" s="331">
        <v>247</v>
      </c>
      <c r="O128" s="331">
        <v>306</v>
      </c>
      <c r="P128" s="331">
        <v>283</v>
      </c>
      <c r="Q128" s="331">
        <v>144</v>
      </c>
      <c r="R128" s="331">
        <v>131</v>
      </c>
      <c r="S128" s="331">
        <v>140</v>
      </c>
      <c r="T128" s="331">
        <v>80</v>
      </c>
      <c r="U128" s="331">
        <v>33</v>
      </c>
      <c r="V128" s="332">
        <v>44.789364999999997</v>
      </c>
    </row>
    <row r="129" spans="1:22">
      <c r="A129" s="349"/>
      <c r="B129" s="330" t="s">
        <v>977</v>
      </c>
      <c r="C129" s="331">
        <v>1500</v>
      </c>
      <c r="D129" s="331">
        <v>49</v>
      </c>
      <c r="E129" s="331">
        <v>43</v>
      </c>
      <c r="F129" s="331">
        <v>34</v>
      </c>
      <c r="G129" s="331">
        <v>63</v>
      </c>
      <c r="H129" s="331">
        <v>103</v>
      </c>
      <c r="I129" s="331">
        <v>127</v>
      </c>
      <c r="J129" s="331">
        <v>101</v>
      </c>
      <c r="K129" s="331">
        <v>105</v>
      </c>
      <c r="L129" s="331">
        <v>91</v>
      </c>
      <c r="M129" s="331">
        <v>107</v>
      </c>
      <c r="N129" s="331">
        <v>125</v>
      </c>
      <c r="O129" s="331">
        <v>155</v>
      </c>
      <c r="P129" s="331">
        <v>146</v>
      </c>
      <c r="Q129" s="331">
        <v>80</v>
      </c>
      <c r="R129" s="331">
        <v>50</v>
      </c>
      <c r="S129" s="331">
        <v>63</v>
      </c>
      <c r="T129" s="331">
        <v>46</v>
      </c>
      <c r="U129" s="331">
        <v>12</v>
      </c>
      <c r="V129" s="332">
        <v>44.353999999999999</v>
      </c>
    </row>
    <row r="130" spans="1:22">
      <c r="A130" s="349"/>
      <c r="B130" s="330" t="s">
        <v>978</v>
      </c>
      <c r="C130" s="331">
        <v>1415</v>
      </c>
      <c r="D130" s="331">
        <v>52</v>
      </c>
      <c r="E130" s="331">
        <v>53</v>
      </c>
      <c r="F130" s="331">
        <v>47</v>
      </c>
      <c r="G130" s="331">
        <v>67</v>
      </c>
      <c r="H130" s="331">
        <v>73</v>
      </c>
      <c r="I130" s="331">
        <v>90</v>
      </c>
      <c r="J130" s="331">
        <v>104</v>
      </c>
      <c r="K130" s="331">
        <v>68</v>
      </c>
      <c r="L130" s="331">
        <v>75</v>
      </c>
      <c r="M130" s="331">
        <v>99</v>
      </c>
      <c r="N130" s="331">
        <v>122</v>
      </c>
      <c r="O130" s="331">
        <v>151</v>
      </c>
      <c r="P130" s="331">
        <v>137</v>
      </c>
      <c r="Q130" s="331">
        <v>64</v>
      </c>
      <c r="R130" s="331">
        <v>81</v>
      </c>
      <c r="S130" s="331">
        <v>77</v>
      </c>
      <c r="T130" s="331">
        <v>34</v>
      </c>
      <c r="U130" s="331">
        <v>21</v>
      </c>
      <c r="V130" s="332">
        <v>45.250883000000002</v>
      </c>
    </row>
    <row r="131" spans="1:22">
      <c r="A131" s="349" t="s">
        <v>47</v>
      </c>
      <c r="B131" s="330" t="s">
        <v>976</v>
      </c>
      <c r="C131" s="331">
        <v>5546</v>
      </c>
      <c r="D131" s="331">
        <v>265</v>
      </c>
      <c r="E131" s="331">
        <v>260</v>
      </c>
      <c r="F131" s="331">
        <v>311</v>
      </c>
      <c r="G131" s="331">
        <v>384</v>
      </c>
      <c r="H131" s="331">
        <v>390</v>
      </c>
      <c r="I131" s="331">
        <v>381</v>
      </c>
      <c r="J131" s="331">
        <v>409</v>
      </c>
      <c r="K131" s="331">
        <v>397</v>
      </c>
      <c r="L131" s="331">
        <v>365</v>
      </c>
      <c r="M131" s="331">
        <v>414</v>
      </c>
      <c r="N131" s="331">
        <v>452</v>
      </c>
      <c r="O131" s="331">
        <v>391</v>
      </c>
      <c r="P131" s="331">
        <v>378</v>
      </c>
      <c r="Q131" s="331">
        <v>248</v>
      </c>
      <c r="R131" s="331">
        <v>206</v>
      </c>
      <c r="S131" s="331">
        <v>168</v>
      </c>
      <c r="T131" s="331">
        <v>80</v>
      </c>
      <c r="U131" s="331">
        <v>47</v>
      </c>
      <c r="V131" s="332">
        <v>39.386223999999999</v>
      </c>
    </row>
    <row r="132" spans="1:22">
      <c r="A132" s="349"/>
      <c r="B132" s="330" t="s">
        <v>977</v>
      </c>
      <c r="C132" s="331">
        <v>2779</v>
      </c>
      <c r="D132" s="331">
        <v>143</v>
      </c>
      <c r="E132" s="331">
        <v>138</v>
      </c>
      <c r="F132" s="331">
        <v>155</v>
      </c>
      <c r="G132" s="331">
        <v>198</v>
      </c>
      <c r="H132" s="331">
        <v>192</v>
      </c>
      <c r="I132" s="331">
        <v>207</v>
      </c>
      <c r="J132" s="331">
        <v>211</v>
      </c>
      <c r="K132" s="331">
        <v>213</v>
      </c>
      <c r="L132" s="331">
        <v>189</v>
      </c>
      <c r="M132" s="331">
        <v>201</v>
      </c>
      <c r="N132" s="331">
        <v>240</v>
      </c>
      <c r="O132" s="331">
        <v>183</v>
      </c>
      <c r="P132" s="331">
        <v>174</v>
      </c>
      <c r="Q132" s="331">
        <v>124</v>
      </c>
      <c r="R132" s="331">
        <v>94</v>
      </c>
      <c r="S132" s="331">
        <v>63</v>
      </c>
      <c r="T132" s="331">
        <v>34</v>
      </c>
      <c r="U132" s="331">
        <v>20</v>
      </c>
      <c r="V132" s="332">
        <v>38.318100000000001</v>
      </c>
    </row>
    <row r="133" spans="1:22">
      <c r="A133" s="349"/>
      <c r="B133" s="330" t="s">
        <v>978</v>
      </c>
      <c r="C133" s="331">
        <v>2767</v>
      </c>
      <c r="D133" s="331">
        <v>122</v>
      </c>
      <c r="E133" s="331">
        <v>122</v>
      </c>
      <c r="F133" s="331">
        <v>156</v>
      </c>
      <c r="G133" s="331">
        <v>186</v>
      </c>
      <c r="H133" s="331">
        <v>198</v>
      </c>
      <c r="I133" s="331">
        <v>174</v>
      </c>
      <c r="J133" s="331">
        <v>198</v>
      </c>
      <c r="K133" s="331">
        <v>184</v>
      </c>
      <c r="L133" s="331">
        <v>176</v>
      </c>
      <c r="M133" s="331">
        <v>213</v>
      </c>
      <c r="N133" s="331">
        <v>212</v>
      </c>
      <c r="O133" s="331">
        <v>208</v>
      </c>
      <c r="P133" s="331">
        <v>204</v>
      </c>
      <c r="Q133" s="331">
        <v>124</v>
      </c>
      <c r="R133" s="331">
        <v>112</v>
      </c>
      <c r="S133" s="331">
        <v>105</v>
      </c>
      <c r="T133" s="331">
        <v>46</v>
      </c>
      <c r="U133" s="331">
        <v>27</v>
      </c>
      <c r="V133" s="332">
        <v>40.458979999999997</v>
      </c>
    </row>
    <row r="134" spans="1:22">
      <c r="A134" s="349" t="s">
        <v>48</v>
      </c>
      <c r="B134" s="330" t="s">
        <v>976</v>
      </c>
      <c r="C134" s="331">
        <v>2705</v>
      </c>
      <c r="D134" s="331">
        <v>103</v>
      </c>
      <c r="E134" s="331">
        <v>134</v>
      </c>
      <c r="F134" s="331">
        <v>163</v>
      </c>
      <c r="G134" s="331">
        <v>209</v>
      </c>
      <c r="H134" s="331">
        <v>99</v>
      </c>
      <c r="I134" s="331">
        <v>127</v>
      </c>
      <c r="J134" s="331">
        <v>134</v>
      </c>
      <c r="K134" s="331">
        <v>197</v>
      </c>
      <c r="L134" s="331">
        <v>177</v>
      </c>
      <c r="M134" s="331">
        <v>185</v>
      </c>
      <c r="N134" s="331">
        <v>205</v>
      </c>
      <c r="O134" s="331">
        <v>207</v>
      </c>
      <c r="P134" s="331">
        <v>201</v>
      </c>
      <c r="Q134" s="331">
        <v>137</v>
      </c>
      <c r="R134" s="331">
        <v>168</v>
      </c>
      <c r="S134" s="331">
        <v>158</v>
      </c>
      <c r="T134" s="331">
        <v>73</v>
      </c>
      <c r="U134" s="331">
        <v>28</v>
      </c>
      <c r="V134" s="332">
        <v>43.138632000000001</v>
      </c>
    </row>
    <row r="135" spans="1:22">
      <c r="A135" s="349"/>
      <c r="B135" s="330" t="s">
        <v>977</v>
      </c>
      <c r="C135" s="331">
        <v>1386</v>
      </c>
      <c r="D135" s="331">
        <v>53</v>
      </c>
      <c r="E135" s="331">
        <v>69</v>
      </c>
      <c r="F135" s="331">
        <v>90</v>
      </c>
      <c r="G135" s="331">
        <v>109</v>
      </c>
      <c r="H135" s="331">
        <v>49</v>
      </c>
      <c r="I135" s="331">
        <v>70</v>
      </c>
      <c r="J135" s="331">
        <v>70</v>
      </c>
      <c r="K135" s="331">
        <v>102</v>
      </c>
      <c r="L135" s="331">
        <v>104</v>
      </c>
      <c r="M135" s="331">
        <v>113</v>
      </c>
      <c r="N135" s="331">
        <v>124</v>
      </c>
      <c r="O135" s="331">
        <v>99</v>
      </c>
      <c r="P135" s="331">
        <v>112</v>
      </c>
      <c r="Q135" s="331">
        <v>59</v>
      </c>
      <c r="R135" s="331">
        <v>63</v>
      </c>
      <c r="S135" s="331">
        <v>63</v>
      </c>
      <c r="T135" s="331">
        <v>25</v>
      </c>
      <c r="U135" s="331">
        <v>12</v>
      </c>
      <c r="V135" s="332">
        <v>41.582250999999999</v>
      </c>
    </row>
    <row r="136" spans="1:22">
      <c r="A136" s="349"/>
      <c r="B136" s="330" t="s">
        <v>978</v>
      </c>
      <c r="C136" s="331">
        <v>1319</v>
      </c>
      <c r="D136" s="331">
        <v>50</v>
      </c>
      <c r="E136" s="331">
        <v>65</v>
      </c>
      <c r="F136" s="331">
        <v>73</v>
      </c>
      <c r="G136" s="331">
        <v>100</v>
      </c>
      <c r="H136" s="331">
        <v>50</v>
      </c>
      <c r="I136" s="331">
        <v>57</v>
      </c>
      <c r="J136" s="331">
        <v>64</v>
      </c>
      <c r="K136" s="331">
        <v>95</v>
      </c>
      <c r="L136" s="331">
        <v>73</v>
      </c>
      <c r="M136" s="331">
        <v>72</v>
      </c>
      <c r="N136" s="331">
        <v>81</v>
      </c>
      <c r="O136" s="331">
        <v>108</v>
      </c>
      <c r="P136" s="331">
        <v>89</v>
      </c>
      <c r="Q136" s="331">
        <v>78</v>
      </c>
      <c r="R136" s="331">
        <v>105</v>
      </c>
      <c r="S136" s="331">
        <v>95</v>
      </c>
      <c r="T136" s="331">
        <v>48</v>
      </c>
      <c r="U136" s="331">
        <v>16</v>
      </c>
      <c r="V136" s="332">
        <v>44.774070999999999</v>
      </c>
    </row>
    <row r="137" spans="1:22">
      <c r="A137" s="349" t="s">
        <v>49</v>
      </c>
      <c r="B137" s="330" t="s">
        <v>976</v>
      </c>
      <c r="C137" s="331">
        <v>4358</v>
      </c>
      <c r="D137" s="331">
        <v>120</v>
      </c>
      <c r="E137" s="331">
        <v>162</v>
      </c>
      <c r="F137" s="331">
        <v>181</v>
      </c>
      <c r="G137" s="331">
        <v>224</v>
      </c>
      <c r="H137" s="331">
        <v>175</v>
      </c>
      <c r="I137" s="331">
        <v>175</v>
      </c>
      <c r="J137" s="331">
        <v>175</v>
      </c>
      <c r="K137" s="331">
        <v>253</v>
      </c>
      <c r="L137" s="331">
        <v>296</v>
      </c>
      <c r="M137" s="331">
        <v>391</v>
      </c>
      <c r="N137" s="331">
        <v>315</v>
      </c>
      <c r="O137" s="331">
        <v>340</v>
      </c>
      <c r="P137" s="331">
        <v>374</v>
      </c>
      <c r="Q137" s="331">
        <v>342</v>
      </c>
      <c r="R137" s="331">
        <v>326</v>
      </c>
      <c r="S137" s="331">
        <v>280</v>
      </c>
      <c r="T137" s="331">
        <v>178</v>
      </c>
      <c r="U137" s="331">
        <v>51</v>
      </c>
      <c r="V137" s="332">
        <v>47.658329000000002</v>
      </c>
    </row>
    <row r="138" spans="1:22">
      <c r="A138" s="349"/>
      <c r="B138" s="330" t="s">
        <v>977</v>
      </c>
      <c r="C138" s="331">
        <v>2151</v>
      </c>
      <c r="D138" s="331">
        <v>57</v>
      </c>
      <c r="E138" s="331">
        <v>85</v>
      </c>
      <c r="F138" s="331">
        <v>92</v>
      </c>
      <c r="G138" s="331">
        <v>119</v>
      </c>
      <c r="H138" s="331">
        <v>102</v>
      </c>
      <c r="I138" s="331">
        <v>86</v>
      </c>
      <c r="J138" s="331">
        <v>83</v>
      </c>
      <c r="K138" s="331">
        <v>120</v>
      </c>
      <c r="L138" s="331">
        <v>173</v>
      </c>
      <c r="M138" s="331">
        <v>211</v>
      </c>
      <c r="N138" s="331">
        <v>176</v>
      </c>
      <c r="O138" s="331">
        <v>181</v>
      </c>
      <c r="P138" s="331">
        <v>187</v>
      </c>
      <c r="Q138" s="331">
        <v>157</v>
      </c>
      <c r="R138" s="331">
        <v>133</v>
      </c>
      <c r="S138" s="331">
        <v>108</v>
      </c>
      <c r="T138" s="331">
        <v>65</v>
      </c>
      <c r="U138" s="331">
        <v>16</v>
      </c>
      <c r="V138" s="332">
        <v>45.965597000000002</v>
      </c>
    </row>
    <row r="139" spans="1:22">
      <c r="A139" s="349"/>
      <c r="B139" s="330" t="s">
        <v>978</v>
      </c>
      <c r="C139" s="331">
        <v>2207</v>
      </c>
      <c r="D139" s="331">
        <v>63</v>
      </c>
      <c r="E139" s="331">
        <v>77</v>
      </c>
      <c r="F139" s="331">
        <v>89</v>
      </c>
      <c r="G139" s="331">
        <v>105</v>
      </c>
      <c r="H139" s="331">
        <v>73</v>
      </c>
      <c r="I139" s="331">
        <v>89</v>
      </c>
      <c r="J139" s="331">
        <v>92</v>
      </c>
      <c r="K139" s="331">
        <v>133</v>
      </c>
      <c r="L139" s="331">
        <v>123</v>
      </c>
      <c r="M139" s="331">
        <v>180</v>
      </c>
      <c r="N139" s="331">
        <v>139</v>
      </c>
      <c r="O139" s="331">
        <v>159</v>
      </c>
      <c r="P139" s="331">
        <v>187</v>
      </c>
      <c r="Q139" s="331">
        <v>185</v>
      </c>
      <c r="R139" s="331">
        <v>193</v>
      </c>
      <c r="S139" s="331">
        <v>172</v>
      </c>
      <c r="T139" s="331">
        <v>113</v>
      </c>
      <c r="U139" s="331">
        <v>35</v>
      </c>
      <c r="V139" s="332">
        <v>49.308109999999999</v>
      </c>
    </row>
    <row r="140" spans="1:22">
      <c r="A140" s="349" t="s">
        <v>50</v>
      </c>
      <c r="B140" s="330" t="s">
        <v>976</v>
      </c>
      <c r="C140" s="331">
        <v>354</v>
      </c>
      <c r="D140" s="331">
        <v>13</v>
      </c>
      <c r="E140" s="331">
        <v>18</v>
      </c>
      <c r="F140" s="331">
        <v>21</v>
      </c>
      <c r="G140" s="331">
        <v>13</v>
      </c>
      <c r="H140" s="331">
        <v>8</v>
      </c>
      <c r="I140" s="331">
        <v>16</v>
      </c>
      <c r="J140" s="331">
        <v>21</v>
      </c>
      <c r="K140" s="331">
        <v>33</v>
      </c>
      <c r="L140" s="331">
        <v>20</v>
      </c>
      <c r="M140" s="331">
        <v>23</v>
      </c>
      <c r="N140" s="331">
        <v>23</v>
      </c>
      <c r="O140" s="331">
        <v>21</v>
      </c>
      <c r="P140" s="331">
        <v>27</v>
      </c>
      <c r="Q140" s="331">
        <v>21</v>
      </c>
      <c r="R140" s="331">
        <v>25</v>
      </c>
      <c r="S140" s="331">
        <v>23</v>
      </c>
      <c r="T140" s="331">
        <v>18</v>
      </c>
      <c r="U140" s="331">
        <v>10</v>
      </c>
      <c r="V140" s="332">
        <v>46.477401</v>
      </c>
    </row>
    <row r="141" spans="1:22">
      <c r="A141" s="349"/>
      <c r="B141" s="330" t="s">
        <v>977</v>
      </c>
      <c r="C141" s="331">
        <v>169</v>
      </c>
      <c r="D141" s="331">
        <v>8</v>
      </c>
      <c r="E141" s="331">
        <v>10</v>
      </c>
      <c r="F141" s="331">
        <v>9</v>
      </c>
      <c r="G141" s="331">
        <v>7</v>
      </c>
      <c r="H141" s="331">
        <v>6</v>
      </c>
      <c r="I141" s="331">
        <v>6</v>
      </c>
      <c r="J141" s="331">
        <v>10</v>
      </c>
      <c r="K141" s="331">
        <v>20</v>
      </c>
      <c r="L141" s="331">
        <v>10</v>
      </c>
      <c r="M141" s="331">
        <v>14</v>
      </c>
      <c r="N141" s="331">
        <v>14</v>
      </c>
      <c r="O141" s="331">
        <v>8</v>
      </c>
      <c r="P141" s="331">
        <v>12</v>
      </c>
      <c r="Q141" s="331">
        <v>9</v>
      </c>
      <c r="R141" s="331">
        <v>9</v>
      </c>
      <c r="S141" s="331">
        <v>7</v>
      </c>
      <c r="T141" s="331">
        <v>5</v>
      </c>
      <c r="U141" s="331">
        <v>5</v>
      </c>
      <c r="V141" s="332">
        <v>43.307692000000003</v>
      </c>
    </row>
    <row r="142" spans="1:22">
      <c r="A142" s="349"/>
      <c r="B142" s="330" t="s">
        <v>978</v>
      </c>
      <c r="C142" s="331">
        <v>185</v>
      </c>
      <c r="D142" s="331">
        <v>5</v>
      </c>
      <c r="E142" s="331">
        <v>8</v>
      </c>
      <c r="F142" s="331">
        <v>12</v>
      </c>
      <c r="G142" s="331">
        <v>6</v>
      </c>
      <c r="H142" s="331">
        <v>2</v>
      </c>
      <c r="I142" s="331">
        <v>10</v>
      </c>
      <c r="J142" s="331">
        <v>11</v>
      </c>
      <c r="K142" s="331">
        <v>13</v>
      </c>
      <c r="L142" s="331">
        <v>10</v>
      </c>
      <c r="M142" s="331">
        <v>9</v>
      </c>
      <c r="N142" s="331">
        <v>9</v>
      </c>
      <c r="O142" s="331">
        <v>13</v>
      </c>
      <c r="P142" s="331">
        <v>15</v>
      </c>
      <c r="Q142" s="331">
        <v>12</v>
      </c>
      <c r="R142" s="331">
        <v>16</v>
      </c>
      <c r="S142" s="331">
        <v>16</v>
      </c>
      <c r="T142" s="331">
        <v>13</v>
      </c>
      <c r="U142" s="331">
        <v>5</v>
      </c>
      <c r="V142" s="332">
        <v>49.372971999999997</v>
      </c>
    </row>
    <row r="143" spans="1:22">
      <c r="A143" s="349" t="s">
        <v>51</v>
      </c>
      <c r="B143" s="330" t="s">
        <v>976</v>
      </c>
      <c r="C143" s="331">
        <v>6317</v>
      </c>
      <c r="D143" s="331">
        <v>259</v>
      </c>
      <c r="E143" s="331">
        <v>227</v>
      </c>
      <c r="F143" s="331">
        <v>256</v>
      </c>
      <c r="G143" s="331">
        <v>338</v>
      </c>
      <c r="H143" s="331">
        <v>340</v>
      </c>
      <c r="I143" s="331">
        <v>397</v>
      </c>
      <c r="J143" s="331">
        <v>342</v>
      </c>
      <c r="K143" s="331">
        <v>296</v>
      </c>
      <c r="L143" s="331">
        <v>339</v>
      </c>
      <c r="M143" s="331">
        <v>462</v>
      </c>
      <c r="N143" s="331">
        <v>559</v>
      </c>
      <c r="O143" s="331">
        <v>560</v>
      </c>
      <c r="P143" s="331">
        <v>499</v>
      </c>
      <c r="Q143" s="331">
        <v>361</v>
      </c>
      <c r="R143" s="331">
        <v>424</v>
      </c>
      <c r="S143" s="331">
        <v>401</v>
      </c>
      <c r="T143" s="331">
        <v>168</v>
      </c>
      <c r="U143" s="331">
        <v>89</v>
      </c>
      <c r="V143" s="332">
        <v>45.297609000000001</v>
      </c>
    </row>
    <row r="144" spans="1:22">
      <c r="A144" s="349"/>
      <c r="B144" s="330" t="s">
        <v>977</v>
      </c>
      <c r="C144" s="331">
        <v>3043</v>
      </c>
      <c r="D144" s="331">
        <v>142</v>
      </c>
      <c r="E144" s="331">
        <v>108</v>
      </c>
      <c r="F144" s="331">
        <v>120</v>
      </c>
      <c r="G144" s="331">
        <v>184</v>
      </c>
      <c r="H144" s="331">
        <v>178</v>
      </c>
      <c r="I144" s="331">
        <v>220</v>
      </c>
      <c r="J144" s="331">
        <v>183</v>
      </c>
      <c r="K144" s="331">
        <v>151</v>
      </c>
      <c r="L144" s="331">
        <v>161</v>
      </c>
      <c r="M144" s="331">
        <v>232</v>
      </c>
      <c r="N144" s="331">
        <v>259</v>
      </c>
      <c r="O144" s="331">
        <v>289</v>
      </c>
      <c r="P144" s="331">
        <v>241</v>
      </c>
      <c r="Q144" s="331">
        <v>141</v>
      </c>
      <c r="R144" s="331">
        <v>180</v>
      </c>
      <c r="S144" s="331">
        <v>159</v>
      </c>
      <c r="T144" s="331">
        <v>62</v>
      </c>
      <c r="U144" s="331">
        <v>33</v>
      </c>
      <c r="V144" s="332">
        <v>43.387117000000003</v>
      </c>
    </row>
    <row r="145" spans="1:22">
      <c r="A145" s="349"/>
      <c r="B145" s="330" t="s">
        <v>978</v>
      </c>
      <c r="C145" s="331">
        <v>3274</v>
      </c>
      <c r="D145" s="331">
        <v>117</v>
      </c>
      <c r="E145" s="331">
        <v>119</v>
      </c>
      <c r="F145" s="331">
        <v>136</v>
      </c>
      <c r="G145" s="331">
        <v>154</v>
      </c>
      <c r="H145" s="331">
        <v>162</v>
      </c>
      <c r="I145" s="331">
        <v>177</v>
      </c>
      <c r="J145" s="331">
        <v>159</v>
      </c>
      <c r="K145" s="331">
        <v>145</v>
      </c>
      <c r="L145" s="331">
        <v>178</v>
      </c>
      <c r="M145" s="331">
        <v>230</v>
      </c>
      <c r="N145" s="331">
        <v>300</v>
      </c>
      <c r="O145" s="331">
        <v>271</v>
      </c>
      <c r="P145" s="331">
        <v>258</v>
      </c>
      <c r="Q145" s="331">
        <v>220</v>
      </c>
      <c r="R145" s="331">
        <v>244</v>
      </c>
      <c r="S145" s="331">
        <v>242</v>
      </c>
      <c r="T145" s="331">
        <v>106</v>
      </c>
      <c r="U145" s="331">
        <v>56</v>
      </c>
      <c r="V145" s="332">
        <v>47.073304</v>
      </c>
    </row>
    <row r="146" spans="1:22">
      <c r="A146" s="350" t="s">
        <v>177</v>
      </c>
      <c r="B146" s="330" t="s">
        <v>976</v>
      </c>
      <c r="C146" s="331">
        <v>80916</v>
      </c>
      <c r="D146" s="331">
        <v>3208</v>
      </c>
      <c r="E146" s="331">
        <v>3333</v>
      </c>
      <c r="F146" s="331">
        <v>3643</v>
      </c>
      <c r="G146" s="331">
        <v>4980</v>
      </c>
      <c r="H146" s="331">
        <v>4651</v>
      </c>
      <c r="I146" s="331">
        <v>5388</v>
      </c>
      <c r="J146" s="331">
        <v>5373</v>
      </c>
      <c r="K146" s="331">
        <v>5634</v>
      </c>
      <c r="L146" s="331">
        <v>5405</v>
      </c>
      <c r="M146" s="331">
        <v>6210</v>
      </c>
      <c r="N146" s="331">
        <v>6657</v>
      </c>
      <c r="O146" s="331">
        <v>6393</v>
      </c>
      <c r="P146" s="331">
        <v>5930</v>
      </c>
      <c r="Q146" s="331">
        <v>4100</v>
      </c>
      <c r="R146" s="331">
        <v>4031</v>
      </c>
      <c r="S146" s="331">
        <v>3509</v>
      </c>
      <c r="T146" s="331">
        <v>1704</v>
      </c>
      <c r="U146" s="331">
        <v>767</v>
      </c>
      <c r="V146" s="332">
        <v>42.324162999999999</v>
      </c>
    </row>
    <row r="147" spans="1:22">
      <c r="A147" s="349"/>
      <c r="B147" s="330" t="s">
        <v>977</v>
      </c>
      <c r="C147" s="331">
        <v>39418</v>
      </c>
      <c r="D147" s="331">
        <v>1668</v>
      </c>
      <c r="E147" s="331">
        <v>1727</v>
      </c>
      <c r="F147" s="331">
        <v>1861</v>
      </c>
      <c r="G147" s="331">
        <v>2532</v>
      </c>
      <c r="H147" s="331">
        <v>2366</v>
      </c>
      <c r="I147" s="331">
        <v>2724</v>
      </c>
      <c r="J147" s="331">
        <v>2721</v>
      </c>
      <c r="K147" s="331">
        <v>2900</v>
      </c>
      <c r="L147" s="331">
        <v>2702</v>
      </c>
      <c r="M147" s="331">
        <v>3128</v>
      </c>
      <c r="N147" s="331">
        <v>3373</v>
      </c>
      <c r="O147" s="331">
        <v>3049</v>
      </c>
      <c r="P147" s="331">
        <v>2766</v>
      </c>
      <c r="Q147" s="331">
        <v>1922</v>
      </c>
      <c r="R147" s="331">
        <v>1686</v>
      </c>
      <c r="S147" s="331">
        <v>1371</v>
      </c>
      <c r="T147" s="331">
        <v>661</v>
      </c>
      <c r="U147" s="331">
        <v>261</v>
      </c>
      <c r="V147" s="332">
        <v>40.951900000000002</v>
      </c>
    </row>
    <row r="148" spans="1:22">
      <c r="A148" s="349"/>
      <c r="B148" s="330" t="s">
        <v>978</v>
      </c>
      <c r="C148" s="331">
        <v>41498</v>
      </c>
      <c r="D148" s="331">
        <v>1540</v>
      </c>
      <c r="E148" s="331">
        <v>1606</v>
      </c>
      <c r="F148" s="331">
        <v>1782</v>
      </c>
      <c r="G148" s="331">
        <v>2448</v>
      </c>
      <c r="H148" s="331">
        <v>2285</v>
      </c>
      <c r="I148" s="331">
        <v>2664</v>
      </c>
      <c r="J148" s="331">
        <v>2652</v>
      </c>
      <c r="K148" s="331">
        <v>2734</v>
      </c>
      <c r="L148" s="331">
        <v>2703</v>
      </c>
      <c r="M148" s="331">
        <v>3082</v>
      </c>
      <c r="N148" s="331">
        <v>3284</v>
      </c>
      <c r="O148" s="331">
        <v>3344</v>
      </c>
      <c r="P148" s="331">
        <v>3164</v>
      </c>
      <c r="Q148" s="331">
        <v>2178</v>
      </c>
      <c r="R148" s="331">
        <v>2345</v>
      </c>
      <c r="S148" s="331">
        <v>2138</v>
      </c>
      <c r="T148" s="331">
        <v>1043</v>
      </c>
      <c r="U148" s="331">
        <v>506</v>
      </c>
      <c r="V148" s="332">
        <v>43.627643999999997</v>
      </c>
    </row>
    <row r="149" spans="1:22">
      <c r="A149" s="349" t="s">
        <v>53</v>
      </c>
      <c r="B149" s="330" t="s">
        <v>976</v>
      </c>
      <c r="C149" s="331">
        <v>34357</v>
      </c>
      <c r="D149" s="331">
        <v>1554</v>
      </c>
      <c r="E149" s="331">
        <v>1572</v>
      </c>
      <c r="F149" s="331">
        <v>1828</v>
      </c>
      <c r="G149" s="331">
        <v>2250</v>
      </c>
      <c r="H149" s="331">
        <v>1786</v>
      </c>
      <c r="I149" s="331">
        <v>2001</v>
      </c>
      <c r="J149" s="331">
        <v>2136</v>
      </c>
      <c r="K149" s="331">
        <v>2404</v>
      </c>
      <c r="L149" s="331">
        <v>2212</v>
      </c>
      <c r="M149" s="331">
        <v>2314</v>
      </c>
      <c r="N149" s="331">
        <v>2476</v>
      </c>
      <c r="O149" s="331">
        <v>2501</v>
      </c>
      <c r="P149" s="331">
        <v>2548</v>
      </c>
      <c r="Q149" s="331">
        <v>2096</v>
      </c>
      <c r="R149" s="331">
        <v>2020</v>
      </c>
      <c r="S149" s="331">
        <v>1504</v>
      </c>
      <c r="T149" s="331">
        <v>807</v>
      </c>
      <c r="U149" s="331">
        <v>348</v>
      </c>
      <c r="V149" s="332">
        <v>42.312424999999998</v>
      </c>
    </row>
    <row r="150" spans="1:22">
      <c r="A150" s="349"/>
      <c r="B150" s="330" t="s">
        <v>977</v>
      </c>
      <c r="C150" s="331">
        <v>16675</v>
      </c>
      <c r="D150" s="331">
        <v>796</v>
      </c>
      <c r="E150" s="331">
        <v>804</v>
      </c>
      <c r="F150" s="331">
        <v>926</v>
      </c>
      <c r="G150" s="331">
        <v>1221</v>
      </c>
      <c r="H150" s="331">
        <v>920</v>
      </c>
      <c r="I150" s="331">
        <v>1022</v>
      </c>
      <c r="J150" s="331">
        <v>1056</v>
      </c>
      <c r="K150" s="331">
        <v>1201</v>
      </c>
      <c r="L150" s="331">
        <v>1127</v>
      </c>
      <c r="M150" s="331">
        <v>1154</v>
      </c>
      <c r="N150" s="331">
        <v>1251</v>
      </c>
      <c r="O150" s="331">
        <v>1157</v>
      </c>
      <c r="P150" s="331">
        <v>1213</v>
      </c>
      <c r="Q150" s="331">
        <v>946</v>
      </c>
      <c r="R150" s="331">
        <v>906</v>
      </c>
      <c r="S150" s="331">
        <v>586</v>
      </c>
      <c r="T150" s="331">
        <v>295</v>
      </c>
      <c r="U150" s="331">
        <v>94</v>
      </c>
      <c r="V150" s="332">
        <v>40.714362000000001</v>
      </c>
    </row>
    <row r="151" spans="1:22">
      <c r="A151" s="349"/>
      <c r="B151" s="330" t="s">
        <v>978</v>
      </c>
      <c r="C151" s="331">
        <v>17682</v>
      </c>
      <c r="D151" s="331">
        <v>758</v>
      </c>
      <c r="E151" s="331">
        <v>768</v>
      </c>
      <c r="F151" s="331">
        <v>902</v>
      </c>
      <c r="G151" s="331">
        <v>1029</v>
      </c>
      <c r="H151" s="331">
        <v>866</v>
      </c>
      <c r="I151" s="331">
        <v>979</v>
      </c>
      <c r="J151" s="331">
        <v>1080</v>
      </c>
      <c r="K151" s="331">
        <v>1203</v>
      </c>
      <c r="L151" s="331">
        <v>1085</v>
      </c>
      <c r="M151" s="331">
        <v>1160</v>
      </c>
      <c r="N151" s="331">
        <v>1225</v>
      </c>
      <c r="O151" s="331">
        <v>1344</v>
      </c>
      <c r="P151" s="331">
        <v>1335</v>
      </c>
      <c r="Q151" s="331">
        <v>1150</v>
      </c>
      <c r="R151" s="331">
        <v>1114</v>
      </c>
      <c r="S151" s="331">
        <v>918</v>
      </c>
      <c r="T151" s="331">
        <v>512</v>
      </c>
      <c r="U151" s="331">
        <v>254</v>
      </c>
      <c r="V151" s="332">
        <v>43.819476999999999</v>
      </c>
    </row>
    <row r="152" spans="1:22">
      <c r="A152" s="349" t="s">
        <v>54</v>
      </c>
      <c r="B152" s="330" t="s">
        <v>976</v>
      </c>
      <c r="C152" s="331">
        <v>5851</v>
      </c>
      <c r="D152" s="331">
        <v>239</v>
      </c>
      <c r="E152" s="331">
        <v>247</v>
      </c>
      <c r="F152" s="331">
        <v>307</v>
      </c>
      <c r="G152" s="331">
        <v>335</v>
      </c>
      <c r="H152" s="331">
        <v>269</v>
      </c>
      <c r="I152" s="331">
        <v>280</v>
      </c>
      <c r="J152" s="331">
        <v>277</v>
      </c>
      <c r="K152" s="331">
        <v>350</v>
      </c>
      <c r="L152" s="331">
        <v>384</v>
      </c>
      <c r="M152" s="331">
        <v>374</v>
      </c>
      <c r="N152" s="331">
        <v>431</v>
      </c>
      <c r="O152" s="331">
        <v>467</v>
      </c>
      <c r="P152" s="331">
        <v>522</v>
      </c>
      <c r="Q152" s="331">
        <v>400</v>
      </c>
      <c r="R152" s="331">
        <v>366</v>
      </c>
      <c r="S152" s="331">
        <v>316</v>
      </c>
      <c r="T152" s="331">
        <v>207</v>
      </c>
      <c r="U152" s="331">
        <v>80</v>
      </c>
      <c r="V152" s="332">
        <v>45.039822000000001</v>
      </c>
    </row>
    <row r="153" spans="1:22">
      <c r="A153" s="349"/>
      <c r="B153" s="330" t="s">
        <v>977</v>
      </c>
      <c r="C153" s="331">
        <v>2900</v>
      </c>
      <c r="D153" s="331">
        <v>117</v>
      </c>
      <c r="E153" s="331">
        <v>134</v>
      </c>
      <c r="F153" s="331">
        <v>151</v>
      </c>
      <c r="G153" s="331">
        <v>160</v>
      </c>
      <c r="H153" s="331">
        <v>130</v>
      </c>
      <c r="I153" s="331">
        <v>147</v>
      </c>
      <c r="J153" s="331">
        <v>155</v>
      </c>
      <c r="K153" s="331">
        <v>182</v>
      </c>
      <c r="L153" s="331">
        <v>224</v>
      </c>
      <c r="M153" s="331">
        <v>218</v>
      </c>
      <c r="N153" s="331">
        <v>235</v>
      </c>
      <c r="O153" s="331">
        <v>243</v>
      </c>
      <c r="P153" s="331">
        <v>239</v>
      </c>
      <c r="Q153" s="331">
        <v>181</v>
      </c>
      <c r="R153" s="331">
        <v>148</v>
      </c>
      <c r="S153" s="331">
        <v>122</v>
      </c>
      <c r="T153" s="331">
        <v>88</v>
      </c>
      <c r="U153" s="331">
        <v>26</v>
      </c>
      <c r="V153" s="332">
        <v>43.630688999999997</v>
      </c>
    </row>
    <row r="154" spans="1:22">
      <c r="A154" s="349"/>
      <c r="B154" s="330" t="s">
        <v>978</v>
      </c>
      <c r="C154" s="331">
        <v>2951</v>
      </c>
      <c r="D154" s="331">
        <v>122</v>
      </c>
      <c r="E154" s="331">
        <v>113</v>
      </c>
      <c r="F154" s="331">
        <v>156</v>
      </c>
      <c r="G154" s="331">
        <v>175</v>
      </c>
      <c r="H154" s="331">
        <v>139</v>
      </c>
      <c r="I154" s="331">
        <v>133</v>
      </c>
      <c r="J154" s="331">
        <v>122</v>
      </c>
      <c r="K154" s="331">
        <v>168</v>
      </c>
      <c r="L154" s="331">
        <v>160</v>
      </c>
      <c r="M154" s="331">
        <v>156</v>
      </c>
      <c r="N154" s="331">
        <v>196</v>
      </c>
      <c r="O154" s="331">
        <v>224</v>
      </c>
      <c r="P154" s="331">
        <v>283</v>
      </c>
      <c r="Q154" s="331">
        <v>219</v>
      </c>
      <c r="R154" s="331">
        <v>218</v>
      </c>
      <c r="S154" s="331">
        <v>194</v>
      </c>
      <c r="T154" s="331">
        <v>119</v>
      </c>
      <c r="U154" s="331">
        <v>54</v>
      </c>
      <c r="V154" s="332">
        <v>46.424601000000003</v>
      </c>
    </row>
    <row r="155" spans="1:22">
      <c r="A155" s="349" t="s">
        <v>55</v>
      </c>
      <c r="B155" s="330" t="s">
        <v>976</v>
      </c>
      <c r="C155" s="331">
        <v>10302</v>
      </c>
      <c r="D155" s="331">
        <v>502</v>
      </c>
      <c r="E155" s="331">
        <v>473</v>
      </c>
      <c r="F155" s="331">
        <v>409</v>
      </c>
      <c r="G155" s="331">
        <v>586</v>
      </c>
      <c r="H155" s="331">
        <v>521</v>
      </c>
      <c r="I155" s="331">
        <v>623</v>
      </c>
      <c r="J155" s="331">
        <v>657</v>
      </c>
      <c r="K155" s="331">
        <v>651</v>
      </c>
      <c r="L155" s="331">
        <v>548</v>
      </c>
      <c r="M155" s="331">
        <v>653</v>
      </c>
      <c r="N155" s="331">
        <v>816</v>
      </c>
      <c r="O155" s="331">
        <v>954</v>
      </c>
      <c r="P155" s="331">
        <v>843</v>
      </c>
      <c r="Q155" s="331">
        <v>494</v>
      </c>
      <c r="R155" s="331">
        <v>594</v>
      </c>
      <c r="S155" s="331">
        <v>543</v>
      </c>
      <c r="T155" s="331">
        <v>311</v>
      </c>
      <c r="U155" s="331">
        <v>124</v>
      </c>
      <c r="V155" s="332">
        <v>43.613764000000003</v>
      </c>
    </row>
    <row r="156" spans="1:22">
      <c r="A156" s="349"/>
      <c r="B156" s="330" t="s">
        <v>977</v>
      </c>
      <c r="C156" s="331">
        <v>5053</v>
      </c>
      <c r="D156" s="331">
        <v>249</v>
      </c>
      <c r="E156" s="331">
        <v>246</v>
      </c>
      <c r="F156" s="331">
        <v>207</v>
      </c>
      <c r="G156" s="331">
        <v>318</v>
      </c>
      <c r="H156" s="331">
        <v>263</v>
      </c>
      <c r="I156" s="331">
        <v>313</v>
      </c>
      <c r="J156" s="331">
        <v>352</v>
      </c>
      <c r="K156" s="331">
        <v>342</v>
      </c>
      <c r="L156" s="331">
        <v>295</v>
      </c>
      <c r="M156" s="331">
        <v>349</v>
      </c>
      <c r="N156" s="331">
        <v>417</v>
      </c>
      <c r="O156" s="331">
        <v>445</v>
      </c>
      <c r="P156" s="331">
        <v>403</v>
      </c>
      <c r="Q156" s="331">
        <v>215</v>
      </c>
      <c r="R156" s="331">
        <v>259</v>
      </c>
      <c r="S156" s="331">
        <v>226</v>
      </c>
      <c r="T156" s="331">
        <v>109</v>
      </c>
      <c r="U156" s="331">
        <v>45</v>
      </c>
      <c r="V156" s="332">
        <v>42.016424999999998</v>
      </c>
    </row>
    <row r="157" spans="1:22">
      <c r="A157" s="349"/>
      <c r="B157" s="330" t="s">
        <v>978</v>
      </c>
      <c r="C157" s="331">
        <v>5249</v>
      </c>
      <c r="D157" s="331">
        <v>253</v>
      </c>
      <c r="E157" s="331">
        <v>227</v>
      </c>
      <c r="F157" s="331">
        <v>202</v>
      </c>
      <c r="G157" s="331">
        <v>268</v>
      </c>
      <c r="H157" s="331">
        <v>258</v>
      </c>
      <c r="I157" s="331">
        <v>310</v>
      </c>
      <c r="J157" s="331">
        <v>305</v>
      </c>
      <c r="K157" s="331">
        <v>309</v>
      </c>
      <c r="L157" s="331">
        <v>253</v>
      </c>
      <c r="M157" s="331">
        <v>304</v>
      </c>
      <c r="N157" s="331">
        <v>399</v>
      </c>
      <c r="O157" s="331">
        <v>509</v>
      </c>
      <c r="P157" s="331">
        <v>440</v>
      </c>
      <c r="Q157" s="331">
        <v>279</v>
      </c>
      <c r="R157" s="331">
        <v>335</v>
      </c>
      <c r="S157" s="331">
        <v>317</v>
      </c>
      <c r="T157" s="331">
        <v>202</v>
      </c>
      <c r="U157" s="331">
        <v>79</v>
      </c>
      <c r="V157" s="332">
        <v>45.151457000000001</v>
      </c>
    </row>
    <row r="158" spans="1:22">
      <c r="A158" s="349" t="s">
        <v>56</v>
      </c>
      <c r="B158" s="330" t="s">
        <v>976</v>
      </c>
      <c r="C158" s="331">
        <v>7578</v>
      </c>
      <c r="D158" s="331">
        <v>282</v>
      </c>
      <c r="E158" s="331">
        <v>317</v>
      </c>
      <c r="F158" s="331">
        <v>297</v>
      </c>
      <c r="G158" s="331">
        <v>372</v>
      </c>
      <c r="H158" s="331">
        <v>419</v>
      </c>
      <c r="I158" s="331">
        <v>448</v>
      </c>
      <c r="J158" s="331">
        <v>431</v>
      </c>
      <c r="K158" s="331">
        <v>440</v>
      </c>
      <c r="L158" s="331">
        <v>486</v>
      </c>
      <c r="M158" s="331">
        <v>629</v>
      </c>
      <c r="N158" s="331">
        <v>637</v>
      </c>
      <c r="O158" s="331">
        <v>665</v>
      </c>
      <c r="P158" s="331">
        <v>632</v>
      </c>
      <c r="Q158" s="331">
        <v>477</v>
      </c>
      <c r="R158" s="331">
        <v>440</v>
      </c>
      <c r="S158" s="331">
        <v>370</v>
      </c>
      <c r="T158" s="331">
        <v>156</v>
      </c>
      <c r="U158" s="331">
        <v>80</v>
      </c>
      <c r="V158" s="332">
        <v>44.331881000000003</v>
      </c>
    </row>
    <row r="159" spans="1:22">
      <c r="A159" s="349"/>
      <c r="B159" s="330" t="s">
        <v>977</v>
      </c>
      <c r="C159" s="331">
        <v>3840</v>
      </c>
      <c r="D159" s="331">
        <v>147</v>
      </c>
      <c r="E159" s="331">
        <v>169</v>
      </c>
      <c r="F159" s="331">
        <v>157</v>
      </c>
      <c r="G159" s="331">
        <v>193</v>
      </c>
      <c r="H159" s="331">
        <v>216</v>
      </c>
      <c r="I159" s="331">
        <v>258</v>
      </c>
      <c r="J159" s="331">
        <v>241</v>
      </c>
      <c r="K159" s="331">
        <v>231</v>
      </c>
      <c r="L159" s="331">
        <v>258</v>
      </c>
      <c r="M159" s="331">
        <v>316</v>
      </c>
      <c r="N159" s="331">
        <v>332</v>
      </c>
      <c r="O159" s="331">
        <v>342</v>
      </c>
      <c r="P159" s="331">
        <v>318</v>
      </c>
      <c r="Q159" s="331">
        <v>225</v>
      </c>
      <c r="R159" s="331">
        <v>194</v>
      </c>
      <c r="S159" s="331">
        <v>165</v>
      </c>
      <c r="T159" s="331">
        <v>53</v>
      </c>
      <c r="U159" s="331">
        <v>25</v>
      </c>
      <c r="V159" s="332">
        <v>42.959895000000003</v>
      </c>
    </row>
    <row r="160" spans="1:22">
      <c r="A160" s="349"/>
      <c r="B160" s="330" t="s">
        <v>978</v>
      </c>
      <c r="C160" s="331">
        <v>3738</v>
      </c>
      <c r="D160" s="331">
        <v>135</v>
      </c>
      <c r="E160" s="331">
        <v>148</v>
      </c>
      <c r="F160" s="331">
        <v>140</v>
      </c>
      <c r="G160" s="331">
        <v>179</v>
      </c>
      <c r="H160" s="331">
        <v>203</v>
      </c>
      <c r="I160" s="331">
        <v>190</v>
      </c>
      <c r="J160" s="331">
        <v>190</v>
      </c>
      <c r="K160" s="331">
        <v>209</v>
      </c>
      <c r="L160" s="331">
        <v>228</v>
      </c>
      <c r="M160" s="331">
        <v>313</v>
      </c>
      <c r="N160" s="331">
        <v>305</v>
      </c>
      <c r="O160" s="331">
        <v>323</v>
      </c>
      <c r="P160" s="331">
        <v>314</v>
      </c>
      <c r="Q160" s="331">
        <v>252</v>
      </c>
      <c r="R160" s="331">
        <v>246</v>
      </c>
      <c r="S160" s="331">
        <v>205</v>
      </c>
      <c r="T160" s="331">
        <v>103</v>
      </c>
      <c r="U160" s="331">
        <v>55</v>
      </c>
      <c r="V160" s="332">
        <v>45.741304999999997</v>
      </c>
    </row>
    <row r="161" spans="1:22">
      <c r="A161" s="349" t="s">
        <v>57</v>
      </c>
      <c r="B161" s="330" t="s">
        <v>976</v>
      </c>
      <c r="C161" s="331">
        <v>16933</v>
      </c>
      <c r="D161" s="331">
        <v>809</v>
      </c>
      <c r="E161" s="331">
        <v>720</v>
      </c>
      <c r="F161" s="331">
        <v>853</v>
      </c>
      <c r="G161" s="331">
        <v>998</v>
      </c>
      <c r="H161" s="331">
        <v>929</v>
      </c>
      <c r="I161" s="331">
        <v>985</v>
      </c>
      <c r="J161" s="331">
        <v>1115</v>
      </c>
      <c r="K161" s="331">
        <v>1130</v>
      </c>
      <c r="L161" s="331">
        <v>1050</v>
      </c>
      <c r="M161" s="331">
        <v>1156</v>
      </c>
      <c r="N161" s="331">
        <v>1208</v>
      </c>
      <c r="O161" s="331">
        <v>1306</v>
      </c>
      <c r="P161" s="331">
        <v>1300</v>
      </c>
      <c r="Q161" s="331">
        <v>996</v>
      </c>
      <c r="R161" s="331">
        <v>979</v>
      </c>
      <c r="S161" s="331">
        <v>737</v>
      </c>
      <c r="T161" s="331">
        <v>455</v>
      </c>
      <c r="U161" s="331">
        <v>207</v>
      </c>
      <c r="V161" s="332">
        <v>42.755034000000002</v>
      </c>
    </row>
    <row r="162" spans="1:22">
      <c r="A162" s="349"/>
      <c r="B162" s="330" t="s">
        <v>977</v>
      </c>
      <c r="C162" s="331">
        <v>8295</v>
      </c>
      <c r="D162" s="331">
        <v>398</v>
      </c>
      <c r="E162" s="331">
        <v>360</v>
      </c>
      <c r="F162" s="331">
        <v>448</v>
      </c>
      <c r="G162" s="331">
        <v>512</v>
      </c>
      <c r="H162" s="331">
        <v>493</v>
      </c>
      <c r="I162" s="331">
        <v>513</v>
      </c>
      <c r="J162" s="331">
        <v>564</v>
      </c>
      <c r="K162" s="331">
        <v>581</v>
      </c>
      <c r="L162" s="331">
        <v>541</v>
      </c>
      <c r="M162" s="331">
        <v>592</v>
      </c>
      <c r="N162" s="331">
        <v>620</v>
      </c>
      <c r="O162" s="331">
        <v>603</v>
      </c>
      <c r="P162" s="331">
        <v>638</v>
      </c>
      <c r="Q162" s="331">
        <v>481</v>
      </c>
      <c r="R162" s="331">
        <v>453</v>
      </c>
      <c r="S162" s="331">
        <v>280</v>
      </c>
      <c r="T162" s="331">
        <v>158</v>
      </c>
      <c r="U162" s="331">
        <v>60</v>
      </c>
      <c r="V162" s="332">
        <v>41.333936000000001</v>
      </c>
    </row>
    <row r="163" spans="1:22">
      <c r="A163" s="349"/>
      <c r="B163" s="330" t="s">
        <v>978</v>
      </c>
      <c r="C163" s="331">
        <v>8638</v>
      </c>
      <c r="D163" s="331">
        <v>411</v>
      </c>
      <c r="E163" s="331">
        <v>360</v>
      </c>
      <c r="F163" s="331">
        <v>405</v>
      </c>
      <c r="G163" s="331">
        <v>486</v>
      </c>
      <c r="H163" s="331">
        <v>436</v>
      </c>
      <c r="I163" s="331">
        <v>472</v>
      </c>
      <c r="J163" s="331">
        <v>551</v>
      </c>
      <c r="K163" s="331">
        <v>549</v>
      </c>
      <c r="L163" s="331">
        <v>509</v>
      </c>
      <c r="M163" s="331">
        <v>564</v>
      </c>
      <c r="N163" s="331">
        <v>588</v>
      </c>
      <c r="O163" s="331">
        <v>703</v>
      </c>
      <c r="P163" s="331">
        <v>662</v>
      </c>
      <c r="Q163" s="331">
        <v>515</v>
      </c>
      <c r="R163" s="331">
        <v>526</v>
      </c>
      <c r="S163" s="331">
        <v>457</v>
      </c>
      <c r="T163" s="331">
        <v>297</v>
      </c>
      <c r="U163" s="331">
        <v>147</v>
      </c>
      <c r="V163" s="332">
        <v>44.119703000000001</v>
      </c>
    </row>
    <row r="164" spans="1:22">
      <c r="A164" s="349" t="s">
        <v>58</v>
      </c>
      <c r="B164" s="330" t="s">
        <v>976</v>
      </c>
      <c r="C164" s="331">
        <v>11698</v>
      </c>
      <c r="D164" s="331">
        <v>489</v>
      </c>
      <c r="E164" s="331">
        <v>494</v>
      </c>
      <c r="F164" s="331">
        <v>503</v>
      </c>
      <c r="G164" s="331">
        <v>737</v>
      </c>
      <c r="H164" s="331">
        <v>757</v>
      </c>
      <c r="I164" s="331">
        <v>891</v>
      </c>
      <c r="J164" s="331">
        <v>894</v>
      </c>
      <c r="K164" s="331">
        <v>941</v>
      </c>
      <c r="L164" s="331">
        <v>925</v>
      </c>
      <c r="M164" s="331">
        <v>892</v>
      </c>
      <c r="N164" s="331">
        <v>927</v>
      </c>
      <c r="O164" s="331">
        <v>846</v>
      </c>
      <c r="P164" s="331">
        <v>888</v>
      </c>
      <c r="Q164" s="331">
        <v>525</v>
      </c>
      <c r="R164" s="331">
        <v>454</v>
      </c>
      <c r="S164" s="331">
        <v>337</v>
      </c>
      <c r="T164" s="331">
        <v>147</v>
      </c>
      <c r="U164" s="331">
        <v>51</v>
      </c>
      <c r="V164" s="332">
        <v>40.159256999999997</v>
      </c>
    </row>
    <row r="165" spans="1:22">
      <c r="A165" s="349"/>
      <c r="B165" s="330" t="s">
        <v>977</v>
      </c>
      <c r="C165" s="331">
        <v>5714</v>
      </c>
      <c r="D165" s="331">
        <v>247</v>
      </c>
      <c r="E165" s="331">
        <v>242</v>
      </c>
      <c r="F165" s="331">
        <v>273</v>
      </c>
      <c r="G165" s="331">
        <v>396</v>
      </c>
      <c r="H165" s="331">
        <v>414</v>
      </c>
      <c r="I165" s="331">
        <v>475</v>
      </c>
      <c r="J165" s="331">
        <v>494</v>
      </c>
      <c r="K165" s="331">
        <v>485</v>
      </c>
      <c r="L165" s="331">
        <v>467</v>
      </c>
      <c r="M165" s="331">
        <v>426</v>
      </c>
      <c r="N165" s="331">
        <v>464</v>
      </c>
      <c r="O165" s="331">
        <v>380</v>
      </c>
      <c r="P165" s="331">
        <v>390</v>
      </c>
      <c r="Q165" s="331">
        <v>211</v>
      </c>
      <c r="R165" s="331">
        <v>158</v>
      </c>
      <c r="S165" s="331">
        <v>126</v>
      </c>
      <c r="T165" s="331">
        <v>49</v>
      </c>
      <c r="U165" s="331">
        <v>17</v>
      </c>
      <c r="V165" s="332">
        <v>38.194259000000002</v>
      </c>
    </row>
    <row r="166" spans="1:22">
      <c r="A166" s="349"/>
      <c r="B166" s="330" t="s">
        <v>978</v>
      </c>
      <c r="C166" s="331">
        <v>5984</v>
      </c>
      <c r="D166" s="331">
        <v>242</v>
      </c>
      <c r="E166" s="331">
        <v>252</v>
      </c>
      <c r="F166" s="331">
        <v>230</v>
      </c>
      <c r="G166" s="331">
        <v>341</v>
      </c>
      <c r="H166" s="331">
        <v>343</v>
      </c>
      <c r="I166" s="331">
        <v>416</v>
      </c>
      <c r="J166" s="331">
        <v>400</v>
      </c>
      <c r="K166" s="331">
        <v>456</v>
      </c>
      <c r="L166" s="331">
        <v>458</v>
      </c>
      <c r="M166" s="331">
        <v>466</v>
      </c>
      <c r="N166" s="331">
        <v>463</v>
      </c>
      <c r="O166" s="331">
        <v>466</v>
      </c>
      <c r="P166" s="331">
        <v>498</v>
      </c>
      <c r="Q166" s="331">
        <v>314</v>
      </c>
      <c r="R166" s="331">
        <v>296</v>
      </c>
      <c r="S166" s="331">
        <v>211</v>
      </c>
      <c r="T166" s="331">
        <v>98</v>
      </c>
      <c r="U166" s="331">
        <v>34</v>
      </c>
      <c r="V166" s="332">
        <v>42.035594000000003</v>
      </c>
    </row>
    <row r="167" spans="1:22">
      <c r="A167" s="349" t="s">
        <v>60</v>
      </c>
      <c r="B167" s="330" t="s">
        <v>976</v>
      </c>
      <c r="C167" s="331">
        <v>37236</v>
      </c>
      <c r="D167" s="331">
        <v>1951</v>
      </c>
      <c r="E167" s="331">
        <v>1916</v>
      </c>
      <c r="F167" s="331">
        <v>2064</v>
      </c>
      <c r="G167" s="331">
        <v>2479</v>
      </c>
      <c r="H167" s="331">
        <v>2073</v>
      </c>
      <c r="I167" s="331">
        <v>2243</v>
      </c>
      <c r="J167" s="331">
        <v>2328</v>
      </c>
      <c r="K167" s="331">
        <v>2464</v>
      </c>
      <c r="L167" s="331">
        <v>2404</v>
      </c>
      <c r="M167" s="331">
        <v>2540</v>
      </c>
      <c r="N167" s="331">
        <v>2823</v>
      </c>
      <c r="O167" s="331">
        <v>2867</v>
      </c>
      <c r="P167" s="331">
        <v>2763</v>
      </c>
      <c r="Q167" s="331">
        <v>2067</v>
      </c>
      <c r="R167" s="331">
        <v>1850</v>
      </c>
      <c r="S167" s="331">
        <v>1452</v>
      </c>
      <c r="T167" s="331">
        <v>691</v>
      </c>
      <c r="U167" s="331">
        <v>261</v>
      </c>
      <c r="V167" s="332">
        <v>40.824793</v>
      </c>
    </row>
    <row r="168" spans="1:22">
      <c r="A168" s="349"/>
      <c r="B168" s="330" t="s">
        <v>977</v>
      </c>
      <c r="C168" s="331">
        <v>17894</v>
      </c>
      <c r="D168" s="331">
        <v>1040</v>
      </c>
      <c r="E168" s="331">
        <v>1014</v>
      </c>
      <c r="F168" s="331">
        <v>1026</v>
      </c>
      <c r="G168" s="331">
        <v>1269</v>
      </c>
      <c r="H168" s="331">
        <v>1089</v>
      </c>
      <c r="I168" s="331">
        <v>1100</v>
      </c>
      <c r="J168" s="331">
        <v>1167</v>
      </c>
      <c r="K168" s="331">
        <v>1228</v>
      </c>
      <c r="L168" s="331">
        <v>1181</v>
      </c>
      <c r="M168" s="331">
        <v>1213</v>
      </c>
      <c r="N168" s="331">
        <v>1328</v>
      </c>
      <c r="O168" s="331">
        <v>1375</v>
      </c>
      <c r="P168" s="331">
        <v>1279</v>
      </c>
      <c r="Q168" s="331">
        <v>879</v>
      </c>
      <c r="R168" s="331">
        <v>771</v>
      </c>
      <c r="S168" s="331">
        <v>593</v>
      </c>
      <c r="T168" s="331">
        <v>254</v>
      </c>
      <c r="U168" s="331">
        <v>88</v>
      </c>
      <c r="V168" s="332">
        <v>39.197943000000002</v>
      </c>
    </row>
    <row r="169" spans="1:22">
      <c r="A169" s="349"/>
      <c r="B169" s="330" t="s">
        <v>978</v>
      </c>
      <c r="C169" s="331">
        <v>19342</v>
      </c>
      <c r="D169" s="331">
        <v>911</v>
      </c>
      <c r="E169" s="331">
        <v>902</v>
      </c>
      <c r="F169" s="331">
        <v>1038</v>
      </c>
      <c r="G169" s="331">
        <v>1210</v>
      </c>
      <c r="H169" s="331">
        <v>984</v>
      </c>
      <c r="I169" s="331">
        <v>1143</v>
      </c>
      <c r="J169" s="331">
        <v>1161</v>
      </c>
      <c r="K169" s="331">
        <v>1236</v>
      </c>
      <c r="L169" s="331">
        <v>1223</v>
      </c>
      <c r="M169" s="331">
        <v>1327</v>
      </c>
      <c r="N169" s="331">
        <v>1495</v>
      </c>
      <c r="O169" s="331">
        <v>1492</v>
      </c>
      <c r="P169" s="331">
        <v>1484</v>
      </c>
      <c r="Q169" s="331">
        <v>1188</v>
      </c>
      <c r="R169" s="331">
        <v>1079</v>
      </c>
      <c r="S169" s="331">
        <v>859</v>
      </c>
      <c r="T169" s="331">
        <v>437</v>
      </c>
      <c r="U169" s="331">
        <v>173</v>
      </c>
      <c r="V169" s="332">
        <v>42.329852000000002</v>
      </c>
    </row>
    <row r="170" spans="1:22">
      <c r="A170" s="350" t="s">
        <v>61</v>
      </c>
      <c r="B170" s="330" t="s">
        <v>976</v>
      </c>
      <c r="C170" s="331">
        <v>28239</v>
      </c>
      <c r="D170" s="331">
        <v>1397</v>
      </c>
      <c r="E170" s="331">
        <v>1395</v>
      </c>
      <c r="F170" s="331">
        <v>1465</v>
      </c>
      <c r="G170" s="331">
        <v>1593</v>
      </c>
      <c r="H170" s="331">
        <v>1427</v>
      </c>
      <c r="I170" s="331">
        <v>1778</v>
      </c>
      <c r="J170" s="331">
        <v>1909</v>
      </c>
      <c r="K170" s="331">
        <v>1864</v>
      </c>
      <c r="L170" s="331">
        <v>1703</v>
      </c>
      <c r="M170" s="331">
        <v>1950</v>
      </c>
      <c r="N170" s="331">
        <v>2211</v>
      </c>
      <c r="O170" s="331">
        <v>2263</v>
      </c>
      <c r="P170" s="331">
        <v>2078</v>
      </c>
      <c r="Q170" s="331">
        <v>1349</v>
      </c>
      <c r="R170" s="331">
        <v>1348</v>
      </c>
      <c r="S170" s="331">
        <v>1277</v>
      </c>
      <c r="T170" s="331">
        <v>783</v>
      </c>
      <c r="U170" s="331">
        <v>449</v>
      </c>
      <c r="V170" s="332">
        <v>42.199475</v>
      </c>
    </row>
    <row r="171" spans="1:22">
      <c r="A171" s="349"/>
      <c r="B171" s="330" t="s">
        <v>977</v>
      </c>
      <c r="C171" s="331">
        <v>13760</v>
      </c>
      <c r="D171" s="331">
        <v>744</v>
      </c>
      <c r="E171" s="331">
        <v>711</v>
      </c>
      <c r="F171" s="331">
        <v>759</v>
      </c>
      <c r="G171" s="331">
        <v>834</v>
      </c>
      <c r="H171" s="331">
        <v>774</v>
      </c>
      <c r="I171" s="331">
        <v>907</v>
      </c>
      <c r="J171" s="331">
        <v>950</v>
      </c>
      <c r="K171" s="331">
        <v>1000</v>
      </c>
      <c r="L171" s="331">
        <v>873</v>
      </c>
      <c r="M171" s="331">
        <v>944</v>
      </c>
      <c r="N171" s="331">
        <v>1027</v>
      </c>
      <c r="O171" s="331">
        <v>1091</v>
      </c>
      <c r="P171" s="331">
        <v>990</v>
      </c>
      <c r="Q171" s="331">
        <v>607</v>
      </c>
      <c r="R171" s="331">
        <v>573</v>
      </c>
      <c r="S171" s="331">
        <v>528</v>
      </c>
      <c r="T171" s="331">
        <v>291</v>
      </c>
      <c r="U171" s="331">
        <v>157</v>
      </c>
      <c r="V171" s="332">
        <v>40.461554999999997</v>
      </c>
    </row>
    <row r="172" spans="1:22">
      <c r="A172" s="349"/>
      <c r="B172" s="330" t="s">
        <v>978</v>
      </c>
      <c r="C172" s="331">
        <v>14479</v>
      </c>
      <c r="D172" s="331">
        <v>653</v>
      </c>
      <c r="E172" s="331">
        <v>684</v>
      </c>
      <c r="F172" s="331">
        <v>706</v>
      </c>
      <c r="G172" s="331">
        <v>759</v>
      </c>
      <c r="H172" s="331">
        <v>653</v>
      </c>
      <c r="I172" s="331">
        <v>871</v>
      </c>
      <c r="J172" s="331">
        <v>959</v>
      </c>
      <c r="K172" s="331">
        <v>864</v>
      </c>
      <c r="L172" s="331">
        <v>830</v>
      </c>
      <c r="M172" s="331">
        <v>1006</v>
      </c>
      <c r="N172" s="331">
        <v>1184</v>
      </c>
      <c r="O172" s="331">
        <v>1172</v>
      </c>
      <c r="P172" s="331">
        <v>1088</v>
      </c>
      <c r="Q172" s="331">
        <v>742</v>
      </c>
      <c r="R172" s="331">
        <v>775</v>
      </c>
      <c r="S172" s="331">
        <v>749</v>
      </c>
      <c r="T172" s="331">
        <v>492</v>
      </c>
      <c r="U172" s="331">
        <v>292</v>
      </c>
      <c r="V172" s="332">
        <v>43.851094000000003</v>
      </c>
    </row>
    <row r="173" spans="1:22">
      <c r="A173" s="349" t="s">
        <v>62</v>
      </c>
      <c r="B173" s="330" t="s">
        <v>976</v>
      </c>
      <c r="C173" s="331">
        <v>15118</v>
      </c>
      <c r="D173" s="331">
        <v>668</v>
      </c>
      <c r="E173" s="331">
        <v>730</v>
      </c>
      <c r="F173" s="331">
        <v>756</v>
      </c>
      <c r="G173" s="331">
        <v>903</v>
      </c>
      <c r="H173" s="331">
        <v>953</v>
      </c>
      <c r="I173" s="331">
        <v>1093</v>
      </c>
      <c r="J173" s="331">
        <v>869</v>
      </c>
      <c r="K173" s="331">
        <v>916</v>
      </c>
      <c r="L173" s="331">
        <v>994</v>
      </c>
      <c r="M173" s="331">
        <v>1136</v>
      </c>
      <c r="N173" s="331">
        <v>1332</v>
      </c>
      <c r="O173" s="331">
        <v>1129</v>
      </c>
      <c r="P173" s="331">
        <v>993</v>
      </c>
      <c r="Q173" s="331">
        <v>695</v>
      </c>
      <c r="R173" s="331">
        <v>669</v>
      </c>
      <c r="S173" s="331">
        <v>697</v>
      </c>
      <c r="T173" s="331">
        <v>389</v>
      </c>
      <c r="U173" s="331">
        <v>196</v>
      </c>
      <c r="V173" s="332">
        <v>41.738722000000003</v>
      </c>
    </row>
    <row r="174" spans="1:22">
      <c r="A174" s="349"/>
      <c r="B174" s="330" t="s">
        <v>977</v>
      </c>
      <c r="C174" s="331">
        <v>7626</v>
      </c>
      <c r="D174" s="331">
        <v>366</v>
      </c>
      <c r="E174" s="331">
        <v>369</v>
      </c>
      <c r="F174" s="331">
        <v>378</v>
      </c>
      <c r="G174" s="331">
        <v>469</v>
      </c>
      <c r="H174" s="331">
        <v>502</v>
      </c>
      <c r="I174" s="331">
        <v>558</v>
      </c>
      <c r="J174" s="331">
        <v>439</v>
      </c>
      <c r="K174" s="331">
        <v>467</v>
      </c>
      <c r="L174" s="331">
        <v>499</v>
      </c>
      <c r="M174" s="331">
        <v>584</v>
      </c>
      <c r="N174" s="331">
        <v>716</v>
      </c>
      <c r="O174" s="331">
        <v>594</v>
      </c>
      <c r="P174" s="331">
        <v>523</v>
      </c>
      <c r="Q174" s="331">
        <v>349</v>
      </c>
      <c r="R174" s="331">
        <v>302</v>
      </c>
      <c r="S174" s="331">
        <v>288</v>
      </c>
      <c r="T174" s="331">
        <v>154</v>
      </c>
      <c r="U174" s="331">
        <v>69</v>
      </c>
      <c r="V174" s="332">
        <v>40.79242</v>
      </c>
    </row>
    <row r="175" spans="1:22">
      <c r="A175" s="349"/>
      <c r="B175" s="330" t="s">
        <v>978</v>
      </c>
      <c r="C175" s="331">
        <v>7492</v>
      </c>
      <c r="D175" s="331">
        <v>302</v>
      </c>
      <c r="E175" s="331">
        <v>361</v>
      </c>
      <c r="F175" s="331">
        <v>378</v>
      </c>
      <c r="G175" s="331">
        <v>434</v>
      </c>
      <c r="H175" s="331">
        <v>451</v>
      </c>
      <c r="I175" s="331">
        <v>535</v>
      </c>
      <c r="J175" s="331">
        <v>430</v>
      </c>
      <c r="K175" s="331">
        <v>449</v>
      </c>
      <c r="L175" s="331">
        <v>495</v>
      </c>
      <c r="M175" s="331">
        <v>552</v>
      </c>
      <c r="N175" s="331">
        <v>616</v>
      </c>
      <c r="O175" s="331">
        <v>535</v>
      </c>
      <c r="P175" s="331">
        <v>470</v>
      </c>
      <c r="Q175" s="331">
        <v>346</v>
      </c>
      <c r="R175" s="331">
        <v>367</v>
      </c>
      <c r="S175" s="331">
        <v>409</v>
      </c>
      <c r="T175" s="331">
        <v>235</v>
      </c>
      <c r="U175" s="331">
        <v>127</v>
      </c>
      <c r="V175" s="332">
        <v>42.701948000000002</v>
      </c>
    </row>
    <row r="176" spans="1:22">
      <c r="A176" s="349" t="s">
        <v>63</v>
      </c>
      <c r="B176" s="330" t="s">
        <v>976</v>
      </c>
      <c r="C176" s="331">
        <v>17580</v>
      </c>
      <c r="D176" s="331">
        <v>626</v>
      </c>
      <c r="E176" s="331">
        <v>727</v>
      </c>
      <c r="F176" s="331">
        <v>759</v>
      </c>
      <c r="G176" s="331">
        <v>1066</v>
      </c>
      <c r="H176" s="331">
        <v>980</v>
      </c>
      <c r="I176" s="331">
        <v>1190</v>
      </c>
      <c r="J176" s="331">
        <v>1098</v>
      </c>
      <c r="K176" s="331">
        <v>1053</v>
      </c>
      <c r="L176" s="331">
        <v>1011</v>
      </c>
      <c r="M176" s="331">
        <v>1232</v>
      </c>
      <c r="N176" s="331">
        <v>1429</v>
      </c>
      <c r="O176" s="331">
        <v>1614</v>
      </c>
      <c r="P176" s="331">
        <v>1282</v>
      </c>
      <c r="Q176" s="331">
        <v>900</v>
      </c>
      <c r="R176" s="331">
        <v>1032</v>
      </c>
      <c r="S176" s="331">
        <v>880</v>
      </c>
      <c r="T176" s="331">
        <v>482</v>
      </c>
      <c r="U176" s="331">
        <v>219</v>
      </c>
      <c r="V176" s="332">
        <v>43.719169000000001</v>
      </c>
    </row>
    <row r="177" spans="1:22">
      <c r="A177" s="349"/>
      <c r="B177" s="330" t="s">
        <v>977</v>
      </c>
      <c r="C177" s="331">
        <v>8880</v>
      </c>
      <c r="D177" s="331">
        <v>356</v>
      </c>
      <c r="E177" s="331">
        <v>377</v>
      </c>
      <c r="F177" s="331">
        <v>379</v>
      </c>
      <c r="G177" s="331">
        <v>570</v>
      </c>
      <c r="H177" s="331">
        <v>501</v>
      </c>
      <c r="I177" s="331">
        <v>646</v>
      </c>
      <c r="J177" s="331">
        <v>621</v>
      </c>
      <c r="K177" s="331">
        <v>587</v>
      </c>
      <c r="L177" s="331">
        <v>535</v>
      </c>
      <c r="M177" s="331">
        <v>652</v>
      </c>
      <c r="N177" s="331">
        <v>748</v>
      </c>
      <c r="O177" s="331">
        <v>812</v>
      </c>
      <c r="P177" s="331">
        <v>617</v>
      </c>
      <c r="Q177" s="331">
        <v>405</v>
      </c>
      <c r="R177" s="331">
        <v>412</v>
      </c>
      <c r="S177" s="331">
        <v>372</v>
      </c>
      <c r="T177" s="331">
        <v>207</v>
      </c>
      <c r="U177" s="331">
        <v>83</v>
      </c>
      <c r="V177" s="332">
        <v>42.101689</v>
      </c>
    </row>
    <row r="178" spans="1:22">
      <c r="A178" s="349"/>
      <c r="B178" s="330" t="s">
        <v>978</v>
      </c>
      <c r="C178" s="331">
        <v>8700</v>
      </c>
      <c r="D178" s="331">
        <v>270</v>
      </c>
      <c r="E178" s="331">
        <v>350</v>
      </c>
      <c r="F178" s="331">
        <v>380</v>
      </c>
      <c r="G178" s="331">
        <v>496</v>
      </c>
      <c r="H178" s="331">
        <v>479</v>
      </c>
      <c r="I178" s="331">
        <v>544</v>
      </c>
      <c r="J178" s="331">
        <v>477</v>
      </c>
      <c r="K178" s="331">
        <v>466</v>
      </c>
      <c r="L178" s="331">
        <v>476</v>
      </c>
      <c r="M178" s="331">
        <v>580</v>
      </c>
      <c r="N178" s="331">
        <v>681</v>
      </c>
      <c r="O178" s="331">
        <v>802</v>
      </c>
      <c r="P178" s="331">
        <v>665</v>
      </c>
      <c r="Q178" s="331">
        <v>495</v>
      </c>
      <c r="R178" s="331">
        <v>620</v>
      </c>
      <c r="S178" s="331">
        <v>508</v>
      </c>
      <c r="T178" s="331">
        <v>275</v>
      </c>
      <c r="U178" s="331">
        <v>136</v>
      </c>
      <c r="V178" s="332">
        <v>45.370114000000001</v>
      </c>
    </row>
    <row r="179" spans="1:22">
      <c r="A179" s="349" t="s">
        <v>64</v>
      </c>
      <c r="B179" s="330" t="s">
        <v>976</v>
      </c>
      <c r="C179" s="331">
        <v>3445</v>
      </c>
      <c r="D179" s="331">
        <v>132</v>
      </c>
      <c r="E179" s="331">
        <v>126</v>
      </c>
      <c r="F179" s="331">
        <v>127</v>
      </c>
      <c r="G179" s="331">
        <v>209</v>
      </c>
      <c r="H179" s="331">
        <v>135</v>
      </c>
      <c r="I179" s="331">
        <v>196</v>
      </c>
      <c r="J179" s="331">
        <v>191</v>
      </c>
      <c r="K179" s="331">
        <v>192</v>
      </c>
      <c r="L179" s="331">
        <v>193</v>
      </c>
      <c r="M179" s="331">
        <v>249</v>
      </c>
      <c r="N179" s="331">
        <v>324</v>
      </c>
      <c r="O179" s="331">
        <v>322</v>
      </c>
      <c r="P179" s="331">
        <v>272</v>
      </c>
      <c r="Q179" s="331">
        <v>194</v>
      </c>
      <c r="R179" s="331">
        <v>182</v>
      </c>
      <c r="S179" s="331">
        <v>220</v>
      </c>
      <c r="T179" s="331">
        <v>133</v>
      </c>
      <c r="U179" s="331">
        <v>48</v>
      </c>
      <c r="V179" s="332">
        <v>45.785485999999999</v>
      </c>
    </row>
    <row r="180" spans="1:22">
      <c r="A180" s="349"/>
      <c r="B180" s="330" t="s">
        <v>977</v>
      </c>
      <c r="C180" s="331">
        <v>1632</v>
      </c>
      <c r="D180" s="331">
        <v>70</v>
      </c>
      <c r="E180" s="331">
        <v>66</v>
      </c>
      <c r="F180" s="331">
        <v>67</v>
      </c>
      <c r="G180" s="331">
        <v>85</v>
      </c>
      <c r="H180" s="331">
        <v>83</v>
      </c>
      <c r="I180" s="331">
        <v>97</v>
      </c>
      <c r="J180" s="331">
        <v>103</v>
      </c>
      <c r="K180" s="331">
        <v>96</v>
      </c>
      <c r="L180" s="331">
        <v>95</v>
      </c>
      <c r="M180" s="331">
        <v>126</v>
      </c>
      <c r="N180" s="331">
        <v>171</v>
      </c>
      <c r="O180" s="331">
        <v>156</v>
      </c>
      <c r="P180" s="331">
        <v>131</v>
      </c>
      <c r="Q180" s="331">
        <v>70</v>
      </c>
      <c r="R180" s="331">
        <v>70</v>
      </c>
      <c r="S180" s="331">
        <v>77</v>
      </c>
      <c r="T180" s="331">
        <v>54</v>
      </c>
      <c r="U180" s="331">
        <v>15</v>
      </c>
      <c r="V180" s="332">
        <v>43.691175999999999</v>
      </c>
    </row>
    <row r="181" spans="1:22">
      <c r="A181" s="349"/>
      <c r="B181" s="330" t="s">
        <v>978</v>
      </c>
      <c r="C181" s="331">
        <v>1813</v>
      </c>
      <c r="D181" s="331">
        <v>62</v>
      </c>
      <c r="E181" s="331">
        <v>60</v>
      </c>
      <c r="F181" s="331">
        <v>60</v>
      </c>
      <c r="G181" s="331">
        <v>124</v>
      </c>
      <c r="H181" s="331">
        <v>52</v>
      </c>
      <c r="I181" s="331">
        <v>99</v>
      </c>
      <c r="J181" s="331">
        <v>88</v>
      </c>
      <c r="K181" s="331">
        <v>96</v>
      </c>
      <c r="L181" s="331">
        <v>98</v>
      </c>
      <c r="M181" s="331">
        <v>123</v>
      </c>
      <c r="N181" s="331">
        <v>153</v>
      </c>
      <c r="O181" s="331">
        <v>166</v>
      </c>
      <c r="P181" s="331">
        <v>141</v>
      </c>
      <c r="Q181" s="331">
        <v>124</v>
      </c>
      <c r="R181" s="331">
        <v>112</v>
      </c>
      <c r="S181" s="331">
        <v>143</v>
      </c>
      <c r="T181" s="331">
        <v>79</v>
      </c>
      <c r="U181" s="331">
        <v>33</v>
      </c>
      <c r="V181" s="332">
        <v>47.670710999999997</v>
      </c>
    </row>
    <row r="182" spans="1:22">
      <c r="A182" s="349" t="s">
        <v>65</v>
      </c>
      <c r="B182" s="330" t="s">
        <v>976</v>
      </c>
      <c r="C182" s="331">
        <v>4679</v>
      </c>
      <c r="D182" s="331">
        <v>181</v>
      </c>
      <c r="E182" s="331">
        <v>209</v>
      </c>
      <c r="F182" s="331">
        <v>224</v>
      </c>
      <c r="G182" s="331">
        <v>291</v>
      </c>
      <c r="H182" s="331">
        <v>266</v>
      </c>
      <c r="I182" s="331">
        <v>307</v>
      </c>
      <c r="J182" s="331">
        <v>261</v>
      </c>
      <c r="K182" s="331">
        <v>245</v>
      </c>
      <c r="L182" s="331">
        <v>290</v>
      </c>
      <c r="M182" s="331">
        <v>370</v>
      </c>
      <c r="N182" s="331">
        <v>402</v>
      </c>
      <c r="O182" s="331">
        <v>371</v>
      </c>
      <c r="P182" s="331">
        <v>365</v>
      </c>
      <c r="Q182" s="331">
        <v>264</v>
      </c>
      <c r="R182" s="331">
        <v>252</v>
      </c>
      <c r="S182" s="331">
        <v>227</v>
      </c>
      <c r="T182" s="331">
        <v>107</v>
      </c>
      <c r="U182" s="331">
        <v>47</v>
      </c>
      <c r="V182" s="332">
        <v>43.058132000000001</v>
      </c>
    </row>
    <row r="183" spans="1:22">
      <c r="A183" s="349"/>
      <c r="B183" s="330" t="s">
        <v>977</v>
      </c>
      <c r="C183" s="331">
        <v>2347</v>
      </c>
      <c r="D183" s="331">
        <v>84</v>
      </c>
      <c r="E183" s="331">
        <v>99</v>
      </c>
      <c r="F183" s="331">
        <v>124</v>
      </c>
      <c r="G183" s="331">
        <v>164</v>
      </c>
      <c r="H183" s="331">
        <v>150</v>
      </c>
      <c r="I183" s="331">
        <v>162</v>
      </c>
      <c r="J183" s="331">
        <v>148</v>
      </c>
      <c r="K183" s="331">
        <v>130</v>
      </c>
      <c r="L183" s="331">
        <v>170</v>
      </c>
      <c r="M183" s="331">
        <v>199</v>
      </c>
      <c r="N183" s="331">
        <v>200</v>
      </c>
      <c r="O183" s="331">
        <v>197</v>
      </c>
      <c r="P183" s="331">
        <v>178</v>
      </c>
      <c r="Q183" s="331">
        <v>114</v>
      </c>
      <c r="R183" s="331">
        <v>96</v>
      </c>
      <c r="S183" s="331">
        <v>85</v>
      </c>
      <c r="T183" s="331">
        <v>36</v>
      </c>
      <c r="U183" s="331">
        <v>11</v>
      </c>
      <c r="V183" s="332">
        <v>41.126544000000003</v>
      </c>
    </row>
    <row r="184" spans="1:22">
      <c r="A184" s="349"/>
      <c r="B184" s="330" t="s">
        <v>978</v>
      </c>
      <c r="C184" s="331">
        <v>2332</v>
      </c>
      <c r="D184" s="331">
        <v>97</v>
      </c>
      <c r="E184" s="331">
        <v>110</v>
      </c>
      <c r="F184" s="331">
        <v>100</v>
      </c>
      <c r="G184" s="331">
        <v>127</v>
      </c>
      <c r="H184" s="331">
        <v>116</v>
      </c>
      <c r="I184" s="331">
        <v>145</v>
      </c>
      <c r="J184" s="331">
        <v>113</v>
      </c>
      <c r="K184" s="331">
        <v>115</v>
      </c>
      <c r="L184" s="331">
        <v>120</v>
      </c>
      <c r="M184" s="331">
        <v>171</v>
      </c>
      <c r="N184" s="331">
        <v>202</v>
      </c>
      <c r="O184" s="331">
        <v>174</v>
      </c>
      <c r="P184" s="331">
        <v>187</v>
      </c>
      <c r="Q184" s="331">
        <v>150</v>
      </c>
      <c r="R184" s="331">
        <v>156</v>
      </c>
      <c r="S184" s="331">
        <v>142</v>
      </c>
      <c r="T184" s="331">
        <v>71</v>
      </c>
      <c r="U184" s="331">
        <v>36</v>
      </c>
      <c r="V184" s="332">
        <v>45.002144000000001</v>
      </c>
    </row>
    <row r="185" spans="1:22">
      <c r="A185" s="349" t="s">
        <v>66</v>
      </c>
      <c r="B185" s="330" t="s">
        <v>976</v>
      </c>
      <c r="C185" s="331">
        <v>15117</v>
      </c>
      <c r="D185" s="331">
        <v>758</v>
      </c>
      <c r="E185" s="331">
        <v>723</v>
      </c>
      <c r="F185" s="331">
        <v>784</v>
      </c>
      <c r="G185" s="331">
        <v>1097</v>
      </c>
      <c r="H185" s="331">
        <v>958</v>
      </c>
      <c r="I185" s="331">
        <v>1027</v>
      </c>
      <c r="J185" s="331">
        <v>986</v>
      </c>
      <c r="K185" s="331">
        <v>940</v>
      </c>
      <c r="L185" s="331">
        <v>980</v>
      </c>
      <c r="M185" s="331">
        <v>1155</v>
      </c>
      <c r="N185" s="331">
        <v>1230</v>
      </c>
      <c r="O185" s="331">
        <v>1242</v>
      </c>
      <c r="P185" s="331">
        <v>1015</v>
      </c>
      <c r="Q185" s="331">
        <v>721</v>
      </c>
      <c r="R185" s="331">
        <v>638</v>
      </c>
      <c r="S185" s="331">
        <v>492</v>
      </c>
      <c r="T185" s="331">
        <v>262</v>
      </c>
      <c r="U185" s="331">
        <v>109</v>
      </c>
      <c r="V185" s="332">
        <v>40.097836000000001</v>
      </c>
    </row>
    <row r="186" spans="1:22">
      <c r="A186" s="349"/>
      <c r="B186" s="330" t="s">
        <v>977</v>
      </c>
      <c r="C186" s="331">
        <v>7477</v>
      </c>
      <c r="D186" s="331">
        <v>394</v>
      </c>
      <c r="E186" s="331">
        <v>372</v>
      </c>
      <c r="F186" s="331">
        <v>414</v>
      </c>
      <c r="G186" s="331">
        <v>562</v>
      </c>
      <c r="H186" s="331">
        <v>503</v>
      </c>
      <c r="I186" s="331">
        <v>513</v>
      </c>
      <c r="J186" s="331">
        <v>522</v>
      </c>
      <c r="K186" s="331">
        <v>447</v>
      </c>
      <c r="L186" s="331">
        <v>514</v>
      </c>
      <c r="M186" s="331">
        <v>568</v>
      </c>
      <c r="N186" s="331">
        <v>605</v>
      </c>
      <c r="O186" s="331">
        <v>652</v>
      </c>
      <c r="P186" s="331">
        <v>499</v>
      </c>
      <c r="Q186" s="331">
        <v>329</v>
      </c>
      <c r="R186" s="331">
        <v>275</v>
      </c>
      <c r="S186" s="331">
        <v>187</v>
      </c>
      <c r="T186" s="331">
        <v>87</v>
      </c>
      <c r="U186" s="331">
        <v>34</v>
      </c>
      <c r="V186" s="332">
        <v>38.8371</v>
      </c>
    </row>
    <row r="187" spans="1:22">
      <c r="A187" s="349"/>
      <c r="B187" s="330" t="s">
        <v>978</v>
      </c>
      <c r="C187" s="331">
        <v>7640</v>
      </c>
      <c r="D187" s="331">
        <v>364</v>
      </c>
      <c r="E187" s="331">
        <v>351</v>
      </c>
      <c r="F187" s="331">
        <v>370</v>
      </c>
      <c r="G187" s="331">
        <v>535</v>
      </c>
      <c r="H187" s="331">
        <v>455</v>
      </c>
      <c r="I187" s="331">
        <v>514</v>
      </c>
      <c r="J187" s="331">
        <v>464</v>
      </c>
      <c r="K187" s="331">
        <v>493</v>
      </c>
      <c r="L187" s="331">
        <v>466</v>
      </c>
      <c r="M187" s="331">
        <v>587</v>
      </c>
      <c r="N187" s="331">
        <v>625</v>
      </c>
      <c r="O187" s="331">
        <v>590</v>
      </c>
      <c r="P187" s="331">
        <v>516</v>
      </c>
      <c r="Q187" s="331">
        <v>392</v>
      </c>
      <c r="R187" s="331">
        <v>363</v>
      </c>
      <c r="S187" s="331">
        <v>305</v>
      </c>
      <c r="T187" s="331">
        <v>175</v>
      </c>
      <c r="U187" s="331">
        <v>75</v>
      </c>
      <c r="V187" s="332">
        <v>41.331674999999997</v>
      </c>
    </row>
    <row r="188" spans="1:22">
      <c r="A188" s="349" t="s">
        <v>67</v>
      </c>
      <c r="B188" s="330" t="s">
        <v>976</v>
      </c>
      <c r="C188" s="331">
        <v>16308</v>
      </c>
      <c r="D188" s="331">
        <v>567</v>
      </c>
      <c r="E188" s="331">
        <v>669</v>
      </c>
      <c r="F188" s="331">
        <v>764</v>
      </c>
      <c r="G188" s="331">
        <v>1002</v>
      </c>
      <c r="H188" s="331">
        <v>848</v>
      </c>
      <c r="I188" s="331">
        <v>944</v>
      </c>
      <c r="J188" s="331">
        <v>907</v>
      </c>
      <c r="K188" s="331">
        <v>1054</v>
      </c>
      <c r="L188" s="331">
        <v>1085</v>
      </c>
      <c r="M188" s="331">
        <v>1217</v>
      </c>
      <c r="N188" s="331">
        <v>1347</v>
      </c>
      <c r="O188" s="331">
        <v>1269</v>
      </c>
      <c r="P188" s="331">
        <v>1300</v>
      </c>
      <c r="Q188" s="331">
        <v>1039</v>
      </c>
      <c r="R188" s="331">
        <v>972</v>
      </c>
      <c r="S188" s="331">
        <v>761</v>
      </c>
      <c r="T188" s="331">
        <v>402</v>
      </c>
      <c r="U188" s="331">
        <v>161</v>
      </c>
      <c r="V188" s="332">
        <v>43.842284999999997</v>
      </c>
    </row>
    <row r="189" spans="1:22">
      <c r="A189" s="349"/>
      <c r="B189" s="330" t="s">
        <v>977</v>
      </c>
      <c r="C189" s="331">
        <v>7908</v>
      </c>
      <c r="D189" s="331">
        <v>284</v>
      </c>
      <c r="E189" s="331">
        <v>351</v>
      </c>
      <c r="F189" s="331">
        <v>396</v>
      </c>
      <c r="G189" s="331">
        <v>497</v>
      </c>
      <c r="H189" s="331">
        <v>454</v>
      </c>
      <c r="I189" s="331">
        <v>492</v>
      </c>
      <c r="J189" s="331">
        <v>496</v>
      </c>
      <c r="K189" s="331">
        <v>521</v>
      </c>
      <c r="L189" s="331">
        <v>552</v>
      </c>
      <c r="M189" s="331">
        <v>638</v>
      </c>
      <c r="N189" s="331">
        <v>641</v>
      </c>
      <c r="O189" s="331">
        <v>614</v>
      </c>
      <c r="P189" s="331">
        <v>582</v>
      </c>
      <c r="Q189" s="331">
        <v>483</v>
      </c>
      <c r="R189" s="331">
        <v>410</v>
      </c>
      <c r="S189" s="331">
        <v>312</v>
      </c>
      <c r="T189" s="331">
        <v>139</v>
      </c>
      <c r="U189" s="331">
        <v>46</v>
      </c>
      <c r="V189" s="332">
        <v>42.160469999999997</v>
      </c>
    </row>
    <row r="190" spans="1:22">
      <c r="A190" s="349"/>
      <c r="B190" s="330" t="s">
        <v>978</v>
      </c>
      <c r="C190" s="331">
        <v>8400</v>
      </c>
      <c r="D190" s="331">
        <v>283</v>
      </c>
      <c r="E190" s="331">
        <v>318</v>
      </c>
      <c r="F190" s="331">
        <v>368</v>
      </c>
      <c r="G190" s="331">
        <v>505</v>
      </c>
      <c r="H190" s="331">
        <v>394</v>
      </c>
      <c r="I190" s="331">
        <v>452</v>
      </c>
      <c r="J190" s="331">
        <v>411</v>
      </c>
      <c r="K190" s="331">
        <v>533</v>
      </c>
      <c r="L190" s="331">
        <v>533</v>
      </c>
      <c r="M190" s="331">
        <v>579</v>
      </c>
      <c r="N190" s="331">
        <v>706</v>
      </c>
      <c r="O190" s="331">
        <v>655</v>
      </c>
      <c r="P190" s="331">
        <v>718</v>
      </c>
      <c r="Q190" s="331">
        <v>556</v>
      </c>
      <c r="R190" s="331">
        <v>562</v>
      </c>
      <c r="S190" s="331">
        <v>449</v>
      </c>
      <c r="T190" s="331">
        <v>263</v>
      </c>
      <c r="U190" s="331">
        <v>115</v>
      </c>
      <c r="V190" s="332">
        <v>45.425595000000001</v>
      </c>
    </row>
    <row r="191" spans="1:22">
      <c r="A191" s="349" t="s">
        <v>68</v>
      </c>
      <c r="B191" s="330" t="s">
        <v>976</v>
      </c>
      <c r="C191" s="331">
        <v>6323</v>
      </c>
      <c r="D191" s="331">
        <v>237</v>
      </c>
      <c r="E191" s="331">
        <v>270</v>
      </c>
      <c r="F191" s="331">
        <v>291</v>
      </c>
      <c r="G191" s="331">
        <v>369</v>
      </c>
      <c r="H191" s="331">
        <v>357</v>
      </c>
      <c r="I191" s="331">
        <v>356</v>
      </c>
      <c r="J191" s="331">
        <v>382</v>
      </c>
      <c r="K191" s="331">
        <v>390</v>
      </c>
      <c r="L191" s="331">
        <v>386</v>
      </c>
      <c r="M191" s="331">
        <v>469</v>
      </c>
      <c r="N191" s="331">
        <v>565</v>
      </c>
      <c r="O191" s="331">
        <v>623</v>
      </c>
      <c r="P191" s="331">
        <v>550</v>
      </c>
      <c r="Q191" s="331">
        <v>391</v>
      </c>
      <c r="R191" s="331">
        <v>277</v>
      </c>
      <c r="S191" s="331">
        <v>234</v>
      </c>
      <c r="T191" s="331">
        <v>126</v>
      </c>
      <c r="U191" s="331">
        <v>50</v>
      </c>
      <c r="V191" s="332">
        <v>43.082397</v>
      </c>
    </row>
    <row r="192" spans="1:22">
      <c r="A192" s="349"/>
      <c r="B192" s="330" t="s">
        <v>977</v>
      </c>
      <c r="C192" s="331">
        <v>3103</v>
      </c>
      <c r="D192" s="331">
        <v>120</v>
      </c>
      <c r="E192" s="331">
        <v>115</v>
      </c>
      <c r="F192" s="331">
        <v>158</v>
      </c>
      <c r="G192" s="331">
        <v>181</v>
      </c>
      <c r="H192" s="331">
        <v>171</v>
      </c>
      <c r="I192" s="331">
        <v>189</v>
      </c>
      <c r="J192" s="331">
        <v>204</v>
      </c>
      <c r="K192" s="331">
        <v>206</v>
      </c>
      <c r="L192" s="331">
        <v>217</v>
      </c>
      <c r="M192" s="331">
        <v>237</v>
      </c>
      <c r="N192" s="331">
        <v>294</v>
      </c>
      <c r="O192" s="331">
        <v>306</v>
      </c>
      <c r="P192" s="331">
        <v>249</v>
      </c>
      <c r="Q192" s="331">
        <v>183</v>
      </c>
      <c r="R192" s="331">
        <v>121</v>
      </c>
      <c r="S192" s="331">
        <v>88</v>
      </c>
      <c r="T192" s="331">
        <v>45</v>
      </c>
      <c r="U192" s="331">
        <v>19</v>
      </c>
      <c r="V192" s="332">
        <v>42.088946</v>
      </c>
    </row>
    <row r="193" spans="1:22">
      <c r="A193" s="349"/>
      <c r="B193" s="330" t="s">
        <v>978</v>
      </c>
      <c r="C193" s="331">
        <v>3220</v>
      </c>
      <c r="D193" s="331">
        <v>117</v>
      </c>
      <c r="E193" s="331">
        <v>155</v>
      </c>
      <c r="F193" s="331">
        <v>133</v>
      </c>
      <c r="G193" s="331">
        <v>188</v>
      </c>
      <c r="H193" s="331">
        <v>186</v>
      </c>
      <c r="I193" s="331">
        <v>167</v>
      </c>
      <c r="J193" s="331">
        <v>178</v>
      </c>
      <c r="K193" s="331">
        <v>184</v>
      </c>
      <c r="L193" s="331">
        <v>169</v>
      </c>
      <c r="M193" s="331">
        <v>232</v>
      </c>
      <c r="N193" s="331">
        <v>271</v>
      </c>
      <c r="O193" s="331">
        <v>317</v>
      </c>
      <c r="P193" s="331">
        <v>301</v>
      </c>
      <c r="Q193" s="331">
        <v>208</v>
      </c>
      <c r="R193" s="331">
        <v>156</v>
      </c>
      <c r="S193" s="331">
        <v>146</v>
      </c>
      <c r="T193" s="331">
        <v>81</v>
      </c>
      <c r="U193" s="331">
        <v>31</v>
      </c>
      <c r="V193" s="332">
        <v>44.039751000000003</v>
      </c>
    </row>
    <row r="194" spans="1:22">
      <c r="A194" s="349" t="s">
        <v>69</v>
      </c>
      <c r="B194" s="330" t="s">
        <v>976</v>
      </c>
      <c r="C194" s="331">
        <v>9969</v>
      </c>
      <c r="D194" s="331">
        <v>424</v>
      </c>
      <c r="E194" s="331">
        <v>453</v>
      </c>
      <c r="F194" s="331">
        <v>538</v>
      </c>
      <c r="G194" s="331">
        <v>573</v>
      </c>
      <c r="H194" s="331">
        <v>530</v>
      </c>
      <c r="I194" s="331">
        <v>616</v>
      </c>
      <c r="J194" s="331">
        <v>655</v>
      </c>
      <c r="K194" s="331">
        <v>615</v>
      </c>
      <c r="L194" s="331">
        <v>512</v>
      </c>
      <c r="M194" s="331">
        <v>623</v>
      </c>
      <c r="N194" s="331">
        <v>810</v>
      </c>
      <c r="O194" s="331">
        <v>970</v>
      </c>
      <c r="P194" s="331">
        <v>779</v>
      </c>
      <c r="Q194" s="331">
        <v>526</v>
      </c>
      <c r="R194" s="331">
        <v>411</v>
      </c>
      <c r="S194" s="331">
        <v>510</v>
      </c>
      <c r="T194" s="331">
        <v>279</v>
      </c>
      <c r="U194" s="331">
        <v>145</v>
      </c>
      <c r="V194" s="332">
        <v>42.965792999999998</v>
      </c>
    </row>
    <row r="195" spans="1:22">
      <c r="A195" s="349"/>
      <c r="B195" s="330" t="s">
        <v>977</v>
      </c>
      <c r="C195" s="331">
        <v>5046</v>
      </c>
      <c r="D195" s="331">
        <v>230</v>
      </c>
      <c r="E195" s="331">
        <v>241</v>
      </c>
      <c r="F195" s="331">
        <v>268</v>
      </c>
      <c r="G195" s="331">
        <v>314</v>
      </c>
      <c r="H195" s="331">
        <v>280</v>
      </c>
      <c r="I195" s="331">
        <v>330</v>
      </c>
      <c r="J195" s="331">
        <v>362</v>
      </c>
      <c r="K195" s="331">
        <v>328</v>
      </c>
      <c r="L195" s="331">
        <v>288</v>
      </c>
      <c r="M195" s="331">
        <v>324</v>
      </c>
      <c r="N195" s="331">
        <v>420</v>
      </c>
      <c r="O195" s="331">
        <v>497</v>
      </c>
      <c r="P195" s="331">
        <v>380</v>
      </c>
      <c r="Q195" s="331">
        <v>240</v>
      </c>
      <c r="R195" s="331">
        <v>173</v>
      </c>
      <c r="S195" s="331">
        <v>207</v>
      </c>
      <c r="T195" s="331">
        <v>100</v>
      </c>
      <c r="U195" s="331">
        <v>64</v>
      </c>
      <c r="V195" s="332">
        <v>41.380499</v>
      </c>
    </row>
    <row r="196" spans="1:22">
      <c r="A196" s="337"/>
      <c r="B196" s="338" t="s">
        <v>978</v>
      </c>
      <c r="C196" s="339">
        <v>4923</v>
      </c>
      <c r="D196" s="339">
        <v>194</v>
      </c>
      <c r="E196" s="339">
        <v>212</v>
      </c>
      <c r="F196" s="339">
        <v>270</v>
      </c>
      <c r="G196" s="339">
        <v>259</v>
      </c>
      <c r="H196" s="339">
        <v>250</v>
      </c>
      <c r="I196" s="339">
        <v>286</v>
      </c>
      <c r="J196" s="339">
        <v>293</v>
      </c>
      <c r="K196" s="339">
        <v>287</v>
      </c>
      <c r="L196" s="339">
        <v>224</v>
      </c>
      <c r="M196" s="339">
        <v>299</v>
      </c>
      <c r="N196" s="339">
        <v>390</v>
      </c>
      <c r="O196" s="339">
        <v>473</v>
      </c>
      <c r="P196" s="339">
        <v>399</v>
      </c>
      <c r="Q196" s="339">
        <v>286</v>
      </c>
      <c r="R196" s="339">
        <v>238</v>
      </c>
      <c r="S196" s="339">
        <v>303</v>
      </c>
      <c r="T196" s="339">
        <v>179</v>
      </c>
      <c r="U196" s="339">
        <v>81</v>
      </c>
      <c r="V196" s="340">
        <v>44.590696000000001</v>
      </c>
    </row>
  </sheetData>
  <mergeCells count="2">
    <mergeCell ref="A2:V2"/>
    <mergeCell ref="U3:V3"/>
  </mergeCells>
  <hyperlinks>
    <hyperlink ref="U3" location="'Листа табела'!A1" display="Листа табела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6"/>
  <sheetViews>
    <sheetView workbookViewId="0">
      <pane ySplit="4" topLeftCell="A5" activePane="bottomLeft" state="frozen"/>
      <selection activeCell="M19" sqref="M19"/>
      <selection pane="bottomLeft" activeCell="I3" sqref="I3"/>
    </sheetView>
  </sheetViews>
  <sheetFormatPr defaultRowHeight="12"/>
  <cols>
    <col min="1" max="1" width="23.7109375" style="342" customWidth="1"/>
    <col min="2" max="7" width="9.140625" style="342"/>
    <col min="8" max="8" width="13" style="342" customWidth="1"/>
    <col min="9" max="9" width="12.28515625" style="342" customWidth="1"/>
    <col min="10" max="16384" width="9.140625" style="342"/>
  </cols>
  <sheetData>
    <row r="2" spans="1:9">
      <c r="A2" s="850" t="s">
        <v>996</v>
      </c>
      <c r="B2" s="850"/>
      <c r="C2" s="850"/>
      <c r="D2" s="850"/>
      <c r="E2" s="850"/>
      <c r="F2" s="850"/>
      <c r="G2" s="850"/>
      <c r="H2" s="850"/>
      <c r="I2" s="850"/>
    </row>
    <row r="3" spans="1:9" ht="15" customHeight="1" thickBot="1">
      <c r="A3" s="341"/>
      <c r="B3" s="341"/>
      <c r="C3" s="341"/>
      <c r="D3" s="341"/>
      <c r="E3" s="341"/>
      <c r="F3" s="341"/>
      <c r="G3" s="341"/>
      <c r="H3" s="341"/>
      <c r="I3" s="343" t="s">
        <v>0</v>
      </c>
    </row>
    <row r="4" spans="1:9" ht="35.25" customHeight="1" thickBot="1">
      <c r="A4" s="293" t="s">
        <v>956</v>
      </c>
      <c r="B4" s="294" t="s">
        <v>73</v>
      </c>
      <c r="C4" s="294" t="s">
        <v>5</v>
      </c>
      <c r="D4" s="294" t="s">
        <v>989</v>
      </c>
      <c r="E4" s="294" t="s">
        <v>990</v>
      </c>
      <c r="F4" s="294" t="s">
        <v>991</v>
      </c>
      <c r="G4" s="294" t="s">
        <v>992</v>
      </c>
      <c r="H4" s="294" t="s">
        <v>993</v>
      </c>
      <c r="I4" s="295" t="s">
        <v>994</v>
      </c>
    </row>
    <row r="5" spans="1:9" ht="14.25" customHeight="1">
      <c r="A5" s="385" t="s">
        <v>170</v>
      </c>
      <c r="B5" s="352" t="s">
        <v>976</v>
      </c>
      <c r="C5" s="353">
        <v>1170342</v>
      </c>
      <c r="D5" s="353">
        <v>148477</v>
      </c>
      <c r="E5" s="353">
        <v>26509</v>
      </c>
      <c r="F5" s="353">
        <v>970857</v>
      </c>
      <c r="G5" s="353">
        <v>14641</v>
      </c>
      <c r="H5" s="353">
        <v>7861</v>
      </c>
      <c r="I5" s="353">
        <v>1997</v>
      </c>
    </row>
    <row r="6" spans="1:9" ht="14.25" customHeight="1">
      <c r="A6" s="351"/>
      <c r="B6" s="352" t="s">
        <v>977</v>
      </c>
      <c r="C6" s="353">
        <v>571812</v>
      </c>
      <c r="D6" s="353">
        <v>72148</v>
      </c>
      <c r="E6" s="353">
        <v>11005</v>
      </c>
      <c r="F6" s="353">
        <v>477334</v>
      </c>
      <c r="G6" s="353">
        <v>7207</v>
      </c>
      <c r="H6" s="353">
        <v>3202</v>
      </c>
      <c r="I6" s="353">
        <v>916</v>
      </c>
    </row>
    <row r="7" spans="1:9" ht="14.25" customHeight="1">
      <c r="A7" s="351"/>
      <c r="B7" s="352" t="s">
        <v>978</v>
      </c>
      <c r="C7" s="353">
        <v>598530</v>
      </c>
      <c r="D7" s="353">
        <v>76329</v>
      </c>
      <c r="E7" s="353">
        <v>15504</v>
      </c>
      <c r="F7" s="353">
        <v>493523</v>
      </c>
      <c r="G7" s="353">
        <v>7434</v>
      </c>
      <c r="H7" s="353">
        <v>4659</v>
      </c>
      <c r="I7" s="353">
        <v>1081</v>
      </c>
    </row>
    <row r="8" spans="1:9" ht="14.25" customHeight="1">
      <c r="A8" s="36" t="s">
        <v>6</v>
      </c>
      <c r="B8" s="345" t="s">
        <v>976</v>
      </c>
      <c r="C8" s="346">
        <v>180053</v>
      </c>
      <c r="D8" s="346">
        <v>6816</v>
      </c>
      <c r="E8" s="346">
        <v>4887</v>
      </c>
      <c r="F8" s="346">
        <v>162057</v>
      </c>
      <c r="G8" s="346">
        <v>3324</v>
      </c>
      <c r="H8" s="346">
        <v>2641</v>
      </c>
      <c r="I8" s="346">
        <v>328</v>
      </c>
    </row>
    <row r="9" spans="1:9" ht="14.25" customHeight="1">
      <c r="A9" s="344"/>
      <c r="B9" s="345" t="s">
        <v>977</v>
      </c>
      <c r="C9" s="346">
        <v>86510</v>
      </c>
      <c r="D9" s="346">
        <v>3108</v>
      </c>
      <c r="E9" s="346">
        <v>1761</v>
      </c>
      <c r="F9" s="346">
        <v>78827</v>
      </c>
      <c r="G9" s="346">
        <v>1617</v>
      </c>
      <c r="H9" s="346">
        <v>1044</v>
      </c>
      <c r="I9" s="346">
        <v>153</v>
      </c>
    </row>
    <row r="10" spans="1:9" ht="14.25" customHeight="1">
      <c r="A10" s="344"/>
      <c r="B10" s="345" t="s">
        <v>978</v>
      </c>
      <c r="C10" s="346">
        <v>93543</v>
      </c>
      <c r="D10" s="346">
        <v>3708</v>
      </c>
      <c r="E10" s="346">
        <v>3126</v>
      </c>
      <c r="F10" s="346">
        <v>83230</v>
      </c>
      <c r="G10" s="346">
        <v>1707</v>
      </c>
      <c r="H10" s="346">
        <v>1597</v>
      </c>
      <c r="I10" s="346">
        <v>175</v>
      </c>
    </row>
    <row r="11" spans="1:9" ht="14.25" customHeight="1">
      <c r="A11" s="344" t="s">
        <v>7</v>
      </c>
      <c r="B11" s="345" t="s">
        <v>976</v>
      </c>
      <c r="C11" s="346">
        <v>2041</v>
      </c>
      <c r="D11" s="346">
        <v>155</v>
      </c>
      <c r="E11" s="346">
        <v>11</v>
      </c>
      <c r="F11" s="346">
        <v>1873</v>
      </c>
      <c r="G11" s="346">
        <v>1</v>
      </c>
      <c r="H11" s="346" t="s">
        <v>72</v>
      </c>
      <c r="I11" s="346">
        <v>1</v>
      </c>
    </row>
    <row r="12" spans="1:9" ht="14.25" customHeight="1">
      <c r="A12" s="344"/>
      <c r="B12" s="345" t="s">
        <v>977</v>
      </c>
      <c r="C12" s="346">
        <v>1032</v>
      </c>
      <c r="D12" s="346">
        <v>87</v>
      </c>
      <c r="E12" s="346">
        <v>1</v>
      </c>
      <c r="F12" s="346">
        <v>943</v>
      </c>
      <c r="G12" s="346">
        <v>1</v>
      </c>
      <c r="H12" s="346" t="s">
        <v>72</v>
      </c>
      <c r="I12" s="346" t="s">
        <v>72</v>
      </c>
    </row>
    <row r="13" spans="1:9" ht="14.25" customHeight="1">
      <c r="A13" s="344"/>
      <c r="B13" s="345" t="s">
        <v>978</v>
      </c>
      <c r="C13" s="346">
        <v>1009</v>
      </c>
      <c r="D13" s="346">
        <v>68</v>
      </c>
      <c r="E13" s="346">
        <v>10</v>
      </c>
      <c r="F13" s="346">
        <v>930</v>
      </c>
      <c r="G13" s="346" t="s">
        <v>72</v>
      </c>
      <c r="H13" s="346" t="s">
        <v>72</v>
      </c>
      <c r="I13" s="346">
        <v>1</v>
      </c>
    </row>
    <row r="14" spans="1:9" ht="14.25" customHeight="1">
      <c r="A14" s="36" t="s">
        <v>8</v>
      </c>
      <c r="B14" s="345" t="s">
        <v>976</v>
      </c>
      <c r="C14" s="346">
        <v>103874</v>
      </c>
      <c r="D14" s="346">
        <v>11680</v>
      </c>
      <c r="E14" s="346">
        <v>498</v>
      </c>
      <c r="F14" s="346">
        <v>89474</v>
      </c>
      <c r="G14" s="346">
        <v>1478</v>
      </c>
      <c r="H14" s="346">
        <v>654</v>
      </c>
      <c r="I14" s="346">
        <v>90</v>
      </c>
    </row>
    <row r="15" spans="1:9" ht="14.25" customHeight="1">
      <c r="A15" s="344"/>
      <c r="B15" s="345" t="s">
        <v>977</v>
      </c>
      <c r="C15" s="346">
        <v>50760</v>
      </c>
      <c r="D15" s="346">
        <v>5733</v>
      </c>
      <c r="E15" s="346">
        <v>140</v>
      </c>
      <c r="F15" s="346">
        <v>43861</v>
      </c>
      <c r="G15" s="346">
        <v>717</v>
      </c>
      <c r="H15" s="346">
        <v>272</v>
      </c>
      <c r="I15" s="346">
        <v>37</v>
      </c>
    </row>
    <row r="16" spans="1:9" ht="14.25" customHeight="1">
      <c r="A16" s="344"/>
      <c r="B16" s="345" t="s">
        <v>978</v>
      </c>
      <c r="C16" s="346">
        <v>53114</v>
      </c>
      <c r="D16" s="346">
        <v>5947</v>
      </c>
      <c r="E16" s="346">
        <v>358</v>
      </c>
      <c r="F16" s="346">
        <v>45613</v>
      </c>
      <c r="G16" s="346">
        <v>761</v>
      </c>
      <c r="H16" s="346">
        <v>382</v>
      </c>
      <c r="I16" s="346">
        <v>53</v>
      </c>
    </row>
    <row r="17" spans="1:9" ht="14.25" customHeight="1">
      <c r="A17" s="344" t="s">
        <v>9</v>
      </c>
      <c r="B17" s="345" t="s">
        <v>976</v>
      </c>
      <c r="C17" s="346">
        <v>10607</v>
      </c>
      <c r="D17" s="346">
        <v>26</v>
      </c>
      <c r="E17" s="346">
        <v>21</v>
      </c>
      <c r="F17" s="346">
        <v>10447</v>
      </c>
      <c r="G17" s="346">
        <v>72</v>
      </c>
      <c r="H17" s="346">
        <v>30</v>
      </c>
      <c r="I17" s="346">
        <v>11</v>
      </c>
    </row>
    <row r="18" spans="1:9" ht="14.25" customHeight="1">
      <c r="A18" s="344"/>
      <c r="B18" s="345" t="s">
        <v>977</v>
      </c>
      <c r="C18" s="346">
        <v>5346</v>
      </c>
      <c r="D18" s="346">
        <v>16</v>
      </c>
      <c r="E18" s="346">
        <v>2</v>
      </c>
      <c r="F18" s="346">
        <v>5276</v>
      </c>
      <c r="G18" s="346">
        <v>38</v>
      </c>
      <c r="H18" s="346">
        <v>10</v>
      </c>
      <c r="I18" s="346">
        <v>4</v>
      </c>
    </row>
    <row r="19" spans="1:9" ht="14.25" customHeight="1">
      <c r="A19" s="344"/>
      <c r="B19" s="345" t="s">
        <v>978</v>
      </c>
      <c r="C19" s="346">
        <v>5261</v>
      </c>
      <c r="D19" s="346">
        <v>10</v>
      </c>
      <c r="E19" s="346">
        <v>19</v>
      </c>
      <c r="F19" s="346">
        <v>5171</v>
      </c>
      <c r="G19" s="346">
        <v>34</v>
      </c>
      <c r="H19" s="346">
        <v>20</v>
      </c>
      <c r="I19" s="346">
        <v>7</v>
      </c>
    </row>
    <row r="20" spans="1:9" ht="14.25" customHeight="1">
      <c r="A20" s="344" t="s">
        <v>10</v>
      </c>
      <c r="B20" s="345" t="s">
        <v>976</v>
      </c>
      <c r="C20" s="346">
        <v>18651</v>
      </c>
      <c r="D20" s="346">
        <v>6588</v>
      </c>
      <c r="E20" s="346">
        <v>30</v>
      </c>
      <c r="F20" s="346">
        <v>11897</v>
      </c>
      <c r="G20" s="346">
        <v>79</v>
      </c>
      <c r="H20" s="346">
        <v>22</v>
      </c>
      <c r="I20" s="346">
        <v>35</v>
      </c>
    </row>
    <row r="21" spans="1:9" ht="14.25" customHeight="1">
      <c r="A21" s="344"/>
      <c r="B21" s="345" t="s">
        <v>977</v>
      </c>
      <c r="C21" s="346">
        <v>9210</v>
      </c>
      <c r="D21" s="346">
        <v>3218</v>
      </c>
      <c r="E21" s="346">
        <v>5</v>
      </c>
      <c r="F21" s="346">
        <v>5915</v>
      </c>
      <c r="G21" s="346">
        <v>45</v>
      </c>
      <c r="H21" s="346">
        <v>11</v>
      </c>
      <c r="I21" s="346">
        <v>16</v>
      </c>
    </row>
    <row r="22" spans="1:9" ht="14.25" customHeight="1">
      <c r="A22" s="344"/>
      <c r="B22" s="345" t="s">
        <v>978</v>
      </c>
      <c r="C22" s="346">
        <v>9441</v>
      </c>
      <c r="D22" s="346">
        <v>3370</v>
      </c>
      <c r="E22" s="346">
        <v>25</v>
      </c>
      <c r="F22" s="346">
        <v>5982</v>
      </c>
      <c r="G22" s="346">
        <v>34</v>
      </c>
      <c r="H22" s="346">
        <v>11</v>
      </c>
      <c r="I22" s="346">
        <v>19</v>
      </c>
    </row>
    <row r="23" spans="1:9" ht="14.25" customHeight="1">
      <c r="A23" s="344" t="s">
        <v>11</v>
      </c>
      <c r="B23" s="345" t="s">
        <v>976</v>
      </c>
      <c r="C23" s="346">
        <v>15720</v>
      </c>
      <c r="D23" s="346">
        <v>1312</v>
      </c>
      <c r="E23" s="346">
        <v>3021</v>
      </c>
      <c r="F23" s="346">
        <v>11065</v>
      </c>
      <c r="G23" s="346">
        <v>151</v>
      </c>
      <c r="H23" s="346">
        <v>142</v>
      </c>
      <c r="I23" s="346">
        <v>29</v>
      </c>
    </row>
    <row r="24" spans="1:9" ht="14.25" customHeight="1">
      <c r="A24" s="344"/>
      <c r="B24" s="345" t="s">
        <v>977</v>
      </c>
      <c r="C24" s="346">
        <v>7670</v>
      </c>
      <c r="D24" s="346">
        <v>640</v>
      </c>
      <c r="E24" s="346">
        <v>1413</v>
      </c>
      <c r="F24" s="346">
        <v>5486</v>
      </c>
      <c r="G24" s="346">
        <v>69</v>
      </c>
      <c r="H24" s="346">
        <v>50</v>
      </c>
      <c r="I24" s="346">
        <v>12</v>
      </c>
    </row>
    <row r="25" spans="1:9" ht="14.25" customHeight="1">
      <c r="A25" s="344"/>
      <c r="B25" s="345" t="s">
        <v>978</v>
      </c>
      <c r="C25" s="346">
        <v>8050</v>
      </c>
      <c r="D25" s="346">
        <v>672</v>
      </c>
      <c r="E25" s="346">
        <v>1608</v>
      </c>
      <c r="F25" s="346">
        <v>5579</v>
      </c>
      <c r="G25" s="346">
        <v>82</v>
      </c>
      <c r="H25" s="346">
        <v>92</v>
      </c>
      <c r="I25" s="346">
        <v>17</v>
      </c>
    </row>
    <row r="26" spans="1:9" ht="14.25" customHeight="1">
      <c r="A26" s="344" t="s">
        <v>12</v>
      </c>
      <c r="B26" s="345" t="s">
        <v>976</v>
      </c>
      <c r="C26" s="346">
        <v>10118</v>
      </c>
      <c r="D26" s="346">
        <v>895</v>
      </c>
      <c r="E26" s="346">
        <v>32</v>
      </c>
      <c r="F26" s="346">
        <v>8942</v>
      </c>
      <c r="G26" s="346">
        <v>53</v>
      </c>
      <c r="H26" s="346">
        <v>19</v>
      </c>
      <c r="I26" s="346">
        <v>177</v>
      </c>
    </row>
    <row r="27" spans="1:9" ht="14.25" customHeight="1">
      <c r="A27" s="344"/>
      <c r="B27" s="345" t="s">
        <v>977</v>
      </c>
      <c r="C27" s="346">
        <v>4834</v>
      </c>
      <c r="D27" s="346">
        <v>454</v>
      </c>
      <c r="E27" s="346">
        <v>5</v>
      </c>
      <c r="F27" s="346">
        <v>4337</v>
      </c>
      <c r="G27" s="346">
        <v>26</v>
      </c>
      <c r="H27" s="346">
        <v>10</v>
      </c>
      <c r="I27" s="346">
        <v>2</v>
      </c>
    </row>
    <row r="28" spans="1:9" ht="14.25" customHeight="1">
      <c r="A28" s="344"/>
      <c r="B28" s="345" t="s">
        <v>978</v>
      </c>
      <c r="C28" s="346">
        <v>5284</v>
      </c>
      <c r="D28" s="346">
        <v>441</v>
      </c>
      <c r="E28" s="346">
        <v>27</v>
      </c>
      <c r="F28" s="346">
        <v>4605</v>
      </c>
      <c r="G28" s="346">
        <v>27</v>
      </c>
      <c r="H28" s="346">
        <v>9</v>
      </c>
      <c r="I28" s="346">
        <v>175</v>
      </c>
    </row>
    <row r="29" spans="1:9" ht="14.25" customHeight="1">
      <c r="A29" s="344" t="s">
        <v>13</v>
      </c>
      <c r="B29" s="345" t="s">
        <v>976</v>
      </c>
      <c r="C29" s="346">
        <v>10657</v>
      </c>
      <c r="D29" s="346">
        <v>3360</v>
      </c>
      <c r="E29" s="346">
        <v>29</v>
      </c>
      <c r="F29" s="346">
        <v>7190</v>
      </c>
      <c r="G29" s="346">
        <v>29</v>
      </c>
      <c r="H29" s="346">
        <v>20</v>
      </c>
      <c r="I29" s="346">
        <v>29</v>
      </c>
    </row>
    <row r="30" spans="1:9" ht="14.25" customHeight="1">
      <c r="A30" s="344"/>
      <c r="B30" s="345" t="s">
        <v>977</v>
      </c>
      <c r="C30" s="346">
        <v>5193</v>
      </c>
      <c r="D30" s="346">
        <v>1646</v>
      </c>
      <c r="E30" s="346">
        <v>5</v>
      </c>
      <c r="F30" s="346">
        <v>3505</v>
      </c>
      <c r="G30" s="346">
        <v>13</v>
      </c>
      <c r="H30" s="346">
        <v>11</v>
      </c>
      <c r="I30" s="346">
        <v>13</v>
      </c>
    </row>
    <row r="31" spans="1:9" ht="14.25" customHeight="1">
      <c r="A31" s="344"/>
      <c r="B31" s="345" t="s">
        <v>978</v>
      </c>
      <c r="C31" s="346">
        <v>5464</v>
      </c>
      <c r="D31" s="346">
        <v>1714</v>
      </c>
      <c r="E31" s="346">
        <v>24</v>
      </c>
      <c r="F31" s="346">
        <v>3685</v>
      </c>
      <c r="G31" s="346">
        <v>16</v>
      </c>
      <c r="H31" s="346">
        <v>9</v>
      </c>
      <c r="I31" s="346">
        <v>16</v>
      </c>
    </row>
    <row r="32" spans="1:9" ht="14.25" customHeight="1">
      <c r="A32" s="344" t="s">
        <v>14</v>
      </c>
      <c r="B32" s="345" t="s">
        <v>976</v>
      </c>
      <c r="C32" s="346">
        <v>4363</v>
      </c>
      <c r="D32" s="346">
        <v>2025</v>
      </c>
      <c r="E32" s="346">
        <v>698</v>
      </c>
      <c r="F32" s="346">
        <v>1448</v>
      </c>
      <c r="G32" s="346">
        <v>146</v>
      </c>
      <c r="H32" s="346">
        <v>32</v>
      </c>
      <c r="I32" s="346">
        <v>14</v>
      </c>
    </row>
    <row r="33" spans="1:9" ht="14.25" customHeight="1">
      <c r="A33" s="344"/>
      <c r="B33" s="345" t="s">
        <v>977</v>
      </c>
      <c r="C33" s="346">
        <v>2185</v>
      </c>
      <c r="D33" s="346">
        <v>1034</v>
      </c>
      <c r="E33" s="346">
        <v>332</v>
      </c>
      <c r="F33" s="346">
        <v>720</v>
      </c>
      <c r="G33" s="346">
        <v>81</v>
      </c>
      <c r="H33" s="346">
        <v>15</v>
      </c>
      <c r="I33" s="346">
        <v>3</v>
      </c>
    </row>
    <row r="34" spans="1:9" ht="14.25" customHeight="1">
      <c r="A34" s="344"/>
      <c r="B34" s="345" t="s">
        <v>978</v>
      </c>
      <c r="C34" s="346">
        <v>2178</v>
      </c>
      <c r="D34" s="346">
        <v>991</v>
      </c>
      <c r="E34" s="346">
        <v>366</v>
      </c>
      <c r="F34" s="346">
        <v>728</v>
      </c>
      <c r="G34" s="346">
        <v>65</v>
      </c>
      <c r="H34" s="346">
        <v>17</v>
      </c>
      <c r="I34" s="346">
        <v>11</v>
      </c>
    </row>
    <row r="35" spans="1:9" ht="14.25" customHeight="1">
      <c r="A35" s="344" t="s">
        <v>15</v>
      </c>
      <c r="B35" s="345" t="s">
        <v>976</v>
      </c>
      <c r="C35" s="346">
        <v>8710</v>
      </c>
      <c r="D35" s="346">
        <v>332</v>
      </c>
      <c r="E35" s="346">
        <v>13</v>
      </c>
      <c r="F35" s="346">
        <v>8316</v>
      </c>
      <c r="G35" s="346">
        <v>40</v>
      </c>
      <c r="H35" s="346">
        <v>3</v>
      </c>
      <c r="I35" s="346">
        <v>6</v>
      </c>
    </row>
    <row r="36" spans="1:9" ht="14.25" customHeight="1">
      <c r="A36" s="344"/>
      <c r="B36" s="345" t="s">
        <v>977</v>
      </c>
      <c r="C36" s="346">
        <v>4423</v>
      </c>
      <c r="D36" s="346">
        <v>179</v>
      </c>
      <c r="E36" s="346">
        <v>5</v>
      </c>
      <c r="F36" s="346">
        <v>4211</v>
      </c>
      <c r="G36" s="346">
        <v>27</v>
      </c>
      <c r="H36" s="346" t="s">
        <v>72</v>
      </c>
      <c r="I36" s="346">
        <v>1</v>
      </c>
    </row>
    <row r="37" spans="1:9" ht="14.25" customHeight="1">
      <c r="A37" s="344"/>
      <c r="B37" s="345" t="s">
        <v>978</v>
      </c>
      <c r="C37" s="346">
        <v>4287</v>
      </c>
      <c r="D37" s="346">
        <v>153</v>
      </c>
      <c r="E37" s="346">
        <v>8</v>
      </c>
      <c r="F37" s="346">
        <v>4105</v>
      </c>
      <c r="G37" s="346">
        <v>13</v>
      </c>
      <c r="H37" s="346">
        <v>3</v>
      </c>
      <c r="I37" s="346">
        <v>5</v>
      </c>
    </row>
    <row r="38" spans="1:9" ht="14.25" customHeight="1">
      <c r="A38" s="344" t="s">
        <v>16</v>
      </c>
      <c r="B38" s="345" t="s">
        <v>976</v>
      </c>
      <c r="C38" s="346">
        <v>49196</v>
      </c>
      <c r="D38" s="346">
        <v>6266</v>
      </c>
      <c r="E38" s="346">
        <v>800</v>
      </c>
      <c r="F38" s="346">
        <v>40707</v>
      </c>
      <c r="G38" s="346">
        <v>970</v>
      </c>
      <c r="H38" s="346">
        <v>411</v>
      </c>
      <c r="I38" s="346">
        <v>42</v>
      </c>
    </row>
    <row r="39" spans="1:9" ht="14.25" customHeight="1">
      <c r="A39" s="344"/>
      <c r="B39" s="345" t="s">
        <v>977</v>
      </c>
      <c r="C39" s="346">
        <v>23944</v>
      </c>
      <c r="D39" s="346">
        <v>3047</v>
      </c>
      <c r="E39" s="346">
        <v>276</v>
      </c>
      <c r="F39" s="346">
        <v>19960</v>
      </c>
      <c r="G39" s="346">
        <v>468</v>
      </c>
      <c r="H39" s="346">
        <v>174</v>
      </c>
      <c r="I39" s="346">
        <v>19</v>
      </c>
    </row>
    <row r="40" spans="1:9" ht="14.25" customHeight="1">
      <c r="A40" s="344"/>
      <c r="B40" s="345" t="s">
        <v>978</v>
      </c>
      <c r="C40" s="346">
        <v>25252</v>
      </c>
      <c r="D40" s="346">
        <v>3219</v>
      </c>
      <c r="E40" s="346">
        <v>524</v>
      </c>
      <c r="F40" s="346">
        <v>20747</v>
      </c>
      <c r="G40" s="346">
        <v>502</v>
      </c>
      <c r="H40" s="346">
        <v>237</v>
      </c>
      <c r="I40" s="346">
        <v>23</v>
      </c>
    </row>
    <row r="41" spans="1:9" ht="14.25" customHeight="1">
      <c r="A41" s="344" t="s">
        <v>17</v>
      </c>
      <c r="B41" s="345" t="s">
        <v>976</v>
      </c>
      <c r="C41" s="346">
        <v>25922</v>
      </c>
      <c r="D41" s="346">
        <v>1686</v>
      </c>
      <c r="E41" s="346">
        <v>2181</v>
      </c>
      <c r="F41" s="346">
        <v>21495</v>
      </c>
      <c r="G41" s="346">
        <v>264</v>
      </c>
      <c r="H41" s="346">
        <v>242</v>
      </c>
      <c r="I41" s="346">
        <v>54</v>
      </c>
    </row>
    <row r="42" spans="1:9" ht="14.25" customHeight="1">
      <c r="A42" s="344"/>
      <c r="B42" s="345" t="s">
        <v>977</v>
      </c>
      <c r="C42" s="346">
        <v>12629</v>
      </c>
      <c r="D42" s="346">
        <v>812</v>
      </c>
      <c r="E42" s="346">
        <v>1040</v>
      </c>
      <c r="F42" s="346">
        <v>10524</v>
      </c>
      <c r="G42" s="346">
        <v>116</v>
      </c>
      <c r="H42" s="346">
        <v>113</v>
      </c>
      <c r="I42" s="346">
        <v>24</v>
      </c>
    </row>
    <row r="43" spans="1:9" ht="14.25" customHeight="1">
      <c r="A43" s="344"/>
      <c r="B43" s="345" t="s">
        <v>978</v>
      </c>
      <c r="C43" s="346">
        <v>13293</v>
      </c>
      <c r="D43" s="346">
        <v>874</v>
      </c>
      <c r="E43" s="346">
        <v>1141</v>
      </c>
      <c r="F43" s="346">
        <v>10971</v>
      </c>
      <c r="G43" s="346">
        <v>148</v>
      </c>
      <c r="H43" s="346">
        <v>129</v>
      </c>
      <c r="I43" s="346">
        <v>30</v>
      </c>
    </row>
    <row r="44" spans="1:9" ht="14.25" customHeight="1">
      <c r="A44" s="36" t="s">
        <v>18</v>
      </c>
      <c r="B44" s="345" t="s">
        <v>976</v>
      </c>
      <c r="C44" s="346">
        <v>68514</v>
      </c>
      <c r="D44" s="346">
        <v>14417</v>
      </c>
      <c r="E44" s="346">
        <v>1550</v>
      </c>
      <c r="F44" s="346">
        <v>50968</v>
      </c>
      <c r="G44" s="346">
        <v>949</v>
      </c>
      <c r="H44" s="346">
        <v>467</v>
      </c>
      <c r="I44" s="346">
        <v>163</v>
      </c>
    </row>
    <row r="45" spans="1:9" ht="14.25" customHeight="1">
      <c r="A45" s="344"/>
      <c r="B45" s="345" t="s">
        <v>977</v>
      </c>
      <c r="C45" s="346">
        <v>33222</v>
      </c>
      <c r="D45" s="346">
        <v>6904</v>
      </c>
      <c r="E45" s="346">
        <v>605</v>
      </c>
      <c r="F45" s="346">
        <v>24968</v>
      </c>
      <c r="G45" s="346">
        <v>486</v>
      </c>
      <c r="H45" s="346">
        <v>198</v>
      </c>
      <c r="I45" s="346">
        <v>61</v>
      </c>
    </row>
    <row r="46" spans="1:9" ht="14.25" customHeight="1">
      <c r="A46" s="344"/>
      <c r="B46" s="345" t="s">
        <v>978</v>
      </c>
      <c r="C46" s="346">
        <v>35292</v>
      </c>
      <c r="D46" s="346">
        <v>7513</v>
      </c>
      <c r="E46" s="346">
        <v>945</v>
      </c>
      <c r="F46" s="346">
        <v>26000</v>
      </c>
      <c r="G46" s="346">
        <v>463</v>
      </c>
      <c r="H46" s="346">
        <v>269</v>
      </c>
      <c r="I46" s="346">
        <v>102</v>
      </c>
    </row>
    <row r="47" spans="1:9" ht="14.25" customHeight="1">
      <c r="A47" s="344" t="s">
        <v>19</v>
      </c>
      <c r="B47" s="345" t="s">
        <v>976</v>
      </c>
      <c r="C47" s="346">
        <v>3669</v>
      </c>
      <c r="D47" s="346">
        <v>4</v>
      </c>
      <c r="E47" s="346">
        <v>991</v>
      </c>
      <c r="F47" s="346">
        <v>2658</v>
      </c>
      <c r="G47" s="346">
        <v>9</v>
      </c>
      <c r="H47" s="346">
        <v>5</v>
      </c>
      <c r="I47" s="346">
        <v>2</v>
      </c>
    </row>
    <row r="48" spans="1:9" ht="14.25" customHeight="1">
      <c r="A48" s="344"/>
      <c r="B48" s="345" t="s">
        <v>977</v>
      </c>
      <c r="C48" s="346">
        <v>1853</v>
      </c>
      <c r="D48" s="346" t="s">
        <v>72</v>
      </c>
      <c r="E48" s="346">
        <v>497</v>
      </c>
      <c r="F48" s="346">
        <v>1352</v>
      </c>
      <c r="G48" s="346">
        <v>1</v>
      </c>
      <c r="H48" s="346">
        <v>2</v>
      </c>
      <c r="I48" s="346">
        <v>1</v>
      </c>
    </row>
    <row r="49" spans="1:9" ht="14.25" customHeight="1">
      <c r="A49" s="344"/>
      <c r="B49" s="345" t="s">
        <v>978</v>
      </c>
      <c r="C49" s="346">
        <v>1816</v>
      </c>
      <c r="D49" s="346">
        <v>4</v>
      </c>
      <c r="E49" s="346">
        <v>494</v>
      </c>
      <c r="F49" s="346">
        <v>1306</v>
      </c>
      <c r="G49" s="346">
        <v>8</v>
      </c>
      <c r="H49" s="346">
        <v>3</v>
      </c>
      <c r="I49" s="346">
        <v>1</v>
      </c>
    </row>
    <row r="50" spans="1:9" ht="14.25" customHeight="1">
      <c r="A50" s="344" t="s">
        <v>20</v>
      </c>
      <c r="B50" s="345" t="s">
        <v>976</v>
      </c>
      <c r="C50" s="346">
        <v>54407</v>
      </c>
      <c r="D50" s="346">
        <v>16775</v>
      </c>
      <c r="E50" s="346">
        <v>103</v>
      </c>
      <c r="F50" s="346">
        <v>37242</v>
      </c>
      <c r="G50" s="346">
        <v>120</v>
      </c>
      <c r="H50" s="346">
        <v>70</v>
      </c>
      <c r="I50" s="346">
        <v>97</v>
      </c>
    </row>
    <row r="51" spans="1:9" ht="14.25" customHeight="1">
      <c r="A51" s="344"/>
      <c r="B51" s="345" t="s">
        <v>977</v>
      </c>
      <c r="C51" s="346">
        <v>26803</v>
      </c>
      <c r="D51" s="346">
        <v>8206</v>
      </c>
      <c r="E51" s="346">
        <v>17</v>
      </c>
      <c r="F51" s="346">
        <v>18452</v>
      </c>
      <c r="G51" s="346">
        <v>55</v>
      </c>
      <c r="H51" s="346">
        <v>31</v>
      </c>
      <c r="I51" s="346">
        <v>42</v>
      </c>
    </row>
    <row r="52" spans="1:9" ht="14.25" customHeight="1">
      <c r="A52" s="344"/>
      <c r="B52" s="345" t="s">
        <v>978</v>
      </c>
      <c r="C52" s="346">
        <v>27604</v>
      </c>
      <c r="D52" s="346">
        <v>8569</v>
      </c>
      <c r="E52" s="346">
        <v>86</v>
      </c>
      <c r="F52" s="346">
        <v>18790</v>
      </c>
      <c r="G52" s="346">
        <v>65</v>
      </c>
      <c r="H52" s="346">
        <v>39</v>
      </c>
      <c r="I52" s="346">
        <v>55</v>
      </c>
    </row>
    <row r="53" spans="1:9" ht="14.25" customHeight="1">
      <c r="A53" s="344" t="s">
        <v>21</v>
      </c>
      <c r="B53" s="345" t="s">
        <v>976</v>
      </c>
      <c r="C53" s="346">
        <v>66</v>
      </c>
      <c r="D53" s="346" t="s">
        <v>72</v>
      </c>
      <c r="E53" s="346">
        <v>1</v>
      </c>
      <c r="F53" s="346">
        <v>65</v>
      </c>
      <c r="G53" s="346" t="s">
        <v>72</v>
      </c>
      <c r="H53" s="346" t="s">
        <v>72</v>
      </c>
      <c r="I53" s="346" t="s">
        <v>72</v>
      </c>
    </row>
    <row r="54" spans="1:9" ht="14.25" customHeight="1">
      <c r="A54" s="344"/>
      <c r="B54" s="345" t="s">
        <v>977</v>
      </c>
      <c r="C54" s="346">
        <v>44</v>
      </c>
      <c r="D54" s="346" t="s">
        <v>72</v>
      </c>
      <c r="E54" s="346" t="s">
        <v>72</v>
      </c>
      <c r="F54" s="346">
        <v>44</v>
      </c>
      <c r="G54" s="346" t="s">
        <v>72</v>
      </c>
      <c r="H54" s="346" t="s">
        <v>72</v>
      </c>
      <c r="I54" s="346" t="s">
        <v>72</v>
      </c>
    </row>
    <row r="55" spans="1:9" ht="14.25" customHeight="1">
      <c r="A55" s="344"/>
      <c r="B55" s="345" t="s">
        <v>978</v>
      </c>
      <c r="C55" s="346">
        <v>22</v>
      </c>
      <c r="D55" s="346" t="s">
        <v>72</v>
      </c>
      <c r="E55" s="346">
        <v>1</v>
      </c>
      <c r="F55" s="346">
        <v>21</v>
      </c>
      <c r="G55" s="346" t="s">
        <v>72</v>
      </c>
      <c r="H55" s="346" t="s">
        <v>72</v>
      </c>
      <c r="I55" s="346" t="s">
        <v>72</v>
      </c>
    </row>
    <row r="56" spans="1:9" ht="14.25" customHeight="1">
      <c r="A56" s="344" t="s">
        <v>22</v>
      </c>
      <c r="B56" s="345" t="s">
        <v>976</v>
      </c>
      <c r="C56" s="346">
        <v>244</v>
      </c>
      <c r="D56" s="346">
        <v>78</v>
      </c>
      <c r="E56" s="346">
        <v>11</v>
      </c>
      <c r="F56" s="346">
        <v>153</v>
      </c>
      <c r="G56" s="346" t="s">
        <v>72</v>
      </c>
      <c r="H56" s="346" t="s">
        <v>72</v>
      </c>
      <c r="I56" s="346">
        <v>2</v>
      </c>
    </row>
    <row r="57" spans="1:9" ht="14.25" customHeight="1">
      <c r="A57" s="344"/>
      <c r="B57" s="345" t="s">
        <v>977</v>
      </c>
      <c r="C57" s="346">
        <v>138</v>
      </c>
      <c r="D57" s="346">
        <v>45</v>
      </c>
      <c r="E57" s="346">
        <v>8</v>
      </c>
      <c r="F57" s="346">
        <v>84</v>
      </c>
      <c r="G57" s="346" t="s">
        <v>72</v>
      </c>
      <c r="H57" s="346" t="s">
        <v>72</v>
      </c>
      <c r="I57" s="346">
        <v>1</v>
      </c>
    </row>
    <row r="58" spans="1:9" ht="14.25" customHeight="1">
      <c r="A58" s="344"/>
      <c r="B58" s="345" t="s">
        <v>978</v>
      </c>
      <c r="C58" s="346">
        <v>106</v>
      </c>
      <c r="D58" s="346">
        <v>33</v>
      </c>
      <c r="E58" s="346">
        <v>3</v>
      </c>
      <c r="F58" s="346">
        <v>69</v>
      </c>
      <c r="G58" s="346" t="s">
        <v>72</v>
      </c>
      <c r="H58" s="346" t="s">
        <v>72</v>
      </c>
      <c r="I58" s="346">
        <v>1</v>
      </c>
    </row>
    <row r="59" spans="1:9" ht="14.25" customHeight="1">
      <c r="A59" s="36" t="s">
        <v>23</v>
      </c>
      <c r="B59" s="336" t="s">
        <v>976</v>
      </c>
      <c r="C59" s="346">
        <v>59916</v>
      </c>
      <c r="D59" s="346">
        <v>2329</v>
      </c>
      <c r="E59" s="346">
        <v>425</v>
      </c>
      <c r="F59" s="346">
        <v>56499</v>
      </c>
      <c r="G59" s="346">
        <v>384</v>
      </c>
      <c r="H59" s="346">
        <v>234</v>
      </c>
      <c r="I59" s="346">
        <v>45</v>
      </c>
    </row>
    <row r="60" spans="1:9" ht="14.25" customHeight="1">
      <c r="A60" s="349"/>
      <c r="B60" s="330" t="s">
        <v>977</v>
      </c>
      <c r="C60" s="346">
        <v>28813</v>
      </c>
      <c r="D60" s="346">
        <v>1152</v>
      </c>
      <c r="E60" s="346">
        <v>112</v>
      </c>
      <c r="F60" s="346">
        <v>27258</v>
      </c>
      <c r="G60" s="346">
        <v>178</v>
      </c>
      <c r="H60" s="346">
        <v>93</v>
      </c>
      <c r="I60" s="346">
        <v>20</v>
      </c>
    </row>
    <row r="61" spans="1:9" ht="14.25" customHeight="1">
      <c r="A61" s="349"/>
      <c r="B61" s="330" t="s">
        <v>978</v>
      </c>
      <c r="C61" s="346">
        <v>31103</v>
      </c>
      <c r="D61" s="346">
        <v>1177</v>
      </c>
      <c r="E61" s="346">
        <v>313</v>
      </c>
      <c r="F61" s="346">
        <v>29241</v>
      </c>
      <c r="G61" s="346">
        <v>206</v>
      </c>
      <c r="H61" s="346">
        <v>141</v>
      </c>
      <c r="I61" s="346">
        <v>25</v>
      </c>
    </row>
    <row r="62" spans="1:9" ht="14.25" customHeight="1">
      <c r="A62" s="344" t="s">
        <v>985</v>
      </c>
      <c r="B62" s="345" t="s">
        <v>976</v>
      </c>
      <c r="C62" s="346">
        <v>14437</v>
      </c>
      <c r="D62" s="346">
        <v>632</v>
      </c>
      <c r="E62" s="346">
        <v>148</v>
      </c>
      <c r="F62" s="346">
        <v>13455</v>
      </c>
      <c r="G62" s="346">
        <v>96</v>
      </c>
      <c r="H62" s="346">
        <v>96</v>
      </c>
      <c r="I62" s="346">
        <v>10</v>
      </c>
    </row>
    <row r="63" spans="1:9" ht="14.25" customHeight="1">
      <c r="A63" s="344"/>
      <c r="B63" s="345" t="s">
        <v>977</v>
      </c>
      <c r="C63" s="346">
        <v>6905</v>
      </c>
      <c r="D63" s="346">
        <v>293</v>
      </c>
      <c r="E63" s="346">
        <v>39</v>
      </c>
      <c r="F63" s="346">
        <v>6486</v>
      </c>
      <c r="G63" s="346">
        <v>44</v>
      </c>
      <c r="H63" s="346">
        <v>38</v>
      </c>
      <c r="I63" s="346">
        <v>5</v>
      </c>
    </row>
    <row r="64" spans="1:9" ht="14.25" customHeight="1">
      <c r="A64" s="344"/>
      <c r="B64" s="345" t="s">
        <v>978</v>
      </c>
      <c r="C64" s="346">
        <v>7532</v>
      </c>
      <c r="D64" s="346">
        <v>339</v>
      </c>
      <c r="E64" s="346">
        <v>109</v>
      </c>
      <c r="F64" s="346">
        <v>6969</v>
      </c>
      <c r="G64" s="346">
        <v>52</v>
      </c>
      <c r="H64" s="346">
        <v>58</v>
      </c>
      <c r="I64" s="346">
        <v>5</v>
      </c>
    </row>
    <row r="65" spans="1:9" ht="14.25" customHeight="1">
      <c r="A65" s="344" t="s">
        <v>984</v>
      </c>
      <c r="B65" s="345" t="s">
        <v>976</v>
      </c>
      <c r="C65" s="346">
        <v>1116</v>
      </c>
      <c r="D65" s="346">
        <v>41</v>
      </c>
      <c r="E65" s="346">
        <v>6</v>
      </c>
      <c r="F65" s="346">
        <v>1059</v>
      </c>
      <c r="G65" s="346">
        <v>7</v>
      </c>
      <c r="H65" s="346">
        <v>2</v>
      </c>
      <c r="I65" s="346">
        <v>1</v>
      </c>
    </row>
    <row r="66" spans="1:9" ht="14.25" customHeight="1">
      <c r="A66" s="344"/>
      <c r="B66" s="345" t="s">
        <v>977</v>
      </c>
      <c r="C66" s="346">
        <v>552</v>
      </c>
      <c r="D66" s="346">
        <v>25</v>
      </c>
      <c r="E66" s="346">
        <v>2</v>
      </c>
      <c r="F66" s="346">
        <v>519</v>
      </c>
      <c r="G66" s="346">
        <v>5</v>
      </c>
      <c r="H66" s="346" t="s">
        <v>72</v>
      </c>
      <c r="I66" s="346">
        <v>1</v>
      </c>
    </row>
    <row r="67" spans="1:9" ht="14.25" customHeight="1">
      <c r="A67" s="344"/>
      <c r="B67" s="345" t="s">
        <v>978</v>
      </c>
      <c r="C67" s="346">
        <v>564</v>
      </c>
      <c r="D67" s="346">
        <v>16</v>
      </c>
      <c r="E67" s="346">
        <v>4</v>
      </c>
      <c r="F67" s="346">
        <v>540</v>
      </c>
      <c r="G67" s="346">
        <v>2</v>
      </c>
      <c r="H67" s="346">
        <v>2</v>
      </c>
      <c r="I67" s="346" t="s">
        <v>72</v>
      </c>
    </row>
    <row r="68" spans="1:9" ht="14.25" customHeight="1">
      <c r="A68" s="344" t="s">
        <v>983</v>
      </c>
      <c r="B68" s="345" t="s">
        <v>976</v>
      </c>
      <c r="C68" s="346">
        <v>10401</v>
      </c>
      <c r="D68" s="346">
        <v>44</v>
      </c>
      <c r="E68" s="346">
        <v>102</v>
      </c>
      <c r="F68" s="346">
        <v>10028</v>
      </c>
      <c r="G68" s="346">
        <v>163</v>
      </c>
      <c r="H68" s="346">
        <v>61</v>
      </c>
      <c r="I68" s="346">
        <v>3</v>
      </c>
    </row>
    <row r="69" spans="1:9" ht="14.25" customHeight="1">
      <c r="A69" s="344"/>
      <c r="B69" s="345" t="s">
        <v>977</v>
      </c>
      <c r="C69" s="346">
        <v>4936</v>
      </c>
      <c r="D69" s="346">
        <v>14</v>
      </c>
      <c r="E69" s="346">
        <v>23</v>
      </c>
      <c r="F69" s="346">
        <v>4801</v>
      </c>
      <c r="G69" s="346">
        <v>72</v>
      </c>
      <c r="H69" s="346">
        <v>26</v>
      </c>
      <c r="I69" s="346" t="s">
        <v>72</v>
      </c>
    </row>
    <row r="70" spans="1:9" ht="14.25" customHeight="1">
      <c r="A70" s="344"/>
      <c r="B70" s="345" t="s">
        <v>978</v>
      </c>
      <c r="C70" s="346">
        <v>5465</v>
      </c>
      <c r="D70" s="346">
        <v>30</v>
      </c>
      <c r="E70" s="346">
        <v>79</v>
      </c>
      <c r="F70" s="346">
        <v>5227</v>
      </c>
      <c r="G70" s="346">
        <v>91</v>
      </c>
      <c r="H70" s="346">
        <v>35</v>
      </c>
      <c r="I70" s="346">
        <v>3</v>
      </c>
    </row>
    <row r="71" spans="1:9" ht="14.25" customHeight="1">
      <c r="A71" s="344" t="s">
        <v>986</v>
      </c>
      <c r="B71" s="345" t="s">
        <v>976</v>
      </c>
      <c r="C71" s="346">
        <v>20359</v>
      </c>
      <c r="D71" s="346">
        <v>165</v>
      </c>
      <c r="E71" s="346">
        <v>126</v>
      </c>
      <c r="F71" s="346">
        <v>19932</v>
      </c>
      <c r="G71" s="346">
        <v>70</v>
      </c>
      <c r="H71" s="346">
        <v>53</v>
      </c>
      <c r="I71" s="346">
        <v>13</v>
      </c>
    </row>
    <row r="72" spans="1:9" ht="14.25" customHeight="1">
      <c r="A72" s="344"/>
      <c r="B72" s="345" t="s">
        <v>977</v>
      </c>
      <c r="C72" s="346">
        <v>9744</v>
      </c>
      <c r="D72" s="346">
        <v>86</v>
      </c>
      <c r="E72" s="346">
        <v>37</v>
      </c>
      <c r="F72" s="346">
        <v>9561</v>
      </c>
      <c r="G72" s="346">
        <v>31</v>
      </c>
      <c r="H72" s="346">
        <v>20</v>
      </c>
      <c r="I72" s="346">
        <v>9</v>
      </c>
    </row>
    <row r="73" spans="1:9" ht="14.25" customHeight="1">
      <c r="A73" s="344"/>
      <c r="B73" s="345" t="s">
        <v>978</v>
      </c>
      <c r="C73" s="346">
        <v>10615</v>
      </c>
      <c r="D73" s="346">
        <v>79</v>
      </c>
      <c r="E73" s="346">
        <v>89</v>
      </c>
      <c r="F73" s="346">
        <v>10371</v>
      </c>
      <c r="G73" s="346">
        <v>39</v>
      </c>
      <c r="H73" s="346">
        <v>33</v>
      </c>
      <c r="I73" s="346">
        <v>4</v>
      </c>
    </row>
    <row r="74" spans="1:9" ht="14.25" customHeight="1">
      <c r="A74" s="344" t="s">
        <v>987</v>
      </c>
      <c r="B74" s="345" t="s">
        <v>976</v>
      </c>
      <c r="C74" s="346">
        <v>11620</v>
      </c>
      <c r="D74" s="346">
        <v>629</v>
      </c>
      <c r="E74" s="346">
        <v>28</v>
      </c>
      <c r="F74" s="346">
        <v>10894</v>
      </c>
      <c r="G74" s="346">
        <v>38</v>
      </c>
      <c r="H74" s="346">
        <v>13</v>
      </c>
      <c r="I74" s="346">
        <v>18</v>
      </c>
    </row>
    <row r="75" spans="1:9" ht="14.25" customHeight="1">
      <c r="A75" s="344"/>
      <c r="B75" s="345" t="s">
        <v>977</v>
      </c>
      <c r="C75" s="346">
        <v>5723</v>
      </c>
      <c r="D75" s="346">
        <v>329</v>
      </c>
      <c r="E75" s="346">
        <v>8</v>
      </c>
      <c r="F75" s="346">
        <v>5357</v>
      </c>
      <c r="G75" s="346">
        <v>19</v>
      </c>
      <c r="H75" s="346">
        <v>5</v>
      </c>
      <c r="I75" s="346">
        <v>5</v>
      </c>
    </row>
    <row r="76" spans="1:9" ht="14.25" customHeight="1">
      <c r="A76" s="344"/>
      <c r="B76" s="345" t="s">
        <v>978</v>
      </c>
      <c r="C76" s="346">
        <v>5897</v>
      </c>
      <c r="D76" s="346">
        <v>300</v>
      </c>
      <c r="E76" s="346">
        <v>20</v>
      </c>
      <c r="F76" s="346">
        <v>5537</v>
      </c>
      <c r="G76" s="346">
        <v>19</v>
      </c>
      <c r="H76" s="346">
        <v>8</v>
      </c>
      <c r="I76" s="346">
        <v>13</v>
      </c>
    </row>
    <row r="77" spans="1:9" ht="14.25" customHeight="1">
      <c r="A77" s="344" t="s">
        <v>997</v>
      </c>
      <c r="B77" s="345" t="s">
        <v>976</v>
      </c>
      <c r="C77" s="346">
        <v>1983</v>
      </c>
      <c r="D77" s="346">
        <v>818</v>
      </c>
      <c r="E77" s="346">
        <v>15</v>
      </c>
      <c r="F77" s="346">
        <v>1131</v>
      </c>
      <c r="G77" s="346">
        <v>10</v>
      </c>
      <c r="H77" s="346">
        <v>9</v>
      </c>
      <c r="I77" s="346" t="s">
        <v>72</v>
      </c>
    </row>
    <row r="78" spans="1:9" ht="14.25" customHeight="1">
      <c r="A78" s="344"/>
      <c r="B78" s="345" t="s">
        <v>977</v>
      </c>
      <c r="C78" s="346">
        <v>953</v>
      </c>
      <c r="D78" s="346">
        <v>405</v>
      </c>
      <c r="E78" s="346">
        <v>3</v>
      </c>
      <c r="F78" s="346">
        <v>534</v>
      </c>
      <c r="G78" s="346">
        <v>7</v>
      </c>
      <c r="H78" s="346">
        <v>4</v>
      </c>
      <c r="I78" s="346" t="s">
        <v>72</v>
      </c>
    </row>
    <row r="79" spans="1:9" ht="14.25" customHeight="1">
      <c r="A79" s="344"/>
      <c r="B79" s="345" t="s">
        <v>978</v>
      </c>
      <c r="C79" s="346">
        <v>1030</v>
      </c>
      <c r="D79" s="346">
        <v>413</v>
      </c>
      <c r="E79" s="346">
        <v>12</v>
      </c>
      <c r="F79" s="346">
        <v>597</v>
      </c>
      <c r="G79" s="346">
        <v>3</v>
      </c>
      <c r="H79" s="346">
        <v>5</v>
      </c>
      <c r="I79" s="346" t="s">
        <v>72</v>
      </c>
    </row>
    <row r="80" spans="1:9" ht="14.25" customHeight="1">
      <c r="A80" s="344" t="s">
        <v>30</v>
      </c>
      <c r="B80" s="345" t="s">
        <v>976</v>
      </c>
      <c r="C80" s="346">
        <v>1039</v>
      </c>
      <c r="D80" s="346">
        <v>251</v>
      </c>
      <c r="E80" s="346">
        <v>6</v>
      </c>
      <c r="F80" s="346">
        <v>779</v>
      </c>
      <c r="G80" s="346">
        <v>1</v>
      </c>
      <c r="H80" s="346">
        <v>1</v>
      </c>
      <c r="I80" s="346">
        <v>1</v>
      </c>
    </row>
    <row r="81" spans="1:9" ht="14.25" customHeight="1">
      <c r="A81" s="344"/>
      <c r="B81" s="345" t="s">
        <v>977</v>
      </c>
      <c r="C81" s="346">
        <v>534</v>
      </c>
      <c r="D81" s="346">
        <v>118</v>
      </c>
      <c r="E81" s="346">
        <v>4</v>
      </c>
      <c r="F81" s="346">
        <v>410</v>
      </c>
      <c r="G81" s="346">
        <v>1</v>
      </c>
      <c r="H81" s="346" t="s">
        <v>72</v>
      </c>
      <c r="I81" s="346">
        <v>1</v>
      </c>
    </row>
    <row r="82" spans="1:9" ht="14.25" customHeight="1">
      <c r="A82" s="344"/>
      <c r="B82" s="345" t="s">
        <v>978</v>
      </c>
      <c r="C82" s="346">
        <v>505</v>
      </c>
      <c r="D82" s="346">
        <v>133</v>
      </c>
      <c r="E82" s="346">
        <v>2</v>
      </c>
      <c r="F82" s="346">
        <v>369</v>
      </c>
      <c r="G82" s="346" t="s">
        <v>72</v>
      </c>
      <c r="H82" s="346">
        <v>1</v>
      </c>
      <c r="I82" s="346" t="s">
        <v>72</v>
      </c>
    </row>
    <row r="83" spans="1:9" ht="14.25" customHeight="1">
      <c r="A83" s="344" t="s">
        <v>31</v>
      </c>
      <c r="B83" s="345" t="s">
        <v>976</v>
      </c>
      <c r="C83" s="346">
        <v>1962</v>
      </c>
      <c r="D83" s="346">
        <v>43</v>
      </c>
      <c r="E83" s="346">
        <v>8</v>
      </c>
      <c r="F83" s="346">
        <v>1895</v>
      </c>
      <c r="G83" s="346">
        <v>15</v>
      </c>
      <c r="H83" s="346">
        <v>1</v>
      </c>
      <c r="I83" s="346" t="s">
        <v>72</v>
      </c>
    </row>
    <row r="84" spans="1:9" ht="14.25" customHeight="1">
      <c r="A84" s="344"/>
      <c r="B84" s="345" t="s">
        <v>977</v>
      </c>
      <c r="C84" s="346">
        <v>950</v>
      </c>
      <c r="D84" s="346">
        <v>19</v>
      </c>
      <c r="E84" s="346">
        <v>2</v>
      </c>
      <c r="F84" s="346">
        <v>920</v>
      </c>
      <c r="G84" s="346">
        <v>8</v>
      </c>
      <c r="H84" s="346">
        <v>1</v>
      </c>
      <c r="I84" s="346" t="s">
        <v>72</v>
      </c>
    </row>
    <row r="85" spans="1:9" ht="14.25" customHeight="1">
      <c r="A85" s="344"/>
      <c r="B85" s="345" t="s">
        <v>978</v>
      </c>
      <c r="C85" s="346">
        <v>1012</v>
      </c>
      <c r="D85" s="346">
        <v>24</v>
      </c>
      <c r="E85" s="346">
        <v>6</v>
      </c>
      <c r="F85" s="346">
        <v>975</v>
      </c>
      <c r="G85" s="346">
        <v>7</v>
      </c>
      <c r="H85" s="346" t="s">
        <v>72</v>
      </c>
      <c r="I85" s="346" t="s">
        <v>72</v>
      </c>
    </row>
    <row r="86" spans="1:9" ht="14.25" customHeight="1">
      <c r="A86" s="344" t="s">
        <v>32</v>
      </c>
      <c r="B86" s="345" t="s">
        <v>976</v>
      </c>
      <c r="C86" s="346">
        <v>9368</v>
      </c>
      <c r="D86" s="346">
        <v>413</v>
      </c>
      <c r="E86" s="346">
        <v>24</v>
      </c>
      <c r="F86" s="346">
        <v>8886</v>
      </c>
      <c r="G86" s="346">
        <v>37</v>
      </c>
      <c r="H86" s="346">
        <v>4</v>
      </c>
      <c r="I86" s="346">
        <v>4</v>
      </c>
    </row>
    <row r="87" spans="1:9" ht="14.25" customHeight="1">
      <c r="A87" s="344"/>
      <c r="B87" s="345" t="s">
        <v>977</v>
      </c>
      <c r="C87" s="346">
        <v>4632</v>
      </c>
      <c r="D87" s="346">
        <v>186</v>
      </c>
      <c r="E87" s="346">
        <v>5</v>
      </c>
      <c r="F87" s="346">
        <v>4414</v>
      </c>
      <c r="G87" s="346">
        <v>21</v>
      </c>
      <c r="H87" s="346">
        <v>3</v>
      </c>
      <c r="I87" s="346">
        <v>3</v>
      </c>
    </row>
    <row r="88" spans="1:9" ht="14.25" customHeight="1">
      <c r="A88" s="344"/>
      <c r="B88" s="345" t="s">
        <v>978</v>
      </c>
      <c r="C88" s="346">
        <v>4736</v>
      </c>
      <c r="D88" s="346">
        <v>227</v>
      </c>
      <c r="E88" s="346">
        <v>19</v>
      </c>
      <c r="F88" s="346">
        <v>4472</v>
      </c>
      <c r="G88" s="346">
        <v>16</v>
      </c>
      <c r="H88" s="346">
        <v>1</v>
      </c>
      <c r="I88" s="346">
        <v>1</v>
      </c>
    </row>
    <row r="89" spans="1:9" ht="14.25" customHeight="1">
      <c r="A89" s="344" t="s">
        <v>33</v>
      </c>
      <c r="B89" s="345" t="s">
        <v>976</v>
      </c>
      <c r="C89" s="346">
        <v>20681</v>
      </c>
      <c r="D89" s="346">
        <v>1883</v>
      </c>
      <c r="E89" s="346">
        <v>261</v>
      </c>
      <c r="F89" s="346">
        <v>18144</v>
      </c>
      <c r="G89" s="346">
        <v>219</v>
      </c>
      <c r="H89" s="346">
        <v>162</v>
      </c>
      <c r="I89" s="346">
        <v>12</v>
      </c>
    </row>
    <row r="90" spans="1:9" ht="14.25" customHeight="1">
      <c r="A90" s="344"/>
      <c r="B90" s="345" t="s">
        <v>977</v>
      </c>
      <c r="C90" s="346">
        <v>10094</v>
      </c>
      <c r="D90" s="346">
        <v>906</v>
      </c>
      <c r="E90" s="346">
        <v>79</v>
      </c>
      <c r="F90" s="346">
        <v>8939</v>
      </c>
      <c r="G90" s="346">
        <v>102</v>
      </c>
      <c r="H90" s="346">
        <v>63</v>
      </c>
      <c r="I90" s="346">
        <v>5</v>
      </c>
    </row>
    <row r="91" spans="1:9" ht="14.25" customHeight="1">
      <c r="A91" s="344"/>
      <c r="B91" s="345" t="s">
        <v>978</v>
      </c>
      <c r="C91" s="346">
        <v>10587</v>
      </c>
      <c r="D91" s="346">
        <v>977</v>
      </c>
      <c r="E91" s="346">
        <v>182</v>
      </c>
      <c r="F91" s="346">
        <v>9205</v>
      </c>
      <c r="G91" s="346">
        <v>117</v>
      </c>
      <c r="H91" s="346">
        <v>99</v>
      </c>
      <c r="I91" s="346">
        <v>7</v>
      </c>
    </row>
    <row r="92" spans="1:9" ht="14.25" customHeight="1">
      <c r="A92" s="344" t="s">
        <v>34</v>
      </c>
      <c r="B92" s="345" t="s">
        <v>976</v>
      </c>
      <c r="C92" s="346">
        <v>5645</v>
      </c>
      <c r="D92" s="346">
        <v>1276</v>
      </c>
      <c r="E92" s="346">
        <v>82</v>
      </c>
      <c r="F92" s="346">
        <v>4177</v>
      </c>
      <c r="G92" s="346">
        <v>42</v>
      </c>
      <c r="H92" s="346">
        <v>66</v>
      </c>
      <c r="I92" s="346">
        <v>2</v>
      </c>
    </row>
    <row r="93" spans="1:9" ht="14.25" customHeight="1">
      <c r="A93" s="344"/>
      <c r="B93" s="345" t="s">
        <v>977</v>
      </c>
      <c r="C93" s="346">
        <v>2780</v>
      </c>
      <c r="D93" s="346">
        <v>626</v>
      </c>
      <c r="E93" s="346">
        <v>29</v>
      </c>
      <c r="F93" s="346">
        <v>2077</v>
      </c>
      <c r="G93" s="346">
        <v>20</v>
      </c>
      <c r="H93" s="346">
        <v>28</v>
      </c>
      <c r="I93" s="346" t="s">
        <v>72</v>
      </c>
    </row>
    <row r="94" spans="1:9" ht="14.25" customHeight="1">
      <c r="A94" s="344"/>
      <c r="B94" s="345" t="s">
        <v>978</v>
      </c>
      <c r="C94" s="346">
        <v>2865</v>
      </c>
      <c r="D94" s="346">
        <v>650</v>
      </c>
      <c r="E94" s="346">
        <v>53</v>
      </c>
      <c r="F94" s="346">
        <v>2100</v>
      </c>
      <c r="G94" s="346">
        <v>22</v>
      </c>
      <c r="H94" s="346">
        <v>38</v>
      </c>
      <c r="I94" s="346">
        <v>2</v>
      </c>
    </row>
    <row r="95" spans="1:9" ht="14.25" customHeight="1">
      <c r="A95" s="344" t="s">
        <v>35</v>
      </c>
      <c r="B95" s="345" t="s">
        <v>976</v>
      </c>
      <c r="C95" s="346">
        <v>18361</v>
      </c>
      <c r="D95" s="346">
        <v>4516</v>
      </c>
      <c r="E95" s="346">
        <v>852</v>
      </c>
      <c r="F95" s="346">
        <v>12730</v>
      </c>
      <c r="G95" s="346">
        <v>129</v>
      </c>
      <c r="H95" s="346">
        <v>115</v>
      </c>
      <c r="I95" s="346">
        <v>19</v>
      </c>
    </row>
    <row r="96" spans="1:9" ht="14.25" customHeight="1">
      <c r="A96" s="344"/>
      <c r="B96" s="345" t="s">
        <v>977</v>
      </c>
      <c r="C96" s="346">
        <v>9007</v>
      </c>
      <c r="D96" s="346">
        <v>2173</v>
      </c>
      <c r="E96" s="346">
        <v>410</v>
      </c>
      <c r="F96" s="346">
        <v>6305</v>
      </c>
      <c r="G96" s="346">
        <v>63</v>
      </c>
      <c r="H96" s="346">
        <v>42</v>
      </c>
      <c r="I96" s="346">
        <v>14</v>
      </c>
    </row>
    <row r="97" spans="1:9" ht="14.25" customHeight="1">
      <c r="A97" s="344"/>
      <c r="B97" s="345" t="s">
        <v>978</v>
      </c>
      <c r="C97" s="346">
        <v>9354</v>
      </c>
      <c r="D97" s="346">
        <v>2343</v>
      </c>
      <c r="E97" s="346">
        <v>442</v>
      </c>
      <c r="F97" s="346">
        <v>6425</v>
      </c>
      <c r="G97" s="346">
        <v>66</v>
      </c>
      <c r="H97" s="346">
        <v>73</v>
      </c>
      <c r="I97" s="346">
        <v>5</v>
      </c>
    </row>
    <row r="98" spans="1:9" ht="14.25" customHeight="1">
      <c r="A98" s="344" t="s">
        <v>36</v>
      </c>
      <c r="B98" s="345" t="s">
        <v>976</v>
      </c>
      <c r="C98" s="346">
        <v>1560</v>
      </c>
      <c r="D98" s="346">
        <v>3</v>
      </c>
      <c r="E98" s="346">
        <v>2</v>
      </c>
      <c r="F98" s="346">
        <v>1555</v>
      </c>
      <c r="G98" s="346" t="s">
        <v>72</v>
      </c>
      <c r="H98" s="346" t="s">
        <v>72</v>
      </c>
      <c r="I98" s="346" t="s">
        <v>72</v>
      </c>
    </row>
    <row r="99" spans="1:9" ht="14.25" customHeight="1">
      <c r="A99" s="344"/>
      <c r="B99" s="345" t="s">
        <v>977</v>
      </c>
      <c r="C99" s="346">
        <v>841</v>
      </c>
      <c r="D99" s="346">
        <v>1</v>
      </c>
      <c r="E99" s="346" t="s">
        <v>72</v>
      </c>
      <c r="F99" s="346">
        <v>840</v>
      </c>
      <c r="G99" s="346" t="s">
        <v>72</v>
      </c>
      <c r="H99" s="346" t="s">
        <v>72</v>
      </c>
      <c r="I99" s="346" t="s">
        <v>72</v>
      </c>
    </row>
    <row r="100" spans="1:9" ht="14.25" customHeight="1">
      <c r="A100" s="344"/>
      <c r="B100" s="345" t="s">
        <v>978</v>
      </c>
      <c r="C100" s="346">
        <v>719</v>
      </c>
      <c r="D100" s="346">
        <v>2</v>
      </c>
      <c r="E100" s="346">
        <v>2</v>
      </c>
      <c r="F100" s="346">
        <v>715</v>
      </c>
      <c r="G100" s="346" t="s">
        <v>72</v>
      </c>
      <c r="H100" s="346" t="s">
        <v>72</v>
      </c>
      <c r="I100" s="346" t="s">
        <v>72</v>
      </c>
    </row>
    <row r="101" spans="1:9" ht="14.25" customHeight="1">
      <c r="A101" s="344" t="s">
        <v>37</v>
      </c>
      <c r="B101" s="345" t="s">
        <v>976</v>
      </c>
      <c r="C101" s="346">
        <v>293</v>
      </c>
      <c r="D101" s="346" t="s">
        <v>72</v>
      </c>
      <c r="E101" s="346" t="s">
        <v>72</v>
      </c>
      <c r="F101" s="346">
        <v>292</v>
      </c>
      <c r="G101" s="346" t="s">
        <v>72</v>
      </c>
      <c r="H101" s="346">
        <v>1</v>
      </c>
      <c r="I101" s="346" t="s">
        <v>72</v>
      </c>
    </row>
    <row r="102" spans="1:9" ht="14.25" customHeight="1">
      <c r="A102" s="344"/>
      <c r="B102" s="345" t="s">
        <v>977</v>
      </c>
      <c r="C102" s="346">
        <v>157</v>
      </c>
      <c r="D102" s="346" t="s">
        <v>72</v>
      </c>
      <c r="E102" s="346" t="s">
        <v>72</v>
      </c>
      <c r="F102" s="346">
        <v>156</v>
      </c>
      <c r="G102" s="346" t="s">
        <v>72</v>
      </c>
      <c r="H102" s="346">
        <v>1</v>
      </c>
      <c r="I102" s="346" t="s">
        <v>72</v>
      </c>
    </row>
    <row r="103" spans="1:9" ht="14.25" customHeight="1">
      <c r="A103" s="344"/>
      <c r="B103" s="345" t="s">
        <v>978</v>
      </c>
      <c r="C103" s="346">
        <v>136</v>
      </c>
      <c r="D103" s="346" t="s">
        <v>72</v>
      </c>
      <c r="E103" s="346" t="s">
        <v>72</v>
      </c>
      <c r="F103" s="346">
        <v>136</v>
      </c>
      <c r="G103" s="346" t="s">
        <v>72</v>
      </c>
      <c r="H103" s="346" t="s">
        <v>72</v>
      </c>
      <c r="I103" s="346" t="s">
        <v>72</v>
      </c>
    </row>
    <row r="104" spans="1:9" ht="14.25" customHeight="1">
      <c r="A104" s="344" t="s">
        <v>38</v>
      </c>
      <c r="B104" s="345" t="s">
        <v>976</v>
      </c>
      <c r="C104" s="346">
        <v>34210</v>
      </c>
      <c r="D104" s="346">
        <v>104</v>
      </c>
      <c r="E104" s="346">
        <v>500</v>
      </c>
      <c r="F104" s="346">
        <v>32761</v>
      </c>
      <c r="G104" s="346">
        <v>562</v>
      </c>
      <c r="H104" s="346">
        <v>237</v>
      </c>
      <c r="I104" s="346">
        <v>46</v>
      </c>
    </row>
    <row r="105" spans="1:9" ht="14.25" customHeight="1">
      <c r="A105" s="344"/>
      <c r="B105" s="345" t="s">
        <v>977</v>
      </c>
      <c r="C105" s="346">
        <v>16905</v>
      </c>
      <c r="D105" s="346">
        <v>47</v>
      </c>
      <c r="E105" s="346">
        <v>175</v>
      </c>
      <c r="F105" s="346">
        <v>16275</v>
      </c>
      <c r="G105" s="346">
        <v>285</v>
      </c>
      <c r="H105" s="346">
        <v>103</v>
      </c>
      <c r="I105" s="346">
        <v>20</v>
      </c>
    </row>
    <row r="106" spans="1:9" ht="14.25" customHeight="1">
      <c r="A106" s="344"/>
      <c r="B106" s="345" t="s">
        <v>978</v>
      </c>
      <c r="C106" s="346">
        <v>17305</v>
      </c>
      <c r="D106" s="346">
        <v>57</v>
      </c>
      <c r="E106" s="346">
        <v>325</v>
      </c>
      <c r="F106" s="346">
        <v>16486</v>
      </c>
      <c r="G106" s="346">
        <v>277</v>
      </c>
      <c r="H106" s="346">
        <v>134</v>
      </c>
      <c r="I106" s="346">
        <v>26</v>
      </c>
    </row>
    <row r="107" spans="1:9" ht="14.25" customHeight="1">
      <c r="A107" s="344" t="s">
        <v>39</v>
      </c>
      <c r="B107" s="345" t="s">
        <v>976</v>
      </c>
      <c r="C107" s="346">
        <v>14689</v>
      </c>
      <c r="D107" s="346">
        <v>1310</v>
      </c>
      <c r="E107" s="346">
        <v>48</v>
      </c>
      <c r="F107" s="346">
        <v>13267</v>
      </c>
      <c r="G107" s="346">
        <v>31</v>
      </c>
      <c r="H107" s="346">
        <v>23</v>
      </c>
      <c r="I107" s="346">
        <v>10</v>
      </c>
    </row>
    <row r="108" spans="1:9" ht="14.25" customHeight="1">
      <c r="A108" s="344"/>
      <c r="B108" s="345" t="s">
        <v>977</v>
      </c>
      <c r="C108" s="346">
        <v>7377</v>
      </c>
      <c r="D108" s="346">
        <v>646</v>
      </c>
      <c r="E108" s="346">
        <v>9</v>
      </c>
      <c r="F108" s="346">
        <v>6695</v>
      </c>
      <c r="G108" s="346">
        <v>16</v>
      </c>
      <c r="H108" s="346">
        <v>5</v>
      </c>
      <c r="I108" s="346">
        <v>6</v>
      </c>
    </row>
    <row r="109" spans="1:9" ht="14.25" customHeight="1">
      <c r="A109" s="344"/>
      <c r="B109" s="345" t="s">
        <v>978</v>
      </c>
      <c r="C109" s="346">
        <v>7312</v>
      </c>
      <c r="D109" s="346">
        <v>664</v>
      </c>
      <c r="E109" s="346">
        <v>39</v>
      </c>
      <c r="F109" s="346">
        <v>6572</v>
      </c>
      <c r="G109" s="346">
        <v>15</v>
      </c>
      <c r="H109" s="346">
        <v>18</v>
      </c>
      <c r="I109" s="346">
        <v>4</v>
      </c>
    </row>
    <row r="110" spans="1:9" ht="14.25" customHeight="1">
      <c r="A110" s="344" t="s">
        <v>40</v>
      </c>
      <c r="B110" s="345" t="s">
        <v>976</v>
      </c>
      <c r="C110" s="346">
        <v>3319</v>
      </c>
      <c r="D110" s="346">
        <v>9</v>
      </c>
      <c r="E110" s="346">
        <v>10</v>
      </c>
      <c r="F110" s="346">
        <v>3280</v>
      </c>
      <c r="G110" s="346">
        <v>13</v>
      </c>
      <c r="H110" s="346">
        <v>5</v>
      </c>
      <c r="I110" s="346">
        <v>2</v>
      </c>
    </row>
    <row r="111" spans="1:9" ht="14.25" customHeight="1">
      <c r="A111" s="344"/>
      <c r="B111" s="345" t="s">
        <v>977</v>
      </c>
      <c r="C111" s="346">
        <v>1633</v>
      </c>
      <c r="D111" s="346">
        <v>5</v>
      </c>
      <c r="E111" s="346">
        <v>3</v>
      </c>
      <c r="F111" s="346">
        <v>1615</v>
      </c>
      <c r="G111" s="346">
        <v>7</v>
      </c>
      <c r="H111" s="346">
        <v>2</v>
      </c>
      <c r="I111" s="346">
        <v>1</v>
      </c>
    </row>
    <row r="112" spans="1:9" ht="14.25" customHeight="1">
      <c r="A112" s="344"/>
      <c r="B112" s="345" t="s">
        <v>978</v>
      </c>
      <c r="C112" s="346">
        <v>1686</v>
      </c>
      <c r="D112" s="346">
        <v>4</v>
      </c>
      <c r="E112" s="346">
        <v>7</v>
      </c>
      <c r="F112" s="346">
        <v>1665</v>
      </c>
      <c r="G112" s="346">
        <v>6</v>
      </c>
      <c r="H112" s="346">
        <v>3</v>
      </c>
      <c r="I112" s="346">
        <v>1</v>
      </c>
    </row>
    <row r="113" spans="1:9" ht="14.25" customHeight="1">
      <c r="A113" s="344" t="s">
        <v>41</v>
      </c>
      <c r="B113" s="345" t="s">
        <v>976</v>
      </c>
      <c r="C113" s="346">
        <v>10445</v>
      </c>
      <c r="D113" s="346">
        <v>3532</v>
      </c>
      <c r="E113" s="346">
        <v>22</v>
      </c>
      <c r="F113" s="346">
        <v>6857</v>
      </c>
      <c r="G113" s="346">
        <v>19</v>
      </c>
      <c r="H113" s="346">
        <v>7</v>
      </c>
      <c r="I113" s="346">
        <v>8</v>
      </c>
    </row>
    <row r="114" spans="1:9" ht="14.25" customHeight="1">
      <c r="A114" s="344"/>
      <c r="B114" s="345" t="s">
        <v>977</v>
      </c>
      <c r="C114" s="346">
        <v>5252</v>
      </c>
      <c r="D114" s="346">
        <v>1746</v>
      </c>
      <c r="E114" s="346">
        <v>7</v>
      </c>
      <c r="F114" s="346">
        <v>3486</v>
      </c>
      <c r="G114" s="346">
        <v>7</v>
      </c>
      <c r="H114" s="346">
        <v>3</v>
      </c>
      <c r="I114" s="346">
        <v>3</v>
      </c>
    </row>
    <row r="115" spans="1:9" ht="14.25" customHeight="1">
      <c r="A115" s="344"/>
      <c r="B115" s="345" t="s">
        <v>978</v>
      </c>
      <c r="C115" s="346">
        <v>5193</v>
      </c>
      <c r="D115" s="346">
        <v>1786</v>
      </c>
      <c r="E115" s="346">
        <v>15</v>
      </c>
      <c r="F115" s="346">
        <v>3371</v>
      </c>
      <c r="G115" s="346">
        <v>12</v>
      </c>
      <c r="H115" s="346">
        <v>4</v>
      </c>
      <c r="I115" s="346">
        <v>5</v>
      </c>
    </row>
    <row r="116" spans="1:9" ht="14.25" customHeight="1">
      <c r="A116" s="344" t="s">
        <v>42</v>
      </c>
      <c r="B116" s="345" t="s">
        <v>976</v>
      </c>
      <c r="C116" s="346">
        <v>24490</v>
      </c>
      <c r="D116" s="346">
        <v>2880</v>
      </c>
      <c r="E116" s="346">
        <v>1396</v>
      </c>
      <c r="F116" s="346">
        <v>19530</v>
      </c>
      <c r="G116" s="346">
        <v>412</v>
      </c>
      <c r="H116" s="346">
        <v>156</v>
      </c>
      <c r="I116" s="346">
        <v>116</v>
      </c>
    </row>
    <row r="117" spans="1:9" ht="14.25" customHeight="1">
      <c r="A117" s="344"/>
      <c r="B117" s="345" t="s">
        <v>977</v>
      </c>
      <c r="C117" s="346">
        <v>11969</v>
      </c>
      <c r="D117" s="346">
        <v>1364</v>
      </c>
      <c r="E117" s="346">
        <v>662</v>
      </c>
      <c r="F117" s="346">
        <v>9611</v>
      </c>
      <c r="G117" s="346">
        <v>207</v>
      </c>
      <c r="H117" s="346">
        <v>63</v>
      </c>
      <c r="I117" s="346">
        <v>62</v>
      </c>
    </row>
    <row r="118" spans="1:9" ht="14.25" customHeight="1">
      <c r="A118" s="344"/>
      <c r="B118" s="345" t="s">
        <v>978</v>
      </c>
      <c r="C118" s="346">
        <v>12521</v>
      </c>
      <c r="D118" s="346">
        <v>1516</v>
      </c>
      <c r="E118" s="346">
        <v>734</v>
      </c>
      <c r="F118" s="346">
        <v>9919</v>
      </c>
      <c r="G118" s="346">
        <v>205</v>
      </c>
      <c r="H118" s="346">
        <v>93</v>
      </c>
      <c r="I118" s="346">
        <v>54</v>
      </c>
    </row>
    <row r="119" spans="1:9" ht="14.25" customHeight="1">
      <c r="A119" s="344" t="s">
        <v>43</v>
      </c>
      <c r="B119" s="345" t="s">
        <v>976</v>
      </c>
      <c r="C119" s="346">
        <v>15926</v>
      </c>
      <c r="D119" s="346">
        <v>354</v>
      </c>
      <c r="E119" s="346">
        <v>148</v>
      </c>
      <c r="F119" s="346">
        <v>15340</v>
      </c>
      <c r="G119" s="346">
        <v>37</v>
      </c>
      <c r="H119" s="346">
        <v>35</v>
      </c>
      <c r="I119" s="346">
        <v>12</v>
      </c>
    </row>
    <row r="120" spans="1:9" ht="14.25" customHeight="1">
      <c r="A120" s="344"/>
      <c r="B120" s="345" t="s">
        <v>977</v>
      </c>
      <c r="C120" s="346">
        <v>7660</v>
      </c>
      <c r="D120" s="346">
        <v>170</v>
      </c>
      <c r="E120" s="346">
        <v>60</v>
      </c>
      <c r="F120" s="346">
        <v>7388</v>
      </c>
      <c r="G120" s="346">
        <v>17</v>
      </c>
      <c r="H120" s="346">
        <v>19</v>
      </c>
      <c r="I120" s="346">
        <v>6</v>
      </c>
    </row>
    <row r="121" spans="1:9" ht="14.25" customHeight="1">
      <c r="A121" s="344"/>
      <c r="B121" s="345" t="s">
        <v>978</v>
      </c>
      <c r="C121" s="346">
        <v>8266</v>
      </c>
      <c r="D121" s="346">
        <v>184</v>
      </c>
      <c r="E121" s="346">
        <v>88</v>
      </c>
      <c r="F121" s="346">
        <v>7952</v>
      </c>
      <c r="G121" s="346">
        <v>20</v>
      </c>
      <c r="H121" s="346">
        <v>16</v>
      </c>
      <c r="I121" s="346">
        <v>6</v>
      </c>
    </row>
    <row r="122" spans="1:9" ht="14.25" customHeight="1">
      <c r="A122" s="344" t="s">
        <v>44</v>
      </c>
      <c r="B122" s="345" t="s">
        <v>976</v>
      </c>
      <c r="C122" s="346">
        <v>12542</v>
      </c>
      <c r="D122" s="346">
        <v>508</v>
      </c>
      <c r="E122" s="346">
        <v>27</v>
      </c>
      <c r="F122" s="346">
        <v>11964</v>
      </c>
      <c r="G122" s="346">
        <v>18</v>
      </c>
      <c r="H122" s="346">
        <v>18</v>
      </c>
      <c r="I122" s="346">
        <v>7</v>
      </c>
    </row>
    <row r="123" spans="1:9" ht="14.25" customHeight="1">
      <c r="A123" s="344"/>
      <c r="B123" s="345" t="s">
        <v>977</v>
      </c>
      <c r="C123" s="346">
        <v>6236</v>
      </c>
      <c r="D123" s="346">
        <v>261</v>
      </c>
      <c r="E123" s="346">
        <v>9</v>
      </c>
      <c r="F123" s="346">
        <v>5951</v>
      </c>
      <c r="G123" s="346">
        <v>5</v>
      </c>
      <c r="H123" s="346">
        <v>8</v>
      </c>
      <c r="I123" s="346">
        <v>2</v>
      </c>
    </row>
    <row r="124" spans="1:9" ht="14.25" customHeight="1">
      <c r="A124" s="344"/>
      <c r="B124" s="345" t="s">
        <v>978</v>
      </c>
      <c r="C124" s="346">
        <v>6306</v>
      </c>
      <c r="D124" s="346">
        <v>247</v>
      </c>
      <c r="E124" s="346">
        <v>18</v>
      </c>
      <c r="F124" s="346">
        <v>6013</v>
      </c>
      <c r="G124" s="346">
        <v>13</v>
      </c>
      <c r="H124" s="346">
        <v>10</v>
      </c>
      <c r="I124" s="346">
        <v>5</v>
      </c>
    </row>
    <row r="125" spans="1:9" ht="14.25" customHeight="1">
      <c r="A125" s="344" t="s">
        <v>45</v>
      </c>
      <c r="B125" s="345" t="s">
        <v>976</v>
      </c>
      <c r="C125" s="346">
        <v>25240</v>
      </c>
      <c r="D125" s="346">
        <v>5214</v>
      </c>
      <c r="E125" s="346">
        <v>174</v>
      </c>
      <c r="F125" s="346">
        <v>19491</v>
      </c>
      <c r="G125" s="346">
        <v>200</v>
      </c>
      <c r="H125" s="346">
        <v>137</v>
      </c>
      <c r="I125" s="346">
        <v>24</v>
      </c>
    </row>
    <row r="126" spans="1:9" ht="14.25" customHeight="1">
      <c r="A126" s="344"/>
      <c r="B126" s="345" t="s">
        <v>977</v>
      </c>
      <c r="C126" s="346">
        <v>12580</v>
      </c>
      <c r="D126" s="346">
        <v>2606</v>
      </c>
      <c r="E126" s="346">
        <v>58</v>
      </c>
      <c r="F126" s="346">
        <v>9747</v>
      </c>
      <c r="G126" s="346">
        <v>100</v>
      </c>
      <c r="H126" s="346">
        <v>56</v>
      </c>
      <c r="I126" s="346">
        <v>13</v>
      </c>
    </row>
    <row r="127" spans="1:9" ht="14.25" customHeight="1">
      <c r="A127" s="344"/>
      <c r="B127" s="345" t="s">
        <v>978</v>
      </c>
      <c r="C127" s="346">
        <v>12660</v>
      </c>
      <c r="D127" s="346">
        <v>2608</v>
      </c>
      <c r="E127" s="346">
        <v>116</v>
      </c>
      <c r="F127" s="346">
        <v>9744</v>
      </c>
      <c r="G127" s="346">
        <v>100</v>
      </c>
      <c r="H127" s="346">
        <v>81</v>
      </c>
      <c r="I127" s="346">
        <v>11</v>
      </c>
    </row>
    <row r="128" spans="1:9" ht="14.25" customHeight="1">
      <c r="A128" s="344" t="s">
        <v>46</v>
      </c>
      <c r="B128" s="345" t="s">
        <v>976</v>
      </c>
      <c r="C128" s="346">
        <v>2915</v>
      </c>
      <c r="D128" s="346">
        <v>1317</v>
      </c>
      <c r="E128" s="346">
        <v>2</v>
      </c>
      <c r="F128" s="346">
        <v>1561</v>
      </c>
      <c r="G128" s="346">
        <v>22</v>
      </c>
      <c r="H128" s="346">
        <v>6</v>
      </c>
      <c r="I128" s="346">
        <v>7</v>
      </c>
    </row>
    <row r="129" spans="1:9" ht="14.25" customHeight="1">
      <c r="A129" s="344"/>
      <c r="B129" s="345" t="s">
        <v>977</v>
      </c>
      <c r="C129" s="346">
        <v>1500</v>
      </c>
      <c r="D129" s="346">
        <v>662</v>
      </c>
      <c r="E129" s="346">
        <v>1</v>
      </c>
      <c r="F129" s="346">
        <v>821</v>
      </c>
      <c r="G129" s="346">
        <v>11</v>
      </c>
      <c r="H129" s="346">
        <v>3</v>
      </c>
      <c r="I129" s="346">
        <v>2</v>
      </c>
    </row>
    <row r="130" spans="1:9" ht="14.25" customHeight="1">
      <c r="A130" s="344"/>
      <c r="B130" s="345" t="s">
        <v>978</v>
      </c>
      <c r="C130" s="346">
        <v>1415</v>
      </c>
      <c r="D130" s="346">
        <v>655</v>
      </c>
      <c r="E130" s="346">
        <v>1</v>
      </c>
      <c r="F130" s="346">
        <v>740</v>
      </c>
      <c r="G130" s="346">
        <v>11</v>
      </c>
      <c r="H130" s="346">
        <v>3</v>
      </c>
      <c r="I130" s="346">
        <v>5</v>
      </c>
    </row>
    <row r="131" spans="1:9" ht="14.25" customHeight="1">
      <c r="A131" s="344" t="s">
        <v>47</v>
      </c>
      <c r="B131" s="345" t="s">
        <v>976</v>
      </c>
      <c r="C131" s="346">
        <v>5546</v>
      </c>
      <c r="D131" s="346">
        <v>2673</v>
      </c>
      <c r="E131" s="346">
        <v>7</v>
      </c>
      <c r="F131" s="346">
        <v>2852</v>
      </c>
      <c r="G131" s="346">
        <v>5</v>
      </c>
      <c r="H131" s="346">
        <v>5</v>
      </c>
      <c r="I131" s="346">
        <v>4</v>
      </c>
    </row>
    <row r="132" spans="1:9" ht="14.25" customHeight="1">
      <c r="A132" s="344"/>
      <c r="B132" s="345" t="s">
        <v>977</v>
      </c>
      <c r="C132" s="346">
        <v>2779</v>
      </c>
      <c r="D132" s="346">
        <v>1321</v>
      </c>
      <c r="E132" s="346">
        <v>1</v>
      </c>
      <c r="F132" s="346">
        <v>1450</v>
      </c>
      <c r="G132" s="346">
        <v>2</v>
      </c>
      <c r="H132" s="346">
        <v>3</v>
      </c>
      <c r="I132" s="346">
        <v>2</v>
      </c>
    </row>
    <row r="133" spans="1:9" ht="14.25" customHeight="1">
      <c r="A133" s="344"/>
      <c r="B133" s="345" t="s">
        <v>978</v>
      </c>
      <c r="C133" s="346">
        <v>2767</v>
      </c>
      <c r="D133" s="346">
        <v>1352</v>
      </c>
      <c r="E133" s="346">
        <v>6</v>
      </c>
      <c r="F133" s="346">
        <v>1402</v>
      </c>
      <c r="G133" s="346">
        <v>3</v>
      </c>
      <c r="H133" s="346">
        <v>2</v>
      </c>
      <c r="I133" s="346">
        <v>2</v>
      </c>
    </row>
    <row r="134" spans="1:9" ht="14.25" customHeight="1">
      <c r="A134" s="344" t="s">
        <v>48</v>
      </c>
      <c r="B134" s="345" t="s">
        <v>976</v>
      </c>
      <c r="C134" s="346">
        <v>2705</v>
      </c>
      <c r="D134" s="346">
        <v>23</v>
      </c>
      <c r="E134" s="346">
        <v>149</v>
      </c>
      <c r="F134" s="346">
        <v>2510</v>
      </c>
      <c r="G134" s="346">
        <v>8</v>
      </c>
      <c r="H134" s="346">
        <v>12</v>
      </c>
      <c r="I134" s="346">
        <v>3</v>
      </c>
    </row>
    <row r="135" spans="1:9" ht="14.25" customHeight="1">
      <c r="A135" s="344"/>
      <c r="B135" s="345" t="s">
        <v>977</v>
      </c>
      <c r="C135" s="346">
        <v>1386</v>
      </c>
      <c r="D135" s="346">
        <v>7</v>
      </c>
      <c r="E135" s="346">
        <v>74</v>
      </c>
      <c r="F135" s="346">
        <v>1296</v>
      </c>
      <c r="G135" s="346">
        <v>3</v>
      </c>
      <c r="H135" s="346">
        <v>4</v>
      </c>
      <c r="I135" s="346">
        <v>2</v>
      </c>
    </row>
    <row r="136" spans="1:9" ht="14.25" customHeight="1">
      <c r="A136" s="344"/>
      <c r="B136" s="345" t="s">
        <v>978</v>
      </c>
      <c r="C136" s="346">
        <v>1319</v>
      </c>
      <c r="D136" s="346">
        <v>16</v>
      </c>
      <c r="E136" s="346">
        <v>75</v>
      </c>
      <c r="F136" s="346">
        <v>1214</v>
      </c>
      <c r="G136" s="346">
        <v>5</v>
      </c>
      <c r="H136" s="346">
        <v>8</v>
      </c>
      <c r="I136" s="346">
        <v>1</v>
      </c>
    </row>
    <row r="137" spans="1:9" ht="14.25" customHeight="1">
      <c r="A137" s="344" t="s">
        <v>49</v>
      </c>
      <c r="B137" s="345" t="s">
        <v>976</v>
      </c>
      <c r="C137" s="346">
        <v>4358</v>
      </c>
      <c r="D137" s="346">
        <v>13</v>
      </c>
      <c r="E137" s="346">
        <v>1182</v>
      </c>
      <c r="F137" s="346">
        <v>3146</v>
      </c>
      <c r="G137" s="346">
        <v>9</v>
      </c>
      <c r="H137" s="346">
        <v>3</v>
      </c>
      <c r="I137" s="346">
        <v>5</v>
      </c>
    </row>
    <row r="138" spans="1:9" ht="14.25" customHeight="1">
      <c r="A138" s="344"/>
      <c r="B138" s="345" t="s">
        <v>977</v>
      </c>
      <c r="C138" s="346">
        <v>2151</v>
      </c>
      <c r="D138" s="346">
        <v>2</v>
      </c>
      <c r="E138" s="346">
        <v>580</v>
      </c>
      <c r="F138" s="346">
        <v>1563</v>
      </c>
      <c r="G138" s="346">
        <v>4</v>
      </c>
      <c r="H138" s="346">
        <v>1</v>
      </c>
      <c r="I138" s="346">
        <v>1</v>
      </c>
    </row>
    <row r="139" spans="1:9" ht="14.25" customHeight="1">
      <c r="A139" s="344"/>
      <c r="B139" s="345" t="s">
        <v>978</v>
      </c>
      <c r="C139" s="346">
        <v>2207</v>
      </c>
      <c r="D139" s="346">
        <v>11</v>
      </c>
      <c r="E139" s="346">
        <v>602</v>
      </c>
      <c r="F139" s="346">
        <v>1583</v>
      </c>
      <c r="G139" s="346">
        <v>5</v>
      </c>
      <c r="H139" s="346">
        <v>2</v>
      </c>
      <c r="I139" s="346">
        <v>4</v>
      </c>
    </row>
    <row r="140" spans="1:9" ht="14.25" customHeight="1">
      <c r="A140" s="344" t="s">
        <v>50</v>
      </c>
      <c r="B140" s="345" t="s">
        <v>976</v>
      </c>
      <c r="C140" s="346">
        <v>354</v>
      </c>
      <c r="D140" s="346" t="s">
        <v>72</v>
      </c>
      <c r="E140" s="346" t="s">
        <v>72</v>
      </c>
      <c r="F140" s="346">
        <v>351</v>
      </c>
      <c r="G140" s="346">
        <v>3</v>
      </c>
      <c r="H140" s="346" t="s">
        <v>72</v>
      </c>
      <c r="I140" s="346" t="s">
        <v>72</v>
      </c>
    </row>
    <row r="141" spans="1:9" ht="14.25" customHeight="1">
      <c r="A141" s="344"/>
      <c r="B141" s="345" t="s">
        <v>977</v>
      </c>
      <c r="C141" s="346">
        <v>169</v>
      </c>
      <c r="D141" s="346" t="s">
        <v>72</v>
      </c>
      <c r="E141" s="346" t="s">
        <v>72</v>
      </c>
      <c r="F141" s="346">
        <v>168</v>
      </c>
      <c r="G141" s="346">
        <v>1</v>
      </c>
      <c r="H141" s="346" t="s">
        <v>72</v>
      </c>
      <c r="I141" s="346" t="s">
        <v>72</v>
      </c>
    </row>
    <row r="142" spans="1:9" ht="14.25" customHeight="1">
      <c r="A142" s="344"/>
      <c r="B142" s="345" t="s">
        <v>978</v>
      </c>
      <c r="C142" s="346">
        <v>185</v>
      </c>
      <c r="D142" s="346" t="s">
        <v>72</v>
      </c>
      <c r="E142" s="346" t="s">
        <v>72</v>
      </c>
      <c r="F142" s="346">
        <v>183</v>
      </c>
      <c r="G142" s="346">
        <v>2</v>
      </c>
      <c r="H142" s="346" t="s">
        <v>72</v>
      </c>
      <c r="I142" s="346" t="s">
        <v>72</v>
      </c>
    </row>
    <row r="143" spans="1:9" ht="14.25" customHeight="1">
      <c r="A143" s="344" t="s">
        <v>51</v>
      </c>
      <c r="B143" s="345" t="s">
        <v>976</v>
      </c>
      <c r="C143" s="346">
        <v>6317</v>
      </c>
      <c r="D143" s="346">
        <v>6</v>
      </c>
      <c r="E143" s="346">
        <v>34</v>
      </c>
      <c r="F143" s="346">
        <v>6222</v>
      </c>
      <c r="G143" s="346">
        <v>30</v>
      </c>
      <c r="H143" s="346">
        <v>21</v>
      </c>
      <c r="I143" s="346">
        <v>4</v>
      </c>
    </row>
    <row r="144" spans="1:9" ht="14.25" customHeight="1">
      <c r="A144" s="344"/>
      <c r="B144" s="345" t="s">
        <v>977</v>
      </c>
      <c r="C144" s="346">
        <v>3043</v>
      </c>
      <c r="D144" s="346">
        <v>2</v>
      </c>
      <c r="E144" s="346">
        <v>8</v>
      </c>
      <c r="F144" s="346">
        <v>3002</v>
      </c>
      <c r="G144" s="346">
        <v>19</v>
      </c>
      <c r="H144" s="346">
        <v>10</v>
      </c>
      <c r="I144" s="346">
        <v>2</v>
      </c>
    </row>
    <row r="145" spans="1:9" ht="14.25" customHeight="1">
      <c r="A145" s="344"/>
      <c r="B145" s="345" t="s">
        <v>978</v>
      </c>
      <c r="C145" s="346">
        <v>3274</v>
      </c>
      <c r="D145" s="346">
        <v>4</v>
      </c>
      <c r="E145" s="346">
        <v>26</v>
      </c>
      <c r="F145" s="346">
        <v>3220</v>
      </c>
      <c r="G145" s="346">
        <v>11</v>
      </c>
      <c r="H145" s="346">
        <v>11</v>
      </c>
      <c r="I145" s="346">
        <v>2</v>
      </c>
    </row>
    <row r="146" spans="1:9" ht="14.25" customHeight="1">
      <c r="A146" s="350" t="s">
        <v>177</v>
      </c>
      <c r="B146" s="345" t="s">
        <v>976</v>
      </c>
      <c r="C146" s="346">
        <v>80916</v>
      </c>
      <c r="D146" s="346">
        <v>22303</v>
      </c>
      <c r="E146" s="346">
        <v>1666</v>
      </c>
      <c r="F146" s="346">
        <v>54365</v>
      </c>
      <c r="G146" s="346">
        <v>1495</v>
      </c>
      <c r="H146" s="346">
        <v>718</v>
      </c>
      <c r="I146" s="346">
        <v>369</v>
      </c>
    </row>
    <row r="147" spans="1:9" ht="14.25" customHeight="1">
      <c r="A147" s="344"/>
      <c r="B147" s="345" t="s">
        <v>977</v>
      </c>
      <c r="C147" s="346">
        <v>39418</v>
      </c>
      <c r="D147" s="346">
        <v>10669</v>
      </c>
      <c r="E147" s="346">
        <v>679</v>
      </c>
      <c r="F147" s="346">
        <v>26834</v>
      </c>
      <c r="G147" s="346">
        <v>712</v>
      </c>
      <c r="H147" s="346">
        <v>267</v>
      </c>
      <c r="I147" s="346">
        <v>257</v>
      </c>
    </row>
    <row r="148" spans="1:9" ht="14.25" customHeight="1">
      <c r="A148" s="344"/>
      <c r="B148" s="345" t="s">
        <v>978</v>
      </c>
      <c r="C148" s="346">
        <v>41498</v>
      </c>
      <c r="D148" s="346">
        <v>11634</v>
      </c>
      <c r="E148" s="346">
        <v>987</v>
      </c>
      <c r="F148" s="346">
        <v>27531</v>
      </c>
      <c r="G148" s="346">
        <v>783</v>
      </c>
      <c r="H148" s="346">
        <v>451</v>
      </c>
      <c r="I148" s="346">
        <v>112</v>
      </c>
    </row>
    <row r="149" spans="1:9" ht="14.25" customHeight="1">
      <c r="A149" s="344" t="s">
        <v>53</v>
      </c>
      <c r="B149" s="345" t="s">
        <v>976</v>
      </c>
      <c r="C149" s="346">
        <v>34357</v>
      </c>
      <c r="D149" s="346">
        <v>2749</v>
      </c>
      <c r="E149" s="346">
        <v>423</v>
      </c>
      <c r="F149" s="346">
        <v>29478</v>
      </c>
      <c r="G149" s="346">
        <v>1452</v>
      </c>
      <c r="H149" s="346">
        <v>225</v>
      </c>
      <c r="I149" s="346">
        <v>30</v>
      </c>
    </row>
    <row r="150" spans="1:9" ht="14.25" customHeight="1">
      <c r="A150" s="344"/>
      <c r="B150" s="345" t="s">
        <v>977</v>
      </c>
      <c r="C150" s="346">
        <v>16675</v>
      </c>
      <c r="D150" s="346">
        <v>1329</v>
      </c>
      <c r="E150" s="346">
        <v>150</v>
      </c>
      <c r="F150" s="346">
        <v>14352</v>
      </c>
      <c r="G150" s="346">
        <v>738</v>
      </c>
      <c r="H150" s="346">
        <v>96</v>
      </c>
      <c r="I150" s="346">
        <v>10</v>
      </c>
    </row>
    <row r="151" spans="1:9" ht="14.25" customHeight="1">
      <c r="A151" s="344"/>
      <c r="B151" s="345" t="s">
        <v>978</v>
      </c>
      <c r="C151" s="346">
        <v>17682</v>
      </c>
      <c r="D151" s="346">
        <v>1420</v>
      </c>
      <c r="E151" s="346">
        <v>273</v>
      </c>
      <c r="F151" s="346">
        <v>15126</v>
      </c>
      <c r="G151" s="346">
        <v>714</v>
      </c>
      <c r="H151" s="346">
        <v>129</v>
      </c>
      <c r="I151" s="346">
        <v>20</v>
      </c>
    </row>
    <row r="152" spans="1:9" ht="14.25" customHeight="1">
      <c r="A152" s="344" t="s">
        <v>54</v>
      </c>
      <c r="B152" s="345" t="s">
        <v>976</v>
      </c>
      <c r="C152" s="346">
        <v>5851</v>
      </c>
      <c r="D152" s="346" t="s">
        <v>72</v>
      </c>
      <c r="E152" s="346">
        <v>11</v>
      </c>
      <c r="F152" s="346">
        <v>5825</v>
      </c>
      <c r="G152" s="346">
        <v>11</v>
      </c>
      <c r="H152" s="346">
        <v>2</v>
      </c>
      <c r="I152" s="346">
        <v>2</v>
      </c>
    </row>
    <row r="153" spans="1:9" ht="14.25" customHeight="1">
      <c r="A153" s="344"/>
      <c r="B153" s="345" t="s">
        <v>977</v>
      </c>
      <c r="C153" s="346">
        <v>2900</v>
      </c>
      <c r="D153" s="346" t="s">
        <v>72</v>
      </c>
      <c r="E153" s="346">
        <v>4</v>
      </c>
      <c r="F153" s="346">
        <v>2891</v>
      </c>
      <c r="G153" s="346">
        <v>3</v>
      </c>
      <c r="H153" s="346" t="s">
        <v>72</v>
      </c>
      <c r="I153" s="346">
        <v>2</v>
      </c>
    </row>
    <row r="154" spans="1:9" ht="14.25" customHeight="1">
      <c r="A154" s="344"/>
      <c r="B154" s="345" t="s">
        <v>978</v>
      </c>
      <c r="C154" s="346">
        <v>2951</v>
      </c>
      <c r="D154" s="346" t="s">
        <v>72</v>
      </c>
      <c r="E154" s="346">
        <v>7</v>
      </c>
      <c r="F154" s="346">
        <v>2934</v>
      </c>
      <c r="G154" s="346">
        <v>8</v>
      </c>
      <c r="H154" s="346">
        <v>2</v>
      </c>
      <c r="I154" s="346" t="s">
        <v>72</v>
      </c>
    </row>
    <row r="155" spans="1:9" ht="14.25" customHeight="1">
      <c r="A155" s="344" t="s">
        <v>55</v>
      </c>
      <c r="B155" s="345" t="s">
        <v>976</v>
      </c>
      <c r="C155" s="346">
        <v>10302</v>
      </c>
      <c r="D155" s="346">
        <v>1009</v>
      </c>
      <c r="E155" s="346">
        <v>18</v>
      </c>
      <c r="F155" s="346">
        <v>9217</v>
      </c>
      <c r="G155" s="346">
        <v>41</v>
      </c>
      <c r="H155" s="346">
        <v>12</v>
      </c>
      <c r="I155" s="346">
        <v>5</v>
      </c>
    </row>
    <row r="156" spans="1:9" ht="14.25" customHeight="1">
      <c r="A156" s="344"/>
      <c r="B156" s="345" t="s">
        <v>977</v>
      </c>
      <c r="C156" s="346">
        <v>5053</v>
      </c>
      <c r="D156" s="346">
        <v>520</v>
      </c>
      <c r="E156" s="346">
        <v>2</v>
      </c>
      <c r="F156" s="346">
        <v>4502</v>
      </c>
      <c r="G156" s="346">
        <v>20</v>
      </c>
      <c r="H156" s="346">
        <v>7</v>
      </c>
      <c r="I156" s="346">
        <v>2</v>
      </c>
    </row>
    <row r="157" spans="1:9" ht="14.25" customHeight="1">
      <c r="A157" s="344"/>
      <c r="B157" s="345" t="s">
        <v>978</v>
      </c>
      <c r="C157" s="346">
        <v>5249</v>
      </c>
      <c r="D157" s="346">
        <v>489</v>
      </c>
      <c r="E157" s="346">
        <v>16</v>
      </c>
      <c r="F157" s="346">
        <v>4715</v>
      </c>
      <c r="G157" s="346">
        <v>21</v>
      </c>
      <c r="H157" s="346">
        <v>5</v>
      </c>
      <c r="I157" s="346">
        <v>3</v>
      </c>
    </row>
    <row r="158" spans="1:9" ht="14.25" customHeight="1">
      <c r="A158" s="344" t="s">
        <v>56</v>
      </c>
      <c r="B158" s="345" t="s">
        <v>976</v>
      </c>
      <c r="C158" s="346">
        <v>7578</v>
      </c>
      <c r="D158" s="346">
        <v>574</v>
      </c>
      <c r="E158" s="346">
        <v>7</v>
      </c>
      <c r="F158" s="346">
        <v>6963</v>
      </c>
      <c r="G158" s="346">
        <v>26</v>
      </c>
      <c r="H158" s="346">
        <v>5</v>
      </c>
      <c r="I158" s="346">
        <v>3</v>
      </c>
    </row>
    <row r="159" spans="1:9" ht="14.25" customHeight="1">
      <c r="A159" s="344"/>
      <c r="B159" s="345" t="s">
        <v>977</v>
      </c>
      <c r="C159" s="346">
        <v>3840</v>
      </c>
      <c r="D159" s="346">
        <v>300</v>
      </c>
      <c r="E159" s="346">
        <v>6</v>
      </c>
      <c r="F159" s="346">
        <v>3517</v>
      </c>
      <c r="G159" s="346">
        <v>14</v>
      </c>
      <c r="H159" s="346">
        <v>3</v>
      </c>
      <c r="I159" s="346" t="s">
        <v>72</v>
      </c>
    </row>
    <row r="160" spans="1:9" ht="14.25" customHeight="1">
      <c r="A160" s="344"/>
      <c r="B160" s="345" t="s">
        <v>978</v>
      </c>
      <c r="C160" s="346">
        <v>3738</v>
      </c>
      <c r="D160" s="346">
        <v>274</v>
      </c>
      <c r="E160" s="346">
        <v>1</v>
      </c>
      <c r="F160" s="346">
        <v>3446</v>
      </c>
      <c r="G160" s="346">
        <v>12</v>
      </c>
      <c r="H160" s="346">
        <v>2</v>
      </c>
      <c r="I160" s="346">
        <v>3</v>
      </c>
    </row>
    <row r="161" spans="1:9" ht="14.25" customHeight="1">
      <c r="A161" s="344" t="s">
        <v>57</v>
      </c>
      <c r="B161" s="345" t="s">
        <v>976</v>
      </c>
      <c r="C161" s="346">
        <v>16933</v>
      </c>
      <c r="D161" s="346">
        <v>394</v>
      </c>
      <c r="E161" s="346">
        <v>128</v>
      </c>
      <c r="F161" s="346">
        <v>16013</v>
      </c>
      <c r="G161" s="346">
        <v>280</v>
      </c>
      <c r="H161" s="346">
        <v>89</v>
      </c>
      <c r="I161" s="346">
        <v>29</v>
      </c>
    </row>
    <row r="162" spans="1:9" ht="14.25" customHeight="1">
      <c r="A162" s="344"/>
      <c r="B162" s="345" t="s">
        <v>977</v>
      </c>
      <c r="C162" s="346">
        <v>8295</v>
      </c>
      <c r="D162" s="346">
        <v>184</v>
      </c>
      <c r="E162" s="346">
        <v>21</v>
      </c>
      <c r="F162" s="346">
        <v>7888</v>
      </c>
      <c r="G162" s="346">
        <v>146</v>
      </c>
      <c r="H162" s="346">
        <v>45</v>
      </c>
      <c r="I162" s="346">
        <v>11</v>
      </c>
    </row>
    <row r="163" spans="1:9" ht="14.25" customHeight="1">
      <c r="A163" s="344"/>
      <c r="B163" s="345" t="s">
        <v>978</v>
      </c>
      <c r="C163" s="346">
        <v>8638</v>
      </c>
      <c r="D163" s="346">
        <v>210</v>
      </c>
      <c r="E163" s="346">
        <v>107</v>
      </c>
      <c r="F163" s="346">
        <v>8125</v>
      </c>
      <c r="G163" s="346">
        <v>134</v>
      </c>
      <c r="H163" s="346">
        <v>44</v>
      </c>
      <c r="I163" s="346">
        <v>18</v>
      </c>
    </row>
    <row r="164" spans="1:9" ht="14.25" customHeight="1">
      <c r="A164" s="344" t="s">
        <v>58</v>
      </c>
      <c r="B164" s="345" t="s">
        <v>976</v>
      </c>
      <c r="C164" s="346">
        <v>11698</v>
      </c>
      <c r="D164" s="346">
        <v>6122</v>
      </c>
      <c r="E164" s="346">
        <v>14</v>
      </c>
      <c r="F164" s="346">
        <v>5467</v>
      </c>
      <c r="G164" s="346">
        <v>59</v>
      </c>
      <c r="H164" s="346">
        <v>22</v>
      </c>
      <c r="I164" s="346">
        <v>14</v>
      </c>
    </row>
    <row r="165" spans="1:9" ht="14.25" customHeight="1">
      <c r="A165" s="344"/>
      <c r="B165" s="345" t="s">
        <v>977</v>
      </c>
      <c r="C165" s="346">
        <v>5714</v>
      </c>
      <c r="D165" s="346">
        <v>2913</v>
      </c>
      <c r="E165" s="346">
        <v>6</v>
      </c>
      <c r="F165" s="346">
        <v>2743</v>
      </c>
      <c r="G165" s="346">
        <v>34</v>
      </c>
      <c r="H165" s="346">
        <v>10</v>
      </c>
      <c r="I165" s="346">
        <v>8</v>
      </c>
    </row>
    <row r="166" spans="1:9" ht="14.25" customHeight="1">
      <c r="A166" s="344"/>
      <c r="B166" s="345" t="s">
        <v>978</v>
      </c>
      <c r="C166" s="346">
        <v>5984</v>
      </c>
      <c r="D166" s="346">
        <v>3209</v>
      </c>
      <c r="E166" s="346">
        <v>8</v>
      </c>
      <c r="F166" s="346">
        <v>2724</v>
      </c>
      <c r="G166" s="346">
        <v>25</v>
      </c>
      <c r="H166" s="346">
        <v>12</v>
      </c>
      <c r="I166" s="346">
        <v>6</v>
      </c>
    </row>
    <row r="167" spans="1:9" ht="14.25" customHeight="1">
      <c r="A167" s="344" t="s">
        <v>60</v>
      </c>
      <c r="B167" s="345" t="s">
        <v>976</v>
      </c>
      <c r="C167" s="346">
        <v>37236</v>
      </c>
      <c r="D167" s="346">
        <v>6887</v>
      </c>
      <c r="E167" s="346">
        <v>1346</v>
      </c>
      <c r="F167" s="346">
        <v>28166</v>
      </c>
      <c r="G167" s="346">
        <v>454</v>
      </c>
      <c r="H167" s="346">
        <v>339</v>
      </c>
      <c r="I167" s="346">
        <v>44</v>
      </c>
    </row>
    <row r="168" spans="1:9" ht="14.25" customHeight="1">
      <c r="A168" s="344"/>
      <c r="B168" s="345" t="s">
        <v>977</v>
      </c>
      <c r="C168" s="346">
        <v>17894</v>
      </c>
      <c r="D168" s="346">
        <v>3387</v>
      </c>
      <c r="E168" s="346">
        <v>581</v>
      </c>
      <c r="F168" s="346">
        <v>13545</v>
      </c>
      <c r="G168" s="346">
        <v>222</v>
      </c>
      <c r="H168" s="346">
        <v>136</v>
      </c>
      <c r="I168" s="346">
        <v>23</v>
      </c>
    </row>
    <row r="169" spans="1:9" ht="14.25" customHeight="1">
      <c r="A169" s="344"/>
      <c r="B169" s="345" t="s">
        <v>978</v>
      </c>
      <c r="C169" s="346">
        <v>19342</v>
      </c>
      <c r="D169" s="346">
        <v>3500</v>
      </c>
      <c r="E169" s="346">
        <v>765</v>
      </c>
      <c r="F169" s="346">
        <v>14621</v>
      </c>
      <c r="G169" s="346">
        <v>232</v>
      </c>
      <c r="H169" s="346">
        <v>203</v>
      </c>
      <c r="I169" s="346">
        <v>21</v>
      </c>
    </row>
    <row r="170" spans="1:9" ht="14.25" customHeight="1">
      <c r="A170" s="350" t="s">
        <v>61</v>
      </c>
      <c r="B170" s="345" t="s">
        <v>976</v>
      </c>
      <c r="C170" s="346">
        <v>28239</v>
      </c>
      <c r="D170" s="346">
        <v>863</v>
      </c>
      <c r="E170" s="346">
        <v>295</v>
      </c>
      <c r="F170" s="346">
        <v>26484</v>
      </c>
      <c r="G170" s="346">
        <v>398</v>
      </c>
      <c r="H170" s="346">
        <v>180</v>
      </c>
      <c r="I170" s="346">
        <v>19</v>
      </c>
    </row>
    <row r="171" spans="1:9" ht="14.25" customHeight="1">
      <c r="A171" s="344"/>
      <c r="B171" s="345" t="s">
        <v>977</v>
      </c>
      <c r="C171" s="346">
        <v>13760</v>
      </c>
      <c r="D171" s="346">
        <v>426</v>
      </c>
      <c r="E171" s="346">
        <v>99</v>
      </c>
      <c r="F171" s="346">
        <v>12943</v>
      </c>
      <c r="G171" s="346">
        <v>204</v>
      </c>
      <c r="H171" s="346">
        <v>77</v>
      </c>
      <c r="I171" s="346">
        <v>11</v>
      </c>
    </row>
    <row r="172" spans="1:9" ht="14.25" customHeight="1">
      <c r="A172" s="344"/>
      <c r="B172" s="345" t="s">
        <v>978</v>
      </c>
      <c r="C172" s="346">
        <v>14479</v>
      </c>
      <c r="D172" s="346">
        <v>437</v>
      </c>
      <c r="E172" s="346">
        <v>196</v>
      </c>
      <c r="F172" s="346">
        <v>13541</v>
      </c>
      <c r="G172" s="346">
        <v>194</v>
      </c>
      <c r="H172" s="346">
        <v>103</v>
      </c>
      <c r="I172" s="346">
        <v>8</v>
      </c>
    </row>
    <row r="173" spans="1:9" ht="14.25" customHeight="1">
      <c r="A173" s="344" t="s">
        <v>62</v>
      </c>
      <c r="B173" s="345" t="s">
        <v>976</v>
      </c>
      <c r="C173" s="346">
        <v>15118</v>
      </c>
      <c r="D173" s="346">
        <v>1999</v>
      </c>
      <c r="E173" s="346">
        <v>42</v>
      </c>
      <c r="F173" s="346">
        <v>13007</v>
      </c>
      <c r="G173" s="346">
        <v>36</v>
      </c>
      <c r="H173" s="346">
        <v>21</v>
      </c>
      <c r="I173" s="346">
        <v>13</v>
      </c>
    </row>
    <row r="174" spans="1:9" ht="14.25" customHeight="1">
      <c r="A174" s="344"/>
      <c r="B174" s="345" t="s">
        <v>977</v>
      </c>
      <c r="C174" s="346">
        <v>7626</v>
      </c>
      <c r="D174" s="346">
        <v>974</v>
      </c>
      <c r="E174" s="346">
        <v>8</v>
      </c>
      <c r="F174" s="346">
        <v>6606</v>
      </c>
      <c r="G174" s="346">
        <v>17</v>
      </c>
      <c r="H174" s="346">
        <v>10</v>
      </c>
      <c r="I174" s="346">
        <v>11</v>
      </c>
    </row>
    <row r="175" spans="1:9" ht="14.25" customHeight="1">
      <c r="A175" s="344"/>
      <c r="B175" s="345" t="s">
        <v>978</v>
      </c>
      <c r="C175" s="346">
        <v>7492</v>
      </c>
      <c r="D175" s="346">
        <v>1025</v>
      </c>
      <c r="E175" s="346">
        <v>34</v>
      </c>
      <c r="F175" s="346">
        <v>6401</v>
      </c>
      <c r="G175" s="346">
        <v>19</v>
      </c>
      <c r="H175" s="346">
        <v>11</v>
      </c>
      <c r="I175" s="346">
        <v>2</v>
      </c>
    </row>
    <row r="176" spans="1:9" ht="14.25" customHeight="1">
      <c r="A176" s="344" t="s">
        <v>995</v>
      </c>
      <c r="B176" s="345" t="s">
        <v>976</v>
      </c>
      <c r="C176" s="346">
        <v>17580</v>
      </c>
      <c r="D176" s="346">
        <v>1169</v>
      </c>
      <c r="E176" s="346">
        <v>52</v>
      </c>
      <c r="F176" s="346">
        <v>16157</v>
      </c>
      <c r="G176" s="346">
        <v>160</v>
      </c>
      <c r="H176" s="346">
        <v>30</v>
      </c>
      <c r="I176" s="346">
        <v>12</v>
      </c>
    </row>
    <row r="177" spans="1:9" ht="14.25" customHeight="1">
      <c r="A177" s="344"/>
      <c r="B177" s="345" t="s">
        <v>977</v>
      </c>
      <c r="C177" s="346">
        <v>8880</v>
      </c>
      <c r="D177" s="346">
        <v>626</v>
      </c>
      <c r="E177" s="346">
        <v>16</v>
      </c>
      <c r="F177" s="346">
        <v>8133</v>
      </c>
      <c r="G177" s="346">
        <v>90</v>
      </c>
      <c r="H177" s="346">
        <v>10</v>
      </c>
      <c r="I177" s="346">
        <v>5</v>
      </c>
    </row>
    <row r="178" spans="1:9" ht="14.25" customHeight="1">
      <c r="A178" s="344"/>
      <c r="B178" s="345" t="s">
        <v>978</v>
      </c>
      <c r="C178" s="346">
        <v>8700</v>
      </c>
      <c r="D178" s="346">
        <v>543</v>
      </c>
      <c r="E178" s="346">
        <v>36</v>
      </c>
      <c r="F178" s="346">
        <v>8024</v>
      </c>
      <c r="G178" s="346">
        <v>70</v>
      </c>
      <c r="H178" s="346">
        <v>20</v>
      </c>
      <c r="I178" s="346">
        <v>7</v>
      </c>
    </row>
    <row r="179" spans="1:9" ht="14.25" customHeight="1">
      <c r="A179" s="344" t="s">
        <v>64</v>
      </c>
      <c r="B179" s="345" t="s">
        <v>976</v>
      </c>
      <c r="C179" s="346">
        <v>3445</v>
      </c>
      <c r="D179" s="346">
        <v>420</v>
      </c>
      <c r="E179" s="346">
        <v>7</v>
      </c>
      <c r="F179" s="346">
        <v>2994</v>
      </c>
      <c r="G179" s="346">
        <v>21</v>
      </c>
      <c r="H179" s="346">
        <v>3</v>
      </c>
      <c r="I179" s="346" t="s">
        <v>72</v>
      </c>
    </row>
    <row r="180" spans="1:9" ht="14.25" customHeight="1">
      <c r="A180" s="344"/>
      <c r="B180" s="345" t="s">
        <v>977</v>
      </c>
      <c r="C180" s="346">
        <v>1632</v>
      </c>
      <c r="D180" s="346">
        <v>204</v>
      </c>
      <c r="E180" s="346">
        <v>1</v>
      </c>
      <c r="F180" s="346">
        <v>1412</v>
      </c>
      <c r="G180" s="346">
        <v>14</v>
      </c>
      <c r="H180" s="346">
        <v>1</v>
      </c>
      <c r="I180" s="346" t="s">
        <v>72</v>
      </c>
    </row>
    <row r="181" spans="1:9" ht="14.25" customHeight="1">
      <c r="A181" s="344"/>
      <c r="B181" s="345" t="s">
        <v>978</v>
      </c>
      <c r="C181" s="346">
        <v>1813</v>
      </c>
      <c r="D181" s="346">
        <v>216</v>
      </c>
      <c r="E181" s="346">
        <v>6</v>
      </c>
      <c r="F181" s="346">
        <v>1582</v>
      </c>
      <c r="G181" s="346">
        <v>7</v>
      </c>
      <c r="H181" s="346">
        <v>2</v>
      </c>
      <c r="I181" s="346" t="s">
        <v>72</v>
      </c>
    </row>
    <row r="182" spans="1:9" ht="14.25" customHeight="1">
      <c r="A182" s="344" t="s">
        <v>65</v>
      </c>
      <c r="B182" s="345" t="s">
        <v>976</v>
      </c>
      <c r="C182" s="346">
        <v>4679</v>
      </c>
      <c r="D182" s="346">
        <v>835</v>
      </c>
      <c r="E182" s="346">
        <v>6</v>
      </c>
      <c r="F182" s="346">
        <v>3806</v>
      </c>
      <c r="G182" s="346">
        <v>24</v>
      </c>
      <c r="H182" s="346">
        <v>3</v>
      </c>
      <c r="I182" s="346">
        <v>5</v>
      </c>
    </row>
    <row r="183" spans="1:9" ht="14.25" customHeight="1">
      <c r="A183" s="344"/>
      <c r="B183" s="345" t="s">
        <v>977</v>
      </c>
      <c r="C183" s="346">
        <v>2347</v>
      </c>
      <c r="D183" s="346">
        <v>439</v>
      </c>
      <c r="E183" s="346">
        <v>1</v>
      </c>
      <c r="F183" s="346">
        <v>1891</v>
      </c>
      <c r="G183" s="346">
        <v>13</v>
      </c>
      <c r="H183" s="346">
        <v>1</v>
      </c>
      <c r="I183" s="346">
        <v>2</v>
      </c>
    </row>
    <row r="184" spans="1:9" ht="14.25" customHeight="1">
      <c r="A184" s="344"/>
      <c r="B184" s="345" t="s">
        <v>978</v>
      </c>
      <c r="C184" s="346">
        <v>2332</v>
      </c>
      <c r="D184" s="346">
        <v>396</v>
      </c>
      <c r="E184" s="346">
        <v>5</v>
      </c>
      <c r="F184" s="346">
        <v>1915</v>
      </c>
      <c r="G184" s="346">
        <v>11</v>
      </c>
      <c r="H184" s="346">
        <v>2</v>
      </c>
      <c r="I184" s="346">
        <v>3</v>
      </c>
    </row>
    <row r="185" spans="1:9" ht="14.25" customHeight="1">
      <c r="A185" s="344" t="s">
        <v>66</v>
      </c>
      <c r="B185" s="345" t="s">
        <v>976</v>
      </c>
      <c r="C185" s="346">
        <v>15117</v>
      </c>
      <c r="D185" s="346">
        <v>395</v>
      </c>
      <c r="E185" s="346">
        <v>48</v>
      </c>
      <c r="F185" s="346">
        <v>14508</v>
      </c>
      <c r="G185" s="346">
        <v>122</v>
      </c>
      <c r="H185" s="346">
        <v>35</v>
      </c>
      <c r="I185" s="346">
        <v>9</v>
      </c>
    </row>
    <row r="186" spans="1:9" ht="14.25" customHeight="1">
      <c r="A186" s="344"/>
      <c r="B186" s="345" t="s">
        <v>977</v>
      </c>
      <c r="C186" s="346">
        <v>7477</v>
      </c>
      <c r="D186" s="346">
        <v>197</v>
      </c>
      <c r="E186" s="346">
        <v>11</v>
      </c>
      <c r="F186" s="346">
        <v>7194</v>
      </c>
      <c r="G186" s="346">
        <v>55</v>
      </c>
      <c r="H186" s="346">
        <v>16</v>
      </c>
      <c r="I186" s="346">
        <v>4</v>
      </c>
    </row>
    <row r="187" spans="1:9" ht="14.25" customHeight="1">
      <c r="A187" s="344"/>
      <c r="B187" s="345" t="s">
        <v>978</v>
      </c>
      <c r="C187" s="346">
        <v>7640</v>
      </c>
      <c r="D187" s="346">
        <v>198</v>
      </c>
      <c r="E187" s="346">
        <v>37</v>
      </c>
      <c r="F187" s="346">
        <v>7314</v>
      </c>
      <c r="G187" s="346">
        <v>67</v>
      </c>
      <c r="H187" s="346">
        <v>19</v>
      </c>
      <c r="I187" s="346">
        <v>5</v>
      </c>
    </row>
    <row r="188" spans="1:9" ht="14.25" customHeight="1">
      <c r="A188" s="344" t="s">
        <v>67</v>
      </c>
      <c r="B188" s="345" t="s">
        <v>976</v>
      </c>
      <c r="C188" s="346">
        <v>16308</v>
      </c>
      <c r="D188" s="346">
        <v>1005</v>
      </c>
      <c r="E188" s="346">
        <v>2176</v>
      </c>
      <c r="F188" s="346">
        <v>12832</v>
      </c>
      <c r="G188" s="346">
        <v>135</v>
      </c>
      <c r="H188" s="346">
        <v>141</v>
      </c>
      <c r="I188" s="346">
        <v>19</v>
      </c>
    </row>
    <row r="189" spans="1:9" ht="14.25" customHeight="1">
      <c r="A189" s="344"/>
      <c r="B189" s="345" t="s">
        <v>977</v>
      </c>
      <c r="C189" s="346">
        <v>7908</v>
      </c>
      <c r="D189" s="346">
        <v>486</v>
      </c>
      <c r="E189" s="346">
        <v>1011</v>
      </c>
      <c r="F189" s="346">
        <v>6277</v>
      </c>
      <c r="G189" s="346">
        <v>67</v>
      </c>
      <c r="H189" s="346">
        <v>57</v>
      </c>
      <c r="I189" s="346">
        <v>10</v>
      </c>
    </row>
    <row r="190" spans="1:9" ht="14.25" customHeight="1">
      <c r="A190" s="344"/>
      <c r="B190" s="345" t="s">
        <v>978</v>
      </c>
      <c r="C190" s="346">
        <v>8400</v>
      </c>
      <c r="D190" s="346">
        <v>519</v>
      </c>
      <c r="E190" s="346">
        <v>1165</v>
      </c>
      <c r="F190" s="346">
        <v>6555</v>
      </c>
      <c r="G190" s="346">
        <v>68</v>
      </c>
      <c r="H190" s="346">
        <v>84</v>
      </c>
      <c r="I190" s="346">
        <v>9</v>
      </c>
    </row>
    <row r="191" spans="1:9" ht="14.25" customHeight="1">
      <c r="A191" s="344" t="s">
        <v>68</v>
      </c>
      <c r="B191" s="345" t="s">
        <v>976</v>
      </c>
      <c r="C191" s="346">
        <v>6323</v>
      </c>
      <c r="D191" s="346">
        <v>103</v>
      </c>
      <c r="E191" s="346">
        <v>8</v>
      </c>
      <c r="F191" s="346">
        <v>6187</v>
      </c>
      <c r="G191" s="346">
        <v>12</v>
      </c>
      <c r="H191" s="346">
        <v>5</v>
      </c>
      <c r="I191" s="346">
        <v>8</v>
      </c>
    </row>
    <row r="192" spans="1:9" ht="14.25" customHeight="1">
      <c r="A192" s="344"/>
      <c r="B192" s="345" t="s">
        <v>977</v>
      </c>
      <c r="C192" s="346">
        <v>3103</v>
      </c>
      <c r="D192" s="346">
        <v>51</v>
      </c>
      <c r="E192" s="346">
        <v>2</v>
      </c>
      <c r="F192" s="346">
        <v>3038</v>
      </c>
      <c r="G192" s="346">
        <v>7</v>
      </c>
      <c r="H192" s="346">
        <v>2</v>
      </c>
      <c r="I192" s="346">
        <v>3</v>
      </c>
    </row>
    <row r="193" spans="1:9" ht="14.25" customHeight="1">
      <c r="A193" s="344"/>
      <c r="B193" s="345" t="s">
        <v>978</v>
      </c>
      <c r="C193" s="346">
        <v>3220</v>
      </c>
      <c r="D193" s="346">
        <v>52</v>
      </c>
      <c r="E193" s="346">
        <v>6</v>
      </c>
      <c r="F193" s="346">
        <v>3149</v>
      </c>
      <c r="G193" s="346">
        <v>5</v>
      </c>
      <c r="H193" s="346">
        <v>3</v>
      </c>
      <c r="I193" s="346">
        <v>5</v>
      </c>
    </row>
    <row r="194" spans="1:9" ht="14.25" customHeight="1">
      <c r="A194" s="344" t="s">
        <v>69</v>
      </c>
      <c r="B194" s="345" t="s">
        <v>976</v>
      </c>
      <c r="C194" s="346">
        <v>9969</v>
      </c>
      <c r="D194" s="346">
        <v>578</v>
      </c>
      <c r="E194" s="346">
        <v>26</v>
      </c>
      <c r="F194" s="346">
        <v>9302</v>
      </c>
      <c r="G194" s="346">
        <v>34</v>
      </c>
      <c r="H194" s="346">
        <v>24</v>
      </c>
      <c r="I194" s="346">
        <v>5</v>
      </c>
    </row>
    <row r="195" spans="1:9" ht="14.25" customHeight="1">
      <c r="A195" s="354"/>
      <c r="B195" s="355" t="s">
        <v>977</v>
      </c>
      <c r="C195" s="356">
        <v>5046</v>
      </c>
      <c r="D195" s="356">
        <v>294</v>
      </c>
      <c r="E195" s="356">
        <v>7</v>
      </c>
      <c r="F195" s="356">
        <v>4716</v>
      </c>
      <c r="G195" s="356">
        <v>14</v>
      </c>
      <c r="H195" s="356">
        <v>12</v>
      </c>
      <c r="I195" s="356">
        <v>3</v>
      </c>
    </row>
    <row r="196" spans="1:9" ht="14.25" customHeight="1">
      <c r="A196" s="357"/>
      <c r="B196" s="358" t="s">
        <v>978</v>
      </c>
      <c r="C196" s="359">
        <v>4923</v>
      </c>
      <c r="D196" s="359">
        <v>284</v>
      </c>
      <c r="E196" s="359">
        <v>19</v>
      </c>
      <c r="F196" s="359">
        <v>4586</v>
      </c>
      <c r="G196" s="359">
        <v>20</v>
      </c>
      <c r="H196" s="359">
        <v>12</v>
      </c>
      <c r="I196" s="359">
        <v>2</v>
      </c>
    </row>
  </sheetData>
  <mergeCells count="1">
    <mergeCell ref="A2:I2"/>
  </mergeCells>
  <hyperlinks>
    <hyperlink ref="I3" location="'Листа табела'!A1" display="Листа табела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9"/>
  <sheetViews>
    <sheetView workbookViewId="0">
      <pane ySplit="4" topLeftCell="A5" activePane="bottomLeft" state="frozen"/>
      <selection activeCell="M19" sqref="M19"/>
      <selection pane="bottomLeft" activeCell="J3" sqref="J3:K3"/>
    </sheetView>
  </sheetViews>
  <sheetFormatPr defaultRowHeight="15"/>
  <cols>
    <col min="1" max="1" width="28.5703125" customWidth="1"/>
    <col min="4" max="4" width="11.140625" customWidth="1"/>
    <col min="5" max="5" width="10.28515625" customWidth="1"/>
    <col min="6" max="6" width="13" customWidth="1"/>
    <col min="10" max="10" width="11.140625" customWidth="1"/>
    <col min="11" max="11" width="10.85546875" customWidth="1"/>
  </cols>
  <sheetData>
    <row r="2" spans="1:11">
      <c r="A2" s="852" t="s">
        <v>1052</v>
      </c>
      <c r="B2" s="852"/>
      <c r="C2" s="852"/>
      <c r="D2" s="852"/>
      <c r="E2" s="852"/>
      <c r="F2" s="852"/>
      <c r="G2" s="852"/>
      <c r="H2" s="852"/>
      <c r="I2" s="852"/>
      <c r="J2" s="852"/>
      <c r="K2" s="852"/>
    </row>
    <row r="3" spans="1:11" ht="15.75" thickBot="1">
      <c r="A3" s="439"/>
      <c r="B3" s="439"/>
      <c r="C3" s="439"/>
      <c r="D3" s="439"/>
      <c r="E3" s="439"/>
      <c r="F3" s="439"/>
      <c r="G3" s="439"/>
      <c r="H3" s="439"/>
      <c r="I3" s="439"/>
      <c r="J3" s="851" t="s">
        <v>0</v>
      </c>
      <c r="K3" s="851"/>
    </row>
    <row r="4" spans="1:11" ht="36.75" thickBot="1">
      <c r="A4" s="440" t="s">
        <v>956</v>
      </c>
      <c r="B4" s="441" t="s">
        <v>73</v>
      </c>
      <c r="C4" s="441" t="s">
        <v>5</v>
      </c>
      <c r="D4" s="441" t="s">
        <v>1053</v>
      </c>
      <c r="E4" s="441" t="s">
        <v>1054</v>
      </c>
      <c r="F4" s="441" t="s">
        <v>1055</v>
      </c>
      <c r="G4" s="441" t="s">
        <v>1056</v>
      </c>
      <c r="H4" s="441" t="s">
        <v>1057</v>
      </c>
      <c r="I4" s="441" t="s">
        <v>992</v>
      </c>
      <c r="J4" s="441" t="s">
        <v>993</v>
      </c>
      <c r="K4" s="442" t="s">
        <v>994</v>
      </c>
    </row>
    <row r="5" spans="1:11">
      <c r="A5" s="385" t="s">
        <v>170</v>
      </c>
      <c r="B5" s="480" t="s">
        <v>976</v>
      </c>
      <c r="C5" s="481">
        <v>1170342</v>
      </c>
      <c r="D5" s="481">
        <v>149435</v>
      </c>
      <c r="E5" s="481">
        <v>25763</v>
      </c>
      <c r="F5" s="481">
        <v>969315</v>
      </c>
      <c r="G5" s="481">
        <v>1223</v>
      </c>
      <c r="H5" s="481">
        <v>5784</v>
      </c>
      <c r="I5" s="481">
        <v>8729</v>
      </c>
      <c r="J5" s="481">
        <v>8028</v>
      </c>
      <c r="K5" s="481">
        <v>2065</v>
      </c>
    </row>
    <row r="6" spans="1:11">
      <c r="A6" s="482"/>
      <c r="B6" s="483" t="s">
        <v>977</v>
      </c>
      <c r="C6" s="481">
        <v>571812</v>
      </c>
      <c r="D6" s="481">
        <v>72605</v>
      </c>
      <c r="E6" s="481">
        <v>10431</v>
      </c>
      <c r="F6" s="481">
        <v>476184</v>
      </c>
      <c r="G6" s="481">
        <v>610</v>
      </c>
      <c r="H6" s="481">
        <v>3146</v>
      </c>
      <c r="I6" s="481">
        <v>4319</v>
      </c>
      <c r="J6" s="481">
        <v>3554</v>
      </c>
      <c r="K6" s="481">
        <v>963</v>
      </c>
    </row>
    <row r="7" spans="1:11">
      <c r="A7" s="482"/>
      <c r="B7" s="483" t="s">
        <v>978</v>
      </c>
      <c r="C7" s="481">
        <v>598530</v>
      </c>
      <c r="D7" s="481">
        <v>76830</v>
      </c>
      <c r="E7" s="481">
        <v>15332</v>
      </c>
      <c r="F7" s="481">
        <v>493131</v>
      </c>
      <c r="G7" s="481">
        <v>613</v>
      </c>
      <c r="H7" s="481">
        <v>2638</v>
      </c>
      <c r="I7" s="481">
        <v>4410</v>
      </c>
      <c r="J7" s="481">
        <v>4474</v>
      </c>
      <c r="K7" s="481">
        <v>1102</v>
      </c>
    </row>
    <row r="8" spans="1:11">
      <c r="A8" s="443"/>
      <c r="B8" s="445"/>
      <c r="C8" s="444"/>
      <c r="D8" s="444"/>
      <c r="E8" s="444"/>
      <c r="F8" s="444"/>
      <c r="G8" s="444"/>
      <c r="H8" s="444"/>
      <c r="I8" s="444"/>
      <c r="J8" s="444"/>
      <c r="K8" s="444"/>
    </row>
    <row r="9" spans="1:11">
      <c r="A9" s="446" t="s">
        <v>6</v>
      </c>
      <c r="B9" s="445" t="s">
        <v>976</v>
      </c>
      <c r="C9" s="444">
        <v>180053</v>
      </c>
      <c r="D9" s="444">
        <v>6693</v>
      </c>
      <c r="E9" s="444">
        <v>4637</v>
      </c>
      <c r="F9" s="444">
        <v>161267</v>
      </c>
      <c r="G9" s="444">
        <v>592</v>
      </c>
      <c r="H9" s="444">
        <v>2593</v>
      </c>
      <c r="I9" s="444">
        <v>1230</v>
      </c>
      <c r="J9" s="444">
        <v>2684</v>
      </c>
      <c r="K9" s="444">
        <v>357</v>
      </c>
    </row>
    <row r="10" spans="1:11">
      <c r="A10" s="447"/>
      <c r="B10" s="445" t="s">
        <v>977</v>
      </c>
      <c r="C10" s="444">
        <v>86510</v>
      </c>
      <c r="D10" s="444">
        <v>3053</v>
      </c>
      <c r="E10" s="444">
        <v>1585</v>
      </c>
      <c r="F10" s="444">
        <v>78266</v>
      </c>
      <c r="G10" s="444">
        <v>285</v>
      </c>
      <c r="H10" s="444">
        <v>1342</v>
      </c>
      <c r="I10" s="444">
        <v>620</v>
      </c>
      <c r="J10" s="444">
        <v>1186</v>
      </c>
      <c r="K10" s="444">
        <v>173</v>
      </c>
    </row>
    <row r="11" spans="1:11">
      <c r="A11" s="447"/>
      <c r="B11" s="445" t="s">
        <v>978</v>
      </c>
      <c r="C11" s="444">
        <v>93543</v>
      </c>
      <c r="D11" s="444">
        <v>3640</v>
      </c>
      <c r="E11" s="444">
        <v>3052</v>
      </c>
      <c r="F11" s="444">
        <v>83001</v>
      </c>
      <c r="G11" s="444">
        <v>307</v>
      </c>
      <c r="H11" s="444">
        <v>1251</v>
      </c>
      <c r="I11" s="444">
        <v>610</v>
      </c>
      <c r="J11" s="444">
        <v>1498</v>
      </c>
      <c r="K11" s="444">
        <v>184</v>
      </c>
    </row>
    <row r="12" spans="1:11">
      <c r="A12" s="447"/>
      <c r="B12" s="445"/>
      <c r="C12" s="444"/>
      <c r="D12" s="444"/>
      <c r="E12" s="444"/>
      <c r="F12" s="444"/>
      <c r="G12" s="444"/>
      <c r="H12" s="444"/>
      <c r="I12" s="444"/>
      <c r="J12" s="444"/>
      <c r="K12" s="444"/>
    </row>
    <row r="13" spans="1:11">
      <c r="A13" s="447" t="s">
        <v>7</v>
      </c>
      <c r="B13" s="445" t="s">
        <v>976</v>
      </c>
      <c r="C13" s="444">
        <v>2041</v>
      </c>
      <c r="D13" s="444">
        <v>155</v>
      </c>
      <c r="E13" s="444">
        <v>6</v>
      </c>
      <c r="F13" s="444">
        <v>1873</v>
      </c>
      <c r="G13" s="444" t="s">
        <v>72</v>
      </c>
      <c r="H13" s="444">
        <v>2</v>
      </c>
      <c r="I13" s="444">
        <v>3</v>
      </c>
      <c r="J13" s="444">
        <v>1</v>
      </c>
      <c r="K13" s="444">
        <v>1</v>
      </c>
    </row>
    <row r="14" spans="1:11">
      <c r="A14" s="447"/>
      <c r="B14" s="445" t="s">
        <v>977</v>
      </c>
      <c r="C14" s="444">
        <v>1032</v>
      </c>
      <c r="D14" s="444">
        <v>87</v>
      </c>
      <c r="E14" s="444">
        <v>1</v>
      </c>
      <c r="F14" s="444">
        <v>940</v>
      </c>
      <c r="G14" s="444" t="s">
        <v>72</v>
      </c>
      <c r="H14" s="444">
        <v>1</v>
      </c>
      <c r="I14" s="444">
        <v>2</v>
      </c>
      <c r="J14" s="444">
        <v>1</v>
      </c>
      <c r="K14" s="444" t="s">
        <v>72</v>
      </c>
    </row>
    <row r="15" spans="1:11">
      <c r="A15" s="447"/>
      <c r="B15" s="445" t="s">
        <v>978</v>
      </c>
      <c r="C15" s="444">
        <v>1009</v>
      </c>
      <c r="D15" s="444">
        <v>68</v>
      </c>
      <c r="E15" s="444">
        <v>5</v>
      </c>
      <c r="F15" s="444">
        <v>933</v>
      </c>
      <c r="G15" s="444" t="s">
        <v>72</v>
      </c>
      <c r="H15" s="444">
        <v>1</v>
      </c>
      <c r="I15" s="444">
        <v>1</v>
      </c>
      <c r="J15" s="444" t="s">
        <v>72</v>
      </c>
      <c r="K15" s="444">
        <v>1</v>
      </c>
    </row>
    <row r="16" spans="1:11">
      <c r="A16" s="447"/>
      <c r="B16" s="445"/>
      <c r="C16" s="444"/>
      <c r="D16" s="444"/>
      <c r="E16" s="444"/>
      <c r="F16" s="444"/>
      <c r="G16" s="444"/>
      <c r="H16" s="444"/>
      <c r="I16" s="444"/>
      <c r="J16" s="444"/>
      <c r="K16" s="444"/>
    </row>
    <row r="17" spans="1:11">
      <c r="A17" s="446" t="s">
        <v>8</v>
      </c>
      <c r="B17" s="445" t="s">
        <v>976</v>
      </c>
      <c r="C17" s="444">
        <v>103874</v>
      </c>
      <c r="D17" s="444">
        <v>12055</v>
      </c>
      <c r="E17" s="444">
        <v>508</v>
      </c>
      <c r="F17" s="444">
        <v>89144</v>
      </c>
      <c r="G17" s="444">
        <v>60</v>
      </c>
      <c r="H17" s="444">
        <v>345</v>
      </c>
      <c r="I17" s="444">
        <v>944</v>
      </c>
      <c r="J17" s="444">
        <v>716</v>
      </c>
      <c r="K17" s="444">
        <v>102</v>
      </c>
    </row>
    <row r="18" spans="1:11">
      <c r="A18" s="447"/>
      <c r="B18" s="445" t="s">
        <v>977</v>
      </c>
      <c r="C18" s="444">
        <v>50760</v>
      </c>
      <c r="D18" s="444">
        <v>5902</v>
      </c>
      <c r="E18" s="444">
        <v>103</v>
      </c>
      <c r="F18" s="444">
        <v>43682</v>
      </c>
      <c r="G18" s="444">
        <v>33</v>
      </c>
      <c r="H18" s="444">
        <v>218</v>
      </c>
      <c r="I18" s="444">
        <v>471</v>
      </c>
      <c r="J18" s="444">
        <v>307</v>
      </c>
      <c r="K18" s="444">
        <v>44</v>
      </c>
    </row>
    <row r="19" spans="1:11">
      <c r="A19" s="447"/>
      <c r="B19" s="445" t="s">
        <v>978</v>
      </c>
      <c r="C19" s="444">
        <v>53114</v>
      </c>
      <c r="D19" s="444">
        <v>6153</v>
      </c>
      <c r="E19" s="444">
        <v>405</v>
      </c>
      <c r="F19" s="444">
        <v>45462</v>
      </c>
      <c r="G19" s="444">
        <v>27</v>
      </c>
      <c r="H19" s="444">
        <v>127</v>
      </c>
      <c r="I19" s="444">
        <v>473</v>
      </c>
      <c r="J19" s="444">
        <v>409</v>
      </c>
      <c r="K19" s="444">
        <v>58</v>
      </c>
    </row>
    <row r="20" spans="1:11">
      <c r="A20" s="447"/>
      <c r="B20" s="445"/>
      <c r="C20" s="444"/>
      <c r="D20" s="444"/>
      <c r="E20" s="444"/>
      <c r="F20" s="444"/>
      <c r="G20" s="444"/>
      <c r="H20" s="444"/>
      <c r="I20" s="444"/>
      <c r="J20" s="444"/>
      <c r="K20" s="444"/>
    </row>
    <row r="21" spans="1:11">
      <c r="A21" s="447" t="s">
        <v>9</v>
      </c>
      <c r="B21" s="445" t="s">
        <v>976</v>
      </c>
      <c r="C21" s="444">
        <v>10607</v>
      </c>
      <c r="D21" s="444">
        <v>23</v>
      </c>
      <c r="E21" s="444">
        <v>18</v>
      </c>
      <c r="F21" s="444">
        <v>10490</v>
      </c>
      <c r="G21" s="444">
        <v>1</v>
      </c>
      <c r="H21" s="444">
        <v>7</v>
      </c>
      <c r="I21" s="444">
        <v>26</v>
      </c>
      <c r="J21" s="444">
        <v>30</v>
      </c>
      <c r="K21" s="444">
        <v>12</v>
      </c>
    </row>
    <row r="22" spans="1:11">
      <c r="A22" s="447"/>
      <c r="B22" s="445" t="s">
        <v>977</v>
      </c>
      <c r="C22" s="444">
        <v>5346</v>
      </c>
      <c r="D22" s="444">
        <v>14</v>
      </c>
      <c r="E22" s="444">
        <v>2</v>
      </c>
      <c r="F22" s="444">
        <v>5291</v>
      </c>
      <c r="G22" s="444">
        <v>1</v>
      </c>
      <c r="H22" s="444">
        <v>5</v>
      </c>
      <c r="I22" s="444">
        <v>15</v>
      </c>
      <c r="J22" s="444">
        <v>14</v>
      </c>
      <c r="K22" s="444">
        <v>4</v>
      </c>
    </row>
    <row r="23" spans="1:11">
      <c r="A23" s="447"/>
      <c r="B23" s="445" t="s">
        <v>978</v>
      </c>
      <c r="C23" s="444">
        <v>5261</v>
      </c>
      <c r="D23" s="444">
        <v>9</v>
      </c>
      <c r="E23" s="444">
        <v>16</v>
      </c>
      <c r="F23" s="444">
        <v>5199</v>
      </c>
      <c r="G23" s="444" t="s">
        <v>72</v>
      </c>
      <c r="H23" s="444">
        <v>2</v>
      </c>
      <c r="I23" s="444">
        <v>11</v>
      </c>
      <c r="J23" s="444">
        <v>16</v>
      </c>
      <c r="K23" s="444">
        <v>8</v>
      </c>
    </row>
    <row r="24" spans="1:11">
      <c r="A24" s="447"/>
      <c r="B24" s="445"/>
      <c r="C24" s="444"/>
      <c r="D24" s="444"/>
      <c r="E24" s="444"/>
      <c r="F24" s="444"/>
      <c r="G24" s="444"/>
      <c r="H24" s="444"/>
      <c r="I24" s="444"/>
      <c r="J24" s="444"/>
      <c r="K24" s="444"/>
    </row>
    <row r="25" spans="1:11">
      <c r="A25" s="447" t="s">
        <v>10</v>
      </c>
      <c r="B25" s="445" t="s">
        <v>976</v>
      </c>
      <c r="C25" s="444">
        <v>18651</v>
      </c>
      <c r="D25" s="444">
        <v>6591</v>
      </c>
      <c r="E25" s="444">
        <v>26</v>
      </c>
      <c r="F25" s="444">
        <v>11726</v>
      </c>
      <c r="G25" s="444">
        <v>2</v>
      </c>
      <c r="H25" s="444">
        <v>8</v>
      </c>
      <c r="I25" s="444">
        <v>237</v>
      </c>
      <c r="J25" s="444">
        <v>21</v>
      </c>
      <c r="K25" s="444">
        <v>40</v>
      </c>
    </row>
    <row r="26" spans="1:11">
      <c r="A26" s="447"/>
      <c r="B26" s="445" t="s">
        <v>977</v>
      </c>
      <c r="C26" s="444">
        <v>9210</v>
      </c>
      <c r="D26" s="444">
        <v>3220</v>
      </c>
      <c r="E26" s="444">
        <v>3</v>
      </c>
      <c r="F26" s="444">
        <v>5835</v>
      </c>
      <c r="G26" s="444">
        <v>1</v>
      </c>
      <c r="H26" s="444">
        <v>5</v>
      </c>
      <c r="I26" s="444">
        <v>121</v>
      </c>
      <c r="J26" s="444">
        <v>9</v>
      </c>
      <c r="K26" s="444">
        <v>16</v>
      </c>
    </row>
    <row r="27" spans="1:11">
      <c r="A27" s="447"/>
      <c r="B27" s="445" t="s">
        <v>978</v>
      </c>
      <c r="C27" s="444">
        <v>9441</v>
      </c>
      <c r="D27" s="444">
        <v>3371</v>
      </c>
      <c r="E27" s="444">
        <v>23</v>
      </c>
      <c r="F27" s="444">
        <v>5891</v>
      </c>
      <c r="G27" s="444">
        <v>1</v>
      </c>
      <c r="H27" s="444">
        <v>3</v>
      </c>
      <c r="I27" s="444">
        <v>116</v>
      </c>
      <c r="J27" s="444">
        <v>12</v>
      </c>
      <c r="K27" s="444">
        <v>24</v>
      </c>
    </row>
    <row r="28" spans="1:11">
      <c r="A28" s="447"/>
      <c r="B28" s="445"/>
      <c r="C28" s="444"/>
      <c r="D28" s="444"/>
      <c r="E28" s="444"/>
      <c r="F28" s="444"/>
      <c r="G28" s="444"/>
      <c r="H28" s="444"/>
      <c r="I28" s="444"/>
      <c r="J28" s="444"/>
      <c r="K28" s="444"/>
    </row>
    <row r="29" spans="1:11">
      <c r="A29" s="447" t="s">
        <v>11</v>
      </c>
      <c r="B29" s="445" t="s">
        <v>976</v>
      </c>
      <c r="C29" s="444">
        <v>15720</v>
      </c>
      <c r="D29" s="444">
        <v>1311</v>
      </c>
      <c r="E29" s="444">
        <v>2925</v>
      </c>
      <c r="F29" s="444">
        <v>11066</v>
      </c>
      <c r="G29" s="444">
        <v>15</v>
      </c>
      <c r="H29" s="444">
        <v>113</v>
      </c>
      <c r="I29" s="444">
        <v>98</v>
      </c>
      <c r="J29" s="444">
        <v>160</v>
      </c>
      <c r="K29" s="444">
        <v>32</v>
      </c>
    </row>
    <row r="30" spans="1:11">
      <c r="A30" s="447"/>
      <c r="B30" s="445" t="s">
        <v>977</v>
      </c>
      <c r="C30" s="444">
        <v>7670</v>
      </c>
      <c r="D30" s="444">
        <v>646</v>
      </c>
      <c r="E30" s="444">
        <v>1360</v>
      </c>
      <c r="F30" s="444">
        <v>5474</v>
      </c>
      <c r="G30" s="444">
        <v>7</v>
      </c>
      <c r="H30" s="444">
        <v>59</v>
      </c>
      <c r="I30" s="444">
        <v>52</v>
      </c>
      <c r="J30" s="444">
        <v>60</v>
      </c>
      <c r="K30" s="444">
        <v>12</v>
      </c>
    </row>
    <row r="31" spans="1:11">
      <c r="A31" s="447"/>
      <c r="B31" s="445" t="s">
        <v>978</v>
      </c>
      <c r="C31" s="444">
        <v>8050</v>
      </c>
      <c r="D31" s="444">
        <v>665</v>
      </c>
      <c r="E31" s="444">
        <v>1565</v>
      </c>
      <c r="F31" s="444">
        <v>5592</v>
      </c>
      <c r="G31" s="444">
        <v>8</v>
      </c>
      <c r="H31" s="444">
        <v>54</v>
      </c>
      <c r="I31" s="444">
        <v>46</v>
      </c>
      <c r="J31" s="444">
        <v>100</v>
      </c>
      <c r="K31" s="444">
        <v>20</v>
      </c>
    </row>
    <row r="32" spans="1:11">
      <c r="A32" s="447"/>
      <c r="B32" s="445"/>
      <c r="C32" s="444"/>
      <c r="D32" s="444"/>
      <c r="E32" s="444"/>
      <c r="F32" s="444"/>
      <c r="G32" s="444"/>
      <c r="H32" s="444"/>
      <c r="I32" s="444"/>
      <c r="J32" s="444"/>
      <c r="K32" s="444"/>
    </row>
    <row r="33" spans="1:11">
      <c r="A33" s="447" t="s">
        <v>12</v>
      </c>
      <c r="B33" s="445" t="s">
        <v>976</v>
      </c>
      <c r="C33" s="444">
        <v>10118</v>
      </c>
      <c r="D33" s="444">
        <v>876</v>
      </c>
      <c r="E33" s="444">
        <v>33</v>
      </c>
      <c r="F33" s="444">
        <v>8913</v>
      </c>
      <c r="G33" s="444">
        <v>2</v>
      </c>
      <c r="H33" s="444">
        <v>21</v>
      </c>
      <c r="I33" s="444">
        <v>76</v>
      </c>
      <c r="J33" s="444">
        <v>18</v>
      </c>
      <c r="K33" s="444">
        <v>179</v>
      </c>
    </row>
    <row r="34" spans="1:11">
      <c r="A34" s="447"/>
      <c r="B34" s="445" t="s">
        <v>977</v>
      </c>
      <c r="C34" s="444">
        <v>4834</v>
      </c>
      <c r="D34" s="444">
        <v>443</v>
      </c>
      <c r="E34" s="444">
        <v>6</v>
      </c>
      <c r="F34" s="444">
        <v>4315</v>
      </c>
      <c r="G34" s="444">
        <v>2</v>
      </c>
      <c r="H34" s="444">
        <v>15</v>
      </c>
      <c r="I34" s="444">
        <v>40</v>
      </c>
      <c r="J34" s="444">
        <v>9</v>
      </c>
      <c r="K34" s="444">
        <v>4</v>
      </c>
    </row>
    <row r="35" spans="1:11">
      <c r="A35" s="447"/>
      <c r="B35" s="445" t="s">
        <v>978</v>
      </c>
      <c r="C35" s="444">
        <v>5284</v>
      </c>
      <c r="D35" s="444">
        <v>433</v>
      </c>
      <c r="E35" s="444">
        <v>27</v>
      </c>
      <c r="F35" s="444">
        <v>4598</v>
      </c>
      <c r="G35" s="444" t="s">
        <v>72</v>
      </c>
      <c r="H35" s="444">
        <v>6</v>
      </c>
      <c r="I35" s="444">
        <v>36</v>
      </c>
      <c r="J35" s="444">
        <v>9</v>
      </c>
      <c r="K35" s="444">
        <v>175</v>
      </c>
    </row>
    <row r="36" spans="1:11">
      <c r="A36" s="447"/>
      <c r="B36" s="445"/>
      <c r="C36" s="444"/>
      <c r="D36" s="444"/>
      <c r="E36" s="444"/>
      <c r="F36" s="444"/>
      <c r="G36" s="444"/>
      <c r="H36" s="444"/>
      <c r="I36" s="444"/>
      <c r="J36" s="444"/>
      <c r="K36" s="444"/>
    </row>
    <row r="37" spans="1:11">
      <c r="A37" s="447" t="s">
        <v>13</v>
      </c>
      <c r="B37" s="445" t="s">
        <v>976</v>
      </c>
      <c r="C37" s="444">
        <v>10657</v>
      </c>
      <c r="D37" s="444">
        <v>3354</v>
      </c>
      <c r="E37" s="444">
        <v>22</v>
      </c>
      <c r="F37" s="444">
        <v>7111</v>
      </c>
      <c r="G37" s="444">
        <v>2</v>
      </c>
      <c r="H37" s="444">
        <v>16</v>
      </c>
      <c r="I37" s="444">
        <v>115</v>
      </c>
      <c r="J37" s="444">
        <v>16</v>
      </c>
      <c r="K37" s="444">
        <v>21</v>
      </c>
    </row>
    <row r="38" spans="1:11">
      <c r="A38" s="447"/>
      <c r="B38" s="445" t="s">
        <v>977</v>
      </c>
      <c r="C38" s="444">
        <v>5193</v>
      </c>
      <c r="D38" s="444">
        <v>1645</v>
      </c>
      <c r="E38" s="444">
        <v>4</v>
      </c>
      <c r="F38" s="444">
        <v>3473</v>
      </c>
      <c r="G38" s="444">
        <v>1</v>
      </c>
      <c r="H38" s="444">
        <v>10</v>
      </c>
      <c r="I38" s="444">
        <v>42</v>
      </c>
      <c r="J38" s="444">
        <v>8</v>
      </c>
      <c r="K38" s="444">
        <v>10</v>
      </c>
    </row>
    <row r="39" spans="1:11">
      <c r="A39" s="447"/>
      <c r="B39" s="445" t="s">
        <v>978</v>
      </c>
      <c r="C39" s="444">
        <v>5464</v>
      </c>
      <c r="D39" s="444">
        <v>1709</v>
      </c>
      <c r="E39" s="444">
        <v>18</v>
      </c>
      <c r="F39" s="444">
        <v>3638</v>
      </c>
      <c r="G39" s="444">
        <v>1</v>
      </c>
      <c r="H39" s="444">
        <v>6</v>
      </c>
      <c r="I39" s="444">
        <v>73</v>
      </c>
      <c r="J39" s="444">
        <v>8</v>
      </c>
      <c r="K39" s="444">
        <v>11</v>
      </c>
    </row>
    <row r="40" spans="1:11">
      <c r="A40" s="447"/>
      <c r="B40" s="445"/>
      <c r="C40" s="444"/>
      <c r="D40" s="444"/>
      <c r="E40" s="444"/>
      <c r="F40" s="444"/>
      <c r="G40" s="444"/>
      <c r="H40" s="444"/>
      <c r="I40" s="444"/>
      <c r="J40" s="444"/>
      <c r="K40" s="444"/>
    </row>
    <row r="41" spans="1:11">
      <c r="A41" s="447" t="s">
        <v>14</v>
      </c>
      <c r="B41" s="445" t="s">
        <v>976</v>
      </c>
      <c r="C41" s="444">
        <v>4363</v>
      </c>
      <c r="D41" s="444">
        <v>2154</v>
      </c>
      <c r="E41" s="444">
        <v>680</v>
      </c>
      <c r="F41" s="444">
        <v>1442</v>
      </c>
      <c r="G41" s="444">
        <v>1</v>
      </c>
      <c r="H41" s="444">
        <v>9</v>
      </c>
      <c r="I41" s="444">
        <v>30</v>
      </c>
      <c r="J41" s="444">
        <v>33</v>
      </c>
      <c r="K41" s="444">
        <v>14</v>
      </c>
    </row>
    <row r="42" spans="1:11">
      <c r="A42" s="447"/>
      <c r="B42" s="445" t="s">
        <v>977</v>
      </c>
      <c r="C42" s="444">
        <v>2185</v>
      </c>
      <c r="D42" s="444">
        <v>1105</v>
      </c>
      <c r="E42" s="444">
        <v>325</v>
      </c>
      <c r="F42" s="444">
        <v>713</v>
      </c>
      <c r="G42" s="444">
        <v>1</v>
      </c>
      <c r="H42" s="444">
        <v>7</v>
      </c>
      <c r="I42" s="444">
        <v>15</v>
      </c>
      <c r="J42" s="444">
        <v>16</v>
      </c>
      <c r="K42" s="444">
        <v>3</v>
      </c>
    </row>
    <row r="43" spans="1:11">
      <c r="A43" s="447"/>
      <c r="B43" s="445" t="s">
        <v>978</v>
      </c>
      <c r="C43" s="444">
        <v>2178</v>
      </c>
      <c r="D43" s="444">
        <v>1049</v>
      </c>
      <c r="E43" s="444">
        <v>355</v>
      </c>
      <c r="F43" s="444">
        <v>729</v>
      </c>
      <c r="G43" s="444" t="s">
        <v>72</v>
      </c>
      <c r="H43" s="444">
        <v>2</v>
      </c>
      <c r="I43" s="444">
        <v>15</v>
      </c>
      <c r="J43" s="444">
        <v>17</v>
      </c>
      <c r="K43" s="444">
        <v>11</v>
      </c>
    </row>
    <row r="44" spans="1:11">
      <c r="A44" s="447"/>
      <c r="B44" s="445"/>
      <c r="C44" s="444"/>
      <c r="D44" s="444"/>
      <c r="E44" s="444"/>
      <c r="F44" s="444"/>
      <c r="G44" s="444"/>
      <c r="H44" s="444"/>
      <c r="I44" s="444"/>
      <c r="J44" s="444"/>
      <c r="K44" s="444"/>
    </row>
    <row r="45" spans="1:11">
      <c r="A45" s="447" t="s">
        <v>15</v>
      </c>
      <c r="B45" s="445" t="s">
        <v>976</v>
      </c>
      <c r="C45" s="444">
        <v>8710</v>
      </c>
      <c r="D45" s="444">
        <v>330</v>
      </c>
      <c r="E45" s="444">
        <v>10</v>
      </c>
      <c r="F45" s="444">
        <v>8337</v>
      </c>
      <c r="G45" s="444">
        <v>1</v>
      </c>
      <c r="H45" s="444">
        <v>3</v>
      </c>
      <c r="I45" s="444">
        <v>16</v>
      </c>
      <c r="J45" s="444">
        <v>6</v>
      </c>
      <c r="K45" s="444">
        <v>7</v>
      </c>
    </row>
    <row r="46" spans="1:11">
      <c r="A46" s="447"/>
      <c r="B46" s="445" t="s">
        <v>977</v>
      </c>
      <c r="C46" s="444">
        <v>4423</v>
      </c>
      <c r="D46" s="444">
        <v>178</v>
      </c>
      <c r="E46" s="444">
        <v>4</v>
      </c>
      <c r="F46" s="444">
        <v>4228</v>
      </c>
      <c r="G46" s="444" t="s">
        <v>72</v>
      </c>
      <c r="H46" s="444">
        <v>1</v>
      </c>
      <c r="I46" s="444">
        <v>9</v>
      </c>
      <c r="J46" s="444">
        <v>1</v>
      </c>
      <c r="K46" s="444">
        <v>2</v>
      </c>
    </row>
    <row r="47" spans="1:11">
      <c r="A47" s="447"/>
      <c r="B47" s="445" t="s">
        <v>978</v>
      </c>
      <c r="C47" s="444">
        <v>4287</v>
      </c>
      <c r="D47" s="444">
        <v>152</v>
      </c>
      <c r="E47" s="444">
        <v>6</v>
      </c>
      <c r="F47" s="444">
        <v>4109</v>
      </c>
      <c r="G47" s="444">
        <v>1</v>
      </c>
      <c r="H47" s="444">
        <v>2</v>
      </c>
      <c r="I47" s="444">
        <v>7</v>
      </c>
      <c r="J47" s="444">
        <v>5</v>
      </c>
      <c r="K47" s="444">
        <v>5</v>
      </c>
    </row>
    <row r="48" spans="1:11">
      <c r="A48" s="447"/>
      <c r="B48" s="445"/>
      <c r="C48" s="444"/>
      <c r="D48" s="444"/>
      <c r="E48" s="444"/>
      <c r="F48" s="444"/>
      <c r="G48" s="444"/>
      <c r="H48" s="444"/>
      <c r="I48" s="444"/>
      <c r="J48" s="444"/>
      <c r="K48" s="444"/>
    </row>
    <row r="49" spans="1:11">
      <c r="A49" s="447" t="s">
        <v>16</v>
      </c>
      <c r="B49" s="445" t="s">
        <v>976</v>
      </c>
      <c r="C49" s="444">
        <v>49196</v>
      </c>
      <c r="D49" s="444">
        <v>6619</v>
      </c>
      <c r="E49" s="444">
        <v>865</v>
      </c>
      <c r="F49" s="444">
        <v>40702</v>
      </c>
      <c r="G49" s="444">
        <v>45</v>
      </c>
      <c r="H49" s="444">
        <v>223</v>
      </c>
      <c r="I49" s="444">
        <v>321</v>
      </c>
      <c r="J49" s="444">
        <v>375</v>
      </c>
      <c r="K49" s="444">
        <v>46</v>
      </c>
    </row>
    <row r="50" spans="1:11">
      <c r="A50" s="447"/>
      <c r="B50" s="445" t="s">
        <v>977</v>
      </c>
      <c r="C50" s="444">
        <v>23944</v>
      </c>
      <c r="D50" s="444">
        <v>3214</v>
      </c>
      <c r="E50" s="444">
        <v>303</v>
      </c>
      <c r="F50" s="444">
        <v>19929</v>
      </c>
      <c r="G50" s="444">
        <v>28</v>
      </c>
      <c r="H50" s="444">
        <v>126</v>
      </c>
      <c r="I50" s="444">
        <v>168</v>
      </c>
      <c r="J50" s="444">
        <v>155</v>
      </c>
      <c r="K50" s="444">
        <v>21</v>
      </c>
    </row>
    <row r="51" spans="1:11">
      <c r="A51" s="447"/>
      <c r="B51" s="445" t="s">
        <v>978</v>
      </c>
      <c r="C51" s="444">
        <v>25252</v>
      </c>
      <c r="D51" s="444">
        <v>3405</v>
      </c>
      <c r="E51" s="444">
        <v>562</v>
      </c>
      <c r="F51" s="444">
        <v>20773</v>
      </c>
      <c r="G51" s="444">
        <v>17</v>
      </c>
      <c r="H51" s="444">
        <v>97</v>
      </c>
      <c r="I51" s="444">
        <v>153</v>
      </c>
      <c r="J51" s="444">
        <v>220</v>
      </c>
      <c r="K51" s="444">
        <v>25</v>
      </c>
    </row>
    <row r="52" spans="1:11">
      <c r="A52" s="447"/>
      <c r="B52" s="445"/>
      <c r="C52" s="444"/>
      <c r="D52" s="444"/>
      <c r="E52" s="444"/>
      <c r="F52" s="444"/>
      <c r="G52" s="444"/>
      <c r="H52" s="444"/>
      <c r="I52" s="444"/>
      <c r="J52" s="444"/>
      <c r="K52" s="444"/>
    </row>
    <row r="53" spans="1:11">
      <c r="A53" s="447" t="s">
        <v>17</v>
      </c>
      <c r="B53" s="445" t="s">
        <v>976</v>
      </c>
      <c r="C53" s="444">
        <v>25922</v>
      </c>
      <c r="D53" s="444">
        <v>1709</v>
      </c>
      <c r="E53" s="444">
        <v>2109</v>
      </c>
      <c r="F53" s="444">
        <v>21541</v>
      </c>
      <c r="G53" s="444">
        <v>19</v>
      </c>
      <c r="H53" s="444">
        <v>100</v>
      </c>
      <c r="I53" s="444">
        <v>141</v>
      </c>
      <c r="J53" s="444">
        <v>256</v>
      </c>
      <c r="K53" s="444">
        <v>47</v>
      </c>
    </row>
    <row r="54" spans="1:11">
      <c r="A54" s="447"/>
      <c r="B54" s="445" t="s">
        <v>977</v>
      </c>
      <c r="C54" s="444">
        <v>12629</v>
      </c>
      <c r="D54" s="444">
        <v>820</v>
      </c>
      <c r="E54" s="444">
        <v>999</v>
      </c>
      <c r="F54" s="444">
        <v>10537</v>
      </c>
      <c r="G54" s="444">
        <v>9</v>
      </c>
      <c r="H54" s="444">
        <v>51</v>
      </c>
      <c r="I54" s="444">
        <v>67</v>
      </c>
      <c r="J54" s="444">
        <v>125</v>
      </c>
      <c r="K54" s="444">
        <v>21</v>
      </c>
    </row>
    <row r="55" spans="1:11">
      <c r="A55" s="447"/>
      <c r="B55" s="445" t="s">
        <v>978</v>
      </c>
      <c r="C55" s="444">
        <v>13293</v>
      </c>
      <c r="D55" s="444">
        <v>889</v>
      </c>
      <c r="E55" s="444">
        <v>1110</v>
      </c>
      <c r="F55" s="444">
        <v>11004</v>
      </c>
      <c r="G55" s="444">
        <v>10</v>
      </c>
      <c r="H55" s="444">
        <v>49</v>
      </c>
      <c r="I55" s="444">
        <v>74</v>
      </c>
      <c r="J55" s="444">
        <v>131</v>
      </c>
      <c r="K55" s="444">
        <v>26</v>
      </c>
    </row>
    <row r="56" spans="1:11">
      <c r="A56" s="447"/>
      <c r="B56" s="445"/>
      <c r="C56" s="444"/>
      <c r="D56" s="444"/>
      <c r="E56" s="444"/>
      <c r="F56" s="444"/>
      <c r="G56" s="444"/>
      <c r="H56" s="444"/>
      <c r="I56" s="444"/>
      <c r="J56" s="444"/>
      <c r="K56" s="444"/>
    </row>
    <row r="57" spans="1:11">
      <c r="A57" s="446" t="s">
        <v>18</v>
      </c>
      <c r="B57" s="445" t="s">
        <v>976</v>
      </c>
      <c r="C57" s="444">
        <v>68514</v>
      </c>
      <c r="D57" s="444">
        <v>14342</v>
      </c>
      <c r="E57" s="444">
        <v>1448</v>
      </c>
      <c r="F57" s="444">
        <v>50744</v>
      </c>
      <c r="G57" s="444">
        <v>71</v>
      </c>
      <c r="H57" s="444">
        <v>378</v>
      </c>
      <c r="I57" s="444">
        <v>845</v>
      </c>
      <c r="J57" s="444">
        <v>526</v>
      </c>
      <c r="K57" s="444">
        <v>160</v>
      </c>
    </row>
    <row r="58" spans="1:11">
      <c r="A58" s="447"/>
      <c r="B58" s="445" t="s">
        <v>977</v>
      </c>
      <c r="C58" s="444">
        <v>33222</v>
      </c>
      <c r="D58" s="444">
        <v>6861</v>
      </c>
      <c r="E58" s="444">
        <v>532</v>
      </c>
      <c r="F58" s="444">
        <v>24842</v>
      </c>
      <c r="G58" s="444">
        <v>40</v>
      </c>
      <c r="H58" s="444">
        <v>200</v>
      </c>
      <c r="I58" s="444">
        <v>412</v>
      </c>
      <c r="J58" s="444">
        <v>271</v>
      </c>
      <c r="K58" s="444">
        <v>64</v>
      </c>
    </row>
    <row r="59" spans="1:11">
      <c r="A59" s="447"/>
      <c r="B59" s="445" t="s">
        <v>978</v>
      </c>
      <c r="C59" s="444">
        <v>35292</v>
      </c>
      <c r="D59" s="444">
        <v>7481</v>
      </c>
      <c r="E59" s="444">
        <v>916</v>
      </c>
      <c r="F59" s="444">
        <v>25902</v>
      </c>
      <c r="G59" s="444">
        <v>31</v>
      </c>
      <c r="H59" s="444">
        <v>178</v>
      </c>
      <c r="I59" s="444">
        <v>433</v>
      </c>
      <c r="J59" s="444">
        <v>255</v>
      </c>
      <c r="K59" s="444">
        <v>96</v>
      </c>
    </row>
    <row r="60" spans="1:11">
      <c r="A60" s="447"/>
      <c r="B60" s="445"/>
      <c r="C60" s="444"/>
      <c r="D60" s="444"/>
      <c r="E60" s="444"/>
      <c r="F60" s="444"/>
      <c r="G60" s="444"/>
      <c r="H60" s="444"/>
      <c r="I60" s="444"/>
      <c r="J60" s="444"/>
      <c r="K60" s="444"/>
    </row>
    <row r="61" spans="1:11">
      <c r="A61" s="447" t="s">
        <v>19</v>
      </c>
      <c r="B61" s="445" t="s">
        <v>976</v>
      </c>
      <c r="C61" s="444">
        <v>3669</v>
      </c>
      <c r="D61" s="444">
        <v>4</v>
      </c>
      <c r="E61" s="444">
        <v>977</v>
      </c>
      <c r="F61" s="444">
        <v>2658</v>
      </c>
      <c r="G61" s="444">
        <v>1</v>
      </c>
      <c r="H61" s="444" t="s">
        <v>72</v>
      </c>
      <c r="I61" s="444">
        <v>21</v>
      </c>
      <c r="J61" s="444">
        <v>6</v>
      </c>
      <c r="K61" s="444">
        <v>2</v>
      </c>
    </row>
    <row r="62" spans="1:11">
      <c r="A62" s="447"/>
      <c r="B62" s="445" t="s">
        <v>977</v>
      </c>
      <c r="C62" s="444">
        <v>1853</v>
      </c>
      <c r="D62" s="444" t="s">
        <v>72</v>
      </c>
      <c r="E62" s="444">
        <v>490</v>
      </c>
      <c r="F62" s="444">
        <v>1352</v>
      </c>
      <c r="G62" s="444" t="s">
        <v>72</v>
      </c>
      <c r="H62" s="444" t="s">
        <v>72</v>
      </c>
      <c r="I62" s="444">
        <v>8</v>
      </c>
      <c r="J62" s="444">
        <v>2</v>
      </c>
      <c r="K62" s="444">
        <v>1</v>
      </c>
    </row>
    <row r="63" spans="1:11">
      <c r="A63" s="447"/>
      <c r="B63" s="445" t="s">
        <v>978</v>
      </c>
      <c r="C63" s="444">
        <v>1816</v>
      </c>
      <c r="D63" s="444">
        <v>4</v>
      </c>
      <c r="E63" s="444">
        <v>487</v>
      </c>
      <c r="F63" s="444">
        <v>1306</v>
      </c>
      <c r="G63" s="444">
        <v>1</v>
      </c>
      <c r="H63" s="444" t="s">
        <v>72</v>
      </c>
      <c r="I63" s="444">
        <v>13</v>
      </c>
      <c r="J63" s="444">
        <v>4</v>
      </c>
      <c r="K63" s="444">
        <v>1</v>
      </c>
    </row>
    <row r="64" spans="1:11">
      <c r="A64" s="447"/>
      <c r="B64" s="445"/>
      <c r="C64" s="444"/>
      <c r="D64" s="444"/>
      <c r="E64" s="444"/>
      <c r="F64" s="444"/>
      <c r="G64" s="444"/>
      <c r="H64" s="444"/>
      <c r="I64" s="444"/>
      <c r="J64" s="444"/>
      <c r="K64" s="444"/>
    </row>
    <row r="65" spans="1:11">
      <c r="A65" s="447" t="s">
        <v>20</v>
      </c>
      <c r="B65" s="445" t="s">
        <v>976</v>
      </c>
      <c r="C65" s="444">
        <v>54407</v>
      </c>
      <c r="D65" s="444">
        <v>16791</v>
      </c>
      <c r="E65" s="444">
        <v>83</v>
      </c>
      <c r="F65" s="444">
        <v>37114</v>
      </c>
      <c r="G65" s="444">
        <v>9</v>
      </c>
      <c r="H65" s="444">
        <v>59</v>
      </c>
      <c r="I65" s="444">
        <v>186</v>
      </c>
      <c r="J65" s="444">
        <v>67</v>
      </c>
      <c r="K65" s="444">
        <v>98</v>
      </c>
    </row>
    <row r="66" spans="1:11">
      <c r="A66" s="447"/>
      <c r="B66" s="445" t="s">
        <v>977</v>
      </c>
      <c r="C66" s="444">
        <v>26803</v>
      </c>
      <c r="D66" s="444">
        <v>8218</v>
      </c>
      <c r="E66" s="444">
        <v>6</v>
      </c>
      <c r="F66" s="444">
        <v>18378</v>
      </c>
      <c r="G66" s="444">
        <v>5</v>
      </c>
      <c r="H66" s="444">
        <v>36</v>
      </c>
      <c r="I66" s="444">
        <v>90</v>
      </c>
      <c r="J66" s="444">
        <v>31</v>
      </c>
      <c r="K66" s="444">
        <v>39</v>
      </c>
    </row>
    <row r="67" spans="1:11">
      <c r="A67" s="447"/>
      <c r="B67" s="445" t="s">
        <v>978</v>
      </c>
      <c r="C67" s="444">
        <v>27604</v>
      </c>
      <c r="D67" s="444">
        <v>8573</v>
      </c>
      <c r="E67" s="444">
        <v>77</v>
      </c>
      <c r="F67" s="444">
        <v>18736</v>
      </c>
      <c r="G67" s="444">
        <v>4</v>
      </c>
      <c r="H67" s="444">
        <v>23</v>
      </c>
      <c r="I67" s="444">
        <v>96</v>
      </c>
      <c r="J67" s="444">
        <v>36</v>
      </c>
      <c r="K67" s="444">
        <v>59</v>
      </c>
    </row>
    <row r="68" spans="1:11">
      <c r="A68" s="447"/>
      <c r="B68" s="445"/>
      <c r="C68" s="444"/>
      <c r="D68" s="444"/>
      <c r="E68" s="444"/>
      <c r="F68" s="444"/>
      <c r="G68" s="444"/>
      <c r="H68" s="444"/>
      <c r="I68" s="444"/>
      <c r="J68" s="444"/>
      <c r="K68" s="444"/>
    </row>
    <row r="69" spans="1:11">
      <c r="A69" s="447" t="s">
        <v>21</v>
      </c>
      <c r="B69" s="445" t="s">
        <v>976</v>
      </c>
      <c r="C69" s="444">
        <v>66</v>
      </c>
      <c r="D69" s="444" t="s">
        <v>72</v>
      </c>
      <c r="E69" s="444">
        <v>1</v>
      </c>
      <c r="F69" s="444">
        <v>65</v>
      </c>
      <c r="G69" s="444" t="s">
        <v>72</v>
      </c>
      <c r="H69" s="444" t="s">
        <v>72</v>
      </c>
      <c r="I69" s="444" t="s">
        <v>72</v>
      </c>
      <c r="J69" s="444" t="s">
        <v>72</v>
      </c>
      <c r="K69" s="444" t="s">
        <v>72</v>
      </c>
    </row>
    <row r="70" spans="1:11">
      <c r="A70" s="447"/>
      <c r="B70" s="445" t="s">
        <v>977</v>
      </c>
      <c r="C70" s="444">
        <v>44</v>
      </c>
      <c r="D70" s="444" t="s">
        <v>72</v>
      </c>
      <c r="E70" s="444" t="s">
        <v>72</v>
      </c>
      <c r="F70" s="444">
        <v>44</v>
      </c>
      <c r="G70" s="444" t="s">
        <v>72</v>
      </c>
      <c r="H70" s="444" t="s">
        <v>72</v>
      </c>
      <c r="I70" s="444" t="s">
        <v>72</v>
      </c>
      <c r="J70" s="444" t="s">
        <v>72</v>
      </c>
      <c r="K70" s="444" t="s">
        <v>72</v>
      </c>
    </row>
    <row r="71" spans="1:11">
      <c r="A71" s="447"/>
      <c r="B71" s="445" t="s">
        <v>978</v>
      </c>
      <c r="C71" s="444">
        <v>22</v>
      </c>
      <c r="D71" s="444" t="s">
        <v>72</v>
      </c>
      <c r="E71" s="444">
        <v>1</v>
      </c>
      <c r="F71" s="444">
        <v>21</v>
      </c>
      <c r="G71" s="444" t="s">
        <v>72</v>
      </c>
      <c r="H71" s="444" t="s">
        <v>72</v>
      </c>
      <c r="I71" s="444" t="s">
        <v>72</v>
      </c>
      <c r="J71" s="444" t="s">
        <v>72</v>
      </c>
      <c r="K71" s="444" t="s">
        <v>72</v>
      </c>
    </row>
    <row r="72" spans="1:11">
      <c r="A72" s="447"/>
      <c r="B72" s="445"/>
      <c r="C72" s="444"/>
      <c r="D72" s="444"/>
      <c r="E72" s="444"/>
      <c r="F72" s="444"/>
      <c r="G72" s="444"/>
      <c r="H72" s="444"/>
      <c r="I72" s="444"/>
      <c r="J72" s="444"/>
      <c r="K72" s="444"/>
    </row>
    <row r="73" spans="1:11">
      <c r="A73" s="447" t="s">
        <v>22</v>
      </c>
      <c r="B73" s="445" t="s">
        <v>976</v>
      </c>
      <c r="C73" s="444">
        <v>244</v>
      </c>
      <c r="D73" s="444">
        <v>77</v>
      </c>
      <c r="E73" s="444">
        <v>11</v>
      </c>
      <c r="F73" s="444">
        <v>153</v>
      </c>
      <c r="G73" s="444" t="s">
        <v>72</v>
      </c>
      <c r="H73" s="444" t="s">
        <v>72</v>
      </c>
      <c r="I73" s="444">
        <v>1</v>
      </c>
      <c r="J73" s="444" t="s">
        <v>72</v>
      </c>
      <c r="K73" s="444">
        <v>2</v>
      </c>
    </row>
    <row r="74" spans="1:11">
      <c r="A74" s="447"/>
      <c r="B74" s="445" t="s">
        <v>977</v>
      </c>
      <c r="C74" s="444">
        <v>138</v>
      </c>
      <c r="D74" s="444">
        <v>44</v>
      </c>
      <c r="E74" s="444">
        <v>8</v>
      </c>
      <c r="F74" s="444">
        <v>84</v>
      </c>
      <c r="G74" s="444" t="s">
        <v>72</v>
      </c>
      <c r="H74" s="444" t="s">
        <v>72</v>
      </c>
      <c r="I74" s="444">
        <v>1</v>
      </c>
      <c r="J74" s="444" t="s">
        <v>72</v>
      </c>
      <c r="K74" s="444">
        <v>1</v>
      </c>
    </row>
    <row r="75" spans="1:11">
      <c r="A75" s="447"/>
      <c r="B75" s="445" t="s">
        <v>978</v>
      </c>
      <c r="C75" s="444">
        <v>106</v>
      </c>
      <c r="D75" s="444">
        <v>33</v>
      </c>
      <c r="E75" s="444">
        <v>3</v>
      </c>
      <c r="F75" s="444">
        <v>69</v>
      </c>
      <c r="G75" s="444" t="s">
        <v>72</v>
      </c>
      <c r="H75" s="444" t="s">
        <v>72</v>
      </c>
      <c r="I75" s="444" t="s">
        <v>72</v>
      </c>
      <c r="J75" s="444" t="s">
        <v>72</v>
      </c>
      <c r="K75" s="444">
        <v>1</v>
      </c>
    </row>
    <row r="76" spans="1:11">
      <c r="A76" s="448"/>
      <c r="B76" s="449"/>
      <c r="C76" s="444"/>
      <c r="D76" s="444"/>
      <c r="E76" s="444"/>
      <c r="F76" s="444"/>
      <c r="G76" s="444"/>
      <c r="H76" s="444"/>
      <c r="I76" s="444"/>
      <c r="J76" s="444"/>
      <c r="K76" s="444"/>
    </row>
    <row r="77" spans="1:11">
      <c r="A77" s="450" t="s">
        <v>23</v>
      </c>
      <c r="B77" s="451" t="s">
        <v>976</v>
      </c>
      <c r="C77" s="444">
        <v>59916</v>
      </c>
      <c r="D77" s="444">
        <v>2371</v>
      </c>
      <c r="E77" s="444">
        <v>402</v>
      </c>
      <c r="F77" s="444">
        <v>56493</v>
      </c>
      <c r="G77" s="444">
        <v>60</v>
      </c>
      <c r="H77" s="444">
        <v>167</v>
      </c>
      <c r="I77" s="444">
        <v>149</v>
      </c>
      <c r="J77" s="444">
        <v>234</v>
      </c>
      <c r="K77" s="444">
        <v>40</v>
      </c>
    </row>
    <row r="78" spans="1:11">
      <c r="A78" s="452"/>
      <c r="B78" s="451" t="s">
        <v>977</v>
      </c>
      <c r="C78" s="444">
        <v>28813</v>
      </c>
      <c r="D78" s="444">
        <v>1169</v>
      </c>
      <c r="E78" s="444">
        <v>99</v>
      </c>
      <c r="F78" s="444">
        <v>27234</v>
      </c>
      <c r="G78" s="444">
        <v>27</v>
      </c>
      <c r="H78" s="444">
        <v>85</v>
      </c>
      <c r="I78" s="444">
        <v>79</v>
      </c>
      <c r="J78" s="444">
        <v>104</v>
      </c>
      <c r="K78" s="444">
        <v>16</v>
      </c>
    </row>
    <row r="79" spans="1:11">
      <c r="A79" s="452"/>
      <c r="B79" s="451" t="s">
        <v>978</v>
      </c>
      <c r="C79" s="444">
        <v>31103</v>
      </c>
      <c r="D79" s="444">
        <v>1202</v>
      </c>
      <c r="E79" s="444">
        <v>303</v>
      </c>
      <c r="F79" s="444">
        <v>29259</v>
      </c>
      <c r="G79" s="444">
        <v>33</v>
      </c>
      <c r="H79" s="444">
        <v>82</v>
      </c>
      <c r="I79" s="444">
        <v>70</v>
      </c>
      <c r="J79" s="444">
        <v>130</v>
      </c>
      <c r="K79" s="444">
        <v>24</v>
      </c>
    </row>
    <row r="80" spans="1:11">
      <c r="A80" s="452"/>
      <c r="B80" s="451"/>
      <c r="C80" s="444"/>
      <c r="D80" s="444"/>
      <c r="E80" s="444"/>
      <c r="F80" s="444"/>
      <c r="G80" s="444"/>
      <c r="H80" s="444"/>
      <c r="I80" s="444"/>
      <c r="J80" s="444"/>
      <c r="K80" s="444"/>
    </row>
    <row r="81" spans="1:11">
      <c r="A81" s="453" t="s">
        <v>24</v>
      </c>
      <c r="B81" s="445" t="s">
        <v>976</v>
      </c>
      <c r="C81" s="444">
        <v>14437</v>
      </c>
      <c r="D81" s="444">
        <v>630</v>
      </c>
      <c r="E81" s="444">
        <v>142</v>
      </c>
      <c r="F81" s="444">
        <v>13458</v>
      </c>
      <c r="G81" s="444">
        <v>17</v>
      </c>
      <c r="H81" s="444">
        <v>60</v>
      </c>
      <c r="I81" s="444">
        <v>28</v>
      </c>
      <c r="J81" s="444">
        <v>92</v>
      </c>
      <c r="K81" s="444">
        <v>10</v>
      </c>
    </row>
    <row r="82" spans="1:11">
      <c r="A82" s="453"/>
      <c r="B82" s="445" t="s">
        <v>977</v>
      </c>
      <c r="C82" s="444">
        <v>6905</v>
      </c>
      <c r="D82" s="444">
        <v>291</v>
      </c>
      <c r="E82" s="444">
        <v>36</v>
      </c>
      <c r="F82" s="444">
        <v>6479</v>
      </c>
      <c r="G82" s="444">
        <v>8</v>
      </c>
      <c r="H82" s="444">
        <v>27</v>
      </c>
      <c r="I82" s="444">
        <v>18</v>
      </c>
      <c r="J82" s="444">
        <v>41</v>
      </c>
      <c r="K82" s="444">
        <v>5</v>
      </c>
    </row>
    <row r="83" spans="1:11">
      <c r="A83" s="453"/>
      <c r="B83" s="445" t="s">
        <v>978</v>
      </c>
      <c r="C83" s="444">
        <v>7532</v>
      </c>
      <c r="D83" s="444">
        <v>339</v>
      </c>
      <c r="E83" s="444">
        <v>106</v>
      </c>
      <c r="F83" s="444">
        <v>6979</v>
      </c>
      <c r="G83" s="444">
        <v>9</v>
      </c>
      <c r="H83" s="444">
        <v>33</v>
      </c>
      <c r="I83" s="444">
        <v>10</v>
      </c>
      <c r="J83" s="444">
        <v>51</v>
      </c>
      <c r="K83" s="444">
        <v>5</v>
      </c>
    </row>
    <row r="84" spans="1:11">
      <c r="A84" s="453"/>
      <c r="B84" s="445"/>
      <c r="C84" s="444"/>
      <c r="D84" s="444"/>
      <c r="E84" s="444"/>
      <c r="F84" s="444"/>
      <c r="G84" s="444"/>
      <c r="H84" s="444"/>
      <c r="I84" s="444"/>
      <c r="J84" s="444"/>
      <c r="K84" s="444"/>
    </row>
    <row r="85" spans="1:11">
      <c r="A85" s="453" t="s">
        <v>25</v>
      </c>
      <c r="B85" s="445" t="s">
        <v>976</v>
      </c>
      <c r="C85" s="444">
        <v>1116</v>
      </c>
      <c r="D85" s="444">
        <v>38</v>
      </c>
      <c r="E85" s="444">
        <v>5</v>
      </c>
      <c r="F85" s="444">
        <v>1058</v>
      </c>
      <c r="G85" s="444" t="s">
        <v>72</v>
      </c>
      <c r="H85" s="444">
        <v>2</v>
      </c>
      <c r="I85" s="444">
        <v>5</v>
      </c>
      <c r="J85" s="444">
        <v>6</v>
      </c>
      <c r="K85" s="444">
        <v>2</v>
      </c>
    </row>
    <row r="86" spans="1:11">
      <c r="A86" s="453"/>
      <c r="B86" s="445" t="s">
        <v>977</v>
      </c>
      <c r="C86" s="444">
        <v>552</v>
      </c>
      <c r="D86" s="444">
        <v>23</v>
      </c>
      <c r="E86" s="444" t="s">
        <v>72</v>
      </c>
      <c r="F86" s="444">
        <v>520</v>
      </c>
      <c r="G86" s="444" t="s">
        <v>72</v>
      </c>
      <c r="H86" s="444">
        <v>1</v>
      </c>
      <c r="I86" s="444">
        <v>2</v>
      </c>
      <c r="J86" s="444">
        <v>5</v>
      </c>
      <c r="K86" s="444">
        <v>1</v>
      </c>
    </row>
    <row r="87" spans="1:11">
      <c r="A87" s="453"/>
      <c r="B87" s="445" t="s">
        <v>978</v>
      </c>
      <c r="C87" s="444">
        <v>564</v>
      </c>
      <c r="D87" s="444">
        <v>15</v>
      </c>
      <c r="E87" s="444">
        <v>5</v>
      </c>
      <c r="F87" s="444">
        <v>538</v>
      </c>
      <c r="G87" s="444" t="s">
        <v>72</v>
      </c>
      <c r="H87" s="444">
        <v>1</v>
      </c>
      <c r="I87" s="444">
        <v>3</v>
      </c>
      <c r="J87" s="444">
        <v>1</v>
      </c>
      <c r="K87" s="444">
        <v>1</v>
      </c>
    </row>
    <row r="88" spans="1:11">
      <c r="A88" s="453"/>
      <c r="B88" s="445"/>
      <c r="C88" s="444"/>
      <c r="D88" s="444"/>
      <c r="E88" s="444"/>
      <c r="F88" s="444"/>
      <c r="G88" s="444"/>
      <c r="H88" s="444"/>
      <c r="I88" s="444"/>
      <c r="J88" s="444"/>
      <c r="K88" s="444"/>
    </row>
    <row r="89" spans="1:11">
      <c r="A89" s="453" t="s">
        <v>26</v>
      </c>
      <c r="B89" s="445" t="s">
        <v>976</v>
      </c>
      <c r="C89" s="444">
        <v>10401</v>
      </c>
      <c r="D89" s="444">
        <v>121</v>
      </c>
      <c r="E89" s="444">
        <v>101</v>
      </c>
      <c r="F89" s="444">
        <v>10044</v>
      </c>
      <c r="G89" s="444">
        <v>23</v>
      </c>
      <c r="H89" s="444">
        <v>37</v>
      </c>
      <c r="I89" s="444">
        <v>16</v>
      </c>
      <c r="J89" s="444">
        <v>56</v>
      </c>
      <c r="K89" s="444">
        <v>3</v>
      </c>
    </row>
    <row r="90" spans="1:11">
      <c r="A90" s="447"/>
      <c r="B90" s="445" t="s">
        <v>977</v>
      </c>
      <c r="C90" s="444">
        <v>4936</v>
      </c>
      <c r="D90" s="444">
        <v>52</v>
      </c>
      <c r="E90" s="444">
        <v>28</v>
      </c>
      <c r="F90" s="444">
        <v>4796</v>
      </c>
      <c r="G90" s="444">
        <v>8</v>
      </c>
      <c r="H90" s="444">
        <v>18</v>
      </c>
      <c r="I90" s="444">
        <v>10</v>
      </c>
      <c r="J90" s="444">
        <v>24</v>
      </c>
      <c r="K90" s="444" t="s">
        <v>72</v>
      </c>
    </row>
    <row r="91" spans="1:11">
      <c r="A91" s="447"/>
      <c r="B91" s="445" t="s">
        <v>978</v>
      </c>
      <c r="C91" s="444">
        <v>5465</v>
      </c>
      <c r="D91" s="444">
        <v>69</v>
      </c>
      <c r="E91" s="444">
        <v>73</v>
      </c>
      <c r="F91" s="444">
        <v>5248</v>
      </c>
      <c r="G91" s="444">
        <v>15</v>
      </c>
      <c r="H91" s="444">
        <v>19</v>
      </c>
      <c r="I91" s="444">
        <v>6</v>
      </c>
      <c r="J91" s="444">
        <v>32</v>
      </c>
      <c r="K91" s="444">
        <v>3</v>
      </c>
    </row>
    <row r="92" spans="1:11">
      <c r="A92" s="447"/>
      <c r="B92" s="445"/>
      <c r="C92" s="444"/>
      <c r="D92" s="444"/>
      <c r="E92" s="444"/>
      <c r="F92" s="444"/>
      <c r="G92" s="444"/>
      <c r="H92" s="444"/>
      <c r="I92" s="444"/>
      <c r="J92" s="444"/>
      <c r="K92" s="444"/>
    </row>
    <row r="93" spans="1:11">
      <c r="A93" s="453" t="s">
        <v>1058</v>
      </c>
      <c r="B93" s="445" t="s">
        <v>976</v>
      </c>
      <c r="C93" s="444">
        <v>20359</v>
      </c>
      <c r="D93" s="444">
        <v>160</v>
      </c>
      <c r="E93" s="444">
        <v>116</v>
      </c>
      <c r="F93" s="444">
        <v>19901</v>
      </c>
      <c r="G93" s="444">
        <v>15</v>
      </c>
      <c r="H93" s="444">
        <v>47</v>
      </c>
      <c r="I93" s="444">
        <v>53</v>
      </c>
      <c r="J93" s="444">
        <v>56</v>
      </c>
      <c r="K93" s="444">
        <v>11</v>
      </c>
    </row>
    <row r="94" spans="1:11">
      <c r="A94" s="453"/>
      <c r="B94" s="445" t="s">
        <v>977</v>
      </c>
      <c r="C94" s="444">
        <v>9744</v>
      </c>
      <c r="D94" s="444">
        <v>83</v>
      </c>
      <c r="E94" s="444">
        <v>30</v>
      </c>
      <c r="F94" s="444">
        <v>9546</v>
      </c>
      <c r="G94" s="444">
        <v>9</v>
      </c>
      <c r="H94" s="444">
        <v>23</v>
      </c>
      <c r="I94" s="444">
        <v>24</v>
      </c>
      <c r="J94" s="444">
        <v>22</v>
      </c>
      <c r="K94" s="444">
        <v>7</v>
      </c>
    </row>
    <row r="95" spans="1:11">
      <c r="A95" s="453"/>
      <c r="B95" s="445" t="s">
        <v>978</v>
      </c>
      <c r="C95" s="444">
        <v>10615</v>
      </c>
      <c r="D95" s="444">
        <v>77</v>
      </c>
      <c r="E95" s="444">
        <v>86</v>
      </c>
      <c r="F95" s="444">
        <v>10355</v>
      </c>
      <c r="G95" s="444">
        <v>6</v>
      </c>
      <c r="H95" s="444">
        <v>24</v>
      </c>
      <c r="I95" s="444">
        <v>29</v>
      </c>
      <c r="J95" s="444">
        <v>34</v>
      </c>
      <c r="K95" s="444">
        <v>4</v>
      </c>
    </row>
    <row r="96" spans="1:11">
      <c r="A96" s="453"/>
      <c r="B96" s="445"/>
      <c r="C96" s="444"/>
      <c r="D96" s="444"/>
      <c r="E96" s="444"/>
      <c r="F96" s="444"/>
      <c r="G96" s="444"/>
      <c r="H96" s="444"/>
      <c r="I96" s="444"/>
      <c r="J96" s="444"/>
      <c r="K96" s="444"/>
    </row>
    <row r="97" spans="1:11">
      <c r="A97" s="453" t="s">
        <v>28</v>
      </c>
      <c r="B97" s="445" t="s">
        <v>976</v>
      </c>
      <c r="C97" s="444">
        <v>11620</v>
      </c>
      <c r="D97" s="444">
        <v>620</v>
      </c>
      <c r="E97" s="444">
        <v>23</v>
      </c>
      <c r="F97" s="444">
        <v>10897</v>
      </c>
      <c r="G97" s="444">
        <v>2</v>
      </c>
      <c r="H97" s="444">
        <v>14</v>
      </c>
      <c r="I97" s="444">
        <v>30</v>
      </c>
      <c r="J97" s="444">
        <v>20</v>
      </c>
      <c r="K97" s="444">
        <v>14</v>
      </c>
    </row>
    <row r="98" spans="1:11">
      <c r="A98" s="453"/>
      <c r="B98" s="445" t="s">
        <v>977</v>
      </c>
      <c r="C98" s="444">
        <v>5723</v>
      </c>
      <c r="D98" s="444">
        <v>325</v>
      </c>
      <c r="E98" s="444">
        <v>3</v>
      </c>
      <c r="F98" s="444">
        <v>5356</v>
      </c>
      <c r="G98" s="444" t="s">
        <v>72</v>
      </c>
      <c r="H98" s="444">
        <v>11</v>
      </c>
      <c r="I98" s="444">
        <v>16</v>
      </c>
      <c r="J98" s="444">
        <v>9</v>
      </c>
      <c r="K98" s="444">
        <v>3</v>
      </c>
    </row>
    <row r="99" spans="1:11">
      <c r="A99" s="453"/>
      <c r="B99" s="445" t="s">
        <v>978</v>
      </c>
      <c r="C99" s="444">
        <v>5897</v>
      </c>
      <c r="D99" s="444">
        <v>295</v>
      </c>
      <c r="E99" s="444">
        <v>20</v>
      </c>
      <c r="F99" s="444">
        <v>5541</v>
      </c>
      <c r="G99" s="444">
        <v>2</v>
      </c>
      <c r="H99" s="444">
        <v>3</v>
      </c>
      <c r="I99" s="444">
        <v>14</v>
      </c>
      <c r="J99" s="444">
        <v>11</v>
      </c>
      <c r="K99" s="444">
        <v>11</v>
      </c>
    </row>
    <row r="100" spans="1:11">
      <c r="A100" s="453"/>
      <c r="B100" s="445"/>
      <c r="C100" s="444"/>
      <c r="D100" s="444"/>
      <c r="E100" s="444"/>
      <c r="F100" s="444"/>
      <c r="G100" s="444"/>
      <c r="H100" s="444"/>
      <c r="I100" s="444"/>
      <c r="J100" s="444"/>
      <c r="K100" s="444"/>
    </row>
    <row r="101" spans="1:11">
      <c r="A101" s="453" t="s">
        <v>1059</v>
      </c>
      <c r="B101" s="445" t="s">
        <v>976</v>
      </c>
      <c r="C101" s="444">
        <v>1983</v>
      </c>
      <c r="D101" s="444">
        <v>802</v>
      </c>
      <c r="E101" s="444">
        <v>15</v>
      </c>
      <c r="F101" s="444">
        <v>1135</v>
      </c>
      <c r="G101" s="444">
        <v>3</v>
      </c>
      <c r="H101" s="444">
        <v>7</v>
      </c>
      <c r="I101" s="444">
        <v>17</v>
      </c>
      <c r="J101" s="444">
        <v>4</v>
      </c>
      <c r="K101" s="444" t="s">
        <v>72</v>
      </c>
    </row>
    <row r="102" spans="1:11">
      <c r="A102" s="447"/>
      <c r="B102" s="445" t="s">
        <v>977</v>
      </c>
      <c r="C102" s="444">
        <v>953</v>
      </c>
      <c r="D102" s="444">
        <v>395</v>
      </c>
      <c r="E102" s="444">
        <v>2</v>
      </c>
      <c r="F102" s="444">
        <v>537</v>
      </c>
      <c r="G102" s="444">
        <v>2</v>
      </c>
      <c r="H102" s="444">
        <v>5</v>
      </c>
      <c r="I102" s="444">
        <v>9</v>
      </c>
      <c r="J102" s="444">
        <v>3</v>
      </c>
      <c r="K102" s="444" t="s">
        <v>72</v>
      </c>
    </row>
    <row r="103" spans="1:11">
      <c r="A103" s="447"/>
      <c r="B103" s="445" t="s">
        <v>978</v>
      </c>
      <c r="C103" s="444">
        <v>1030</v>
      </c>
      <c r="D103" s="444">
        <v>407</v>
      </c>
      <c r="E103" s="444">
        <v>13</v>
      </c>
      <c r="F103" s="444">
        <v>598</v>
      </c>
      <c r="G103" s="444">
        <v>1</v>
      </c>
      <c r="H103" s="444">
        <v>2</v>
      </c>
      <c r="I103" s="444">
        <v>8</v>
      </c>
      <c r="J103" s="444">
        <v>1</v>
      </c>
      <c r="K103" s="444" t="s">
        <v>72</v>
      </c>
    </row>
    <row r="104" spans="1:11">
      <c r="A104" s="447"/>
      <c r="B104" s="445"/>
      <c r="C104" s="444"/>
      <c r="D104" s="444"/>
      <c r="E104" s="444"/>
      <c r="F104" s="444"/>
      <c r="G104" s="444"/>
      <c r="H104" s="444"/>
      <c r="I104" s="444"/>
      <c r="J104" s="444"/>
      <c r="K104" s="444"/>
    </row>
    <row r="105" spans="1:11">
      <c r="A105" s="447" t="s">
        <v>30</v>
      </c>
      <c r="B105" s="445" t="s">
        <v>976</v>
      </c>
      <c r="C105" s="444">
        <v>1039</v>
      </c>
      <c r="D105" s="444">
        <v>250</v>
      </c>
      <c r="E105" s="444">
        <v>4</v>
      </c>
      <c r="F105" s="444">
        <v>780</v>
      </c>
      <c r="G105" s="444" t="s">
        <v>72</v>
      </c>
      <c r="H105" s="444">
        <v>3</v>
      </c>
      <c r="I105" s="444" t="s">
        <v>72</v>
      </c>
      <c r="J105" s="444" t="s">
        <v>72</v>
      </c>
      <c r="K105" s="444">
        <v>2</v>
      </c>
    </row>
    <row r="106" spans="1:11">
      <c r="A106" s="447"/>
      <c r="B106" s="445" t="s">
        <v>977</v>
      </c>
      <c r="C106" s="444">
        <v>534</v>
      </c>
      <c r="D106" s="444">
        <v>117</v>
      </c>
      <c r="E106" s="444">
        <v>2</v>
      </c>
      <c r="F106" s="444">
        <v>412</v>
      </c>
      <c r="G106" s="444" t="s">
        <v>72</v>
      </c>
      <c r="H106" s="444">
        <v>2</v>
      </c>
      <c r="I106" s="444" t="s">
        <v>72</v>
      </c>
      <c r="J106" s="444" t="s">
        <v>72</v>
      </c>
      <c r="K106" s="444">
        <v>1</v>
      </c>
    </row>
    <row r="107" spans="1:11">
      <c r="A107" s="447"/>
      <c r="B107" s="445" t="s">
        <v>978</v>
      </c>
      <c r="C107" s="444">
        <v>505</v>
      </c>
      <c r="D107" s="444">
        <v>133</v>
      </c>
      <c r="E107" s="444">
        <v>2</v>
      </c>
      <c r="F107" s="444">
        <v>368</v>
      </c>
      <c r="G107" s="444" t="s">
        <v>72</v>
      </c>
      <c r="H107" s="444">
        <v>1</v>
      </c>
      <c r="I107" s="444" t="s">
        <v>72</v>
      </c>
      <c r="J107" s="444" t="s">
        <v>72</v>
      </c>
      <c r="K107" s="444">
        <v>1</v>
      </c>
    </row>
    <row r="108" spans="1:11">
      <c r="A108" s="447"/>
      <c r="B108" s="445"/>
      <c r="C108" s="444"/>
      <c r="D108" s="444"/>
      <c r="E108" s="444"/>
      <c r="F108" s="444"/>
      <c r="G108" s="444"/>
      <c r="H108" s="444"/>
      <c r="I108" s="444"/>
      <c r="J108" s="444"/>
      <c r="K108" s="444"/>
    </row>
    <row r="109" spans="1:11">
      <c r="A109" s="447" t="s">
        <v>31</v>
      </c>
      <c r="B109" s="445" t="s">
        <v>976</v>
      </c>
      <c r="C109" s="444">
        <v>1962</v>
      </c>
      <c r="D109" s="444">
        <v>42</v>
      </c>
      <c r="E109" s="444">
        <v>5</v>
      </c>
      <c r="F109" s="444">
        <v>1905</v>
      </c>
      <c r="G109" s="444">
        <v>2</v>
      </c>
      <c r="H109" s="444" t="s">
        <v>72</v>
      </c>
      <c r="I109" s="444">
        <v>3</v>
      </c>
      <c r="J109" s="444">
        <v>5</v>
      </c>
      <c r="K109" s="444" t="s">
        <v>72</v>
      </c>
    </row>
    <row r="110" spans="1:11">
      <c r="A110" s="447"/>
      <c r="B110" s="445" t="s">
        <v>977</v>
      </c>
      <c r="C110" s="444">
        <v>950</v>
      </c>
      <c r="D110" s="444">
        <v>19</v>
      </c>
      <c r="E110" s="444">
        <v>2</v>
      </c>
      <c r="F110" s="444">
        <v>923</v>
      </c>
      <c r="G110" s="444" t="s">
        <v>72</v>
      </c>
      <c r="H110" s="444" t="s">
        <v>72</v>
      </c>
      <c r="I110" s="444">
        <v>2</v>
      </c>
      <c r="J110" s="444">
        <v>4</v>
      </c>
      <c r="K110" s="444" t="s">
        <v>72</v>
      </c>
    </row>
    <row r="111" spans="1:11">
      <c r="A111" s="447"/>
      <c r="B111" s="445" t="s">
        <v>978</v>
      </c>
      <c r="C111" s="444">
        <v>1012</v>
      </c>
      <c r="D111" s="444">
        <v>23</v>
      </c>
      <c r="E111" s="444">
        <v>3</v>
      </c>
      <c r="F111" s="444">
        <v>982</v>
      </c>
      <c r="G111" s="444">
        <v>2</v>
      </c>
      <c r="H111" s="444" t="s">
        <v>72</v>
      </c>
      <c r="I111" s="444">
        <v>1</v>
      </c>
      <c r="J111" s="444">
        <v>1</v>
      </c>
      <c r="K111" s="444" t="s">
        <v>72</v>
      </c>
    </row>
    <row r="112" spans="1:11">
      <c r="A112" s="447"/>
      <c r="B112" s="445"/>
      <c r="C112" s="444"/>
      <c r="D112" s="444"/>
      <c r="E112" s="444"/>
      <c r="F112" s="444"/>
      <c r="G112" s="444"/>
      <c r="H112" s="444"/>
      <c r="I112" s="444"/>
      <c r="J112" s="444"/>
      <c r="K112" s="444"/>
    </row>
    <row r="113" spans="1:11">
      <c r="A113" s="447" t="s">
        <v>32</v>
      </c>
      <c r="B113" s="445" t="s">
        <v>976</v>
      </c>
      <c r="C113" s="444">
        <v>9368</v>
      </c>
      <c r="D113" s="444">
        <v>403</v>
      </c>
      <c r="E113" s="444">
        <v>17</v>
      </c>
      <c r="F113" s="444">
        <v>8866</v>
      </c>
      <c r="G113" s="444" t="s">
        <v>72</v>
      </c>
      <c r="H113" s="444">
        <v>5</v>
      </c>
      <c r="I113" s="444">
        <v>68</v>
      </c>
      <c r="J113" s="444">
        <v>4</v>
      </c>
      <c r="K113" s="444">
        <v>5</v>
      </c>
    </row>
    <row r="114" spans="1:11">
      <c r="A114" s="447"/>
      <c r="B114" s="445" t="s">
        <v>977</v>
      </c>
      <c r="C114" s="444">
        <v>4632</v>
      </c>
      <c r="D114" s="444">
        <v>182</v>
      </c>
      <c r="E114" s="444">
        <v>4</v>
      </c>
      <c r="F114" s="444">
        <v>4408</v>
      </c>
      <c r="G114" s="444" t="s">
        <v>72</v>
      </c>
      <c r="H114" s="444">
        <v>3</v>
      </c>
      <c r="I114" s="444">
        <v>29</v>
      </c>
      <c r="J114" s="444">
        <v>3</v>
      </c>
      <c r="K114" s="444">
        <v>3</v>
      </c>
    </row>
    <row r="115" spans="1:11">
      <c r="A115" s="447"/>
      <c r="B115" s="445" t="s">
        <v>978</v>
      </c>
      <c r="C115" s="444">
        <v>4736</v>
      </c>
      <c r="D115" s="444">
        <v>221</v>
      </c>
      <c r="E115" s="444">
        <v>13</v>
      </c>
      <c r="F115" s="444">
        <v>4458</v>
      </c>
      <c r="G115" s="444" t="s">
        <v>72</v>
      </c>
      <c r="H115" s="444">
        <v>2</v>
      </c>
      <c r="I115" s="444">
        <v>39</v>
      </c>
      <c r="J115" s="444">
        <v>1</v>
      </c>
      <c r="K115" s="444">
        <v>2</v>
      </c>
    </row>
    <row r="116" spans="1:11">
      <c r="A116" s="447"/>
      <c r="B116" s="445"/>
      <c r="C116" s="444"/>
      <c r="D116" s="444"/>
      <c r="E116" s="444"/>
      <c r="F116" s="444"/>
      <c r="G116" s="444"/>
      <c r="H116" s="444"/>
      <c r="I116" s="444"/>
      <c r="J116" s="444"/>
      <c r="K116" s="444"/>
    </row>
    <row r="117" spans="1:11">
      <c r="A117" s="447" t="s">
        <v>33</v>
      </c>
      <c r="B117" s="445" t="s">
        <v>976</v>
      </c>
      <c r="C117" s="444">
        <v>20681</v>
      </c>
      <c r="D117" s="444">
        <v>1902</v>
      </c>
      <c r="E117" s="444">
        <v>250</v>
      </c>
      <c r="F117" s="444">
        <v>18103</v>
      </c>
      <c r="G117" s="444">
        <v>17</v>
      </c>
      <c r="H117" s="444">
        <v>130</v>
      </c>
      <c r="I117" s="444">
        <v>83</v>
      </c>
      <c r="J117" s="444">
        <v>178</v>
      </c>
      <c r="K117" s="444">
        <v>18</v>
      </c>
    </row>
    <row r="118" spans="1:11">
      <c r="A118" s="447"/>
      <c r="B118" s="445" t="s">
        <v>977</v>
      </c>
      <c r="C118" s="444">
        <v>10094</v>
      </c>
      <c r="D118" s="444">
        <v>915</v>
      </c>
      <c r="E118" s="444">
        <v>72</v>
      </c>
      <c r="F118" s="444">
        <v>8909</v>
      </c>
      <c r="G118" s="444">
        <v>5</v>
      </c>
      <c r="H118" s="444">
        <v>68</v>
      </c>
      <c r="I118" s="444">
        <v>37</v>
      </c>
      <c r="J118" s="444">
        <v>77</v>
      </c>
      <c r="K118" s="444">
        <v>11</v>
      </c>
    </row>
    <row r="119" spans="1:11">
      <c r="A119" s="447"/>
      <c r="B119" s="445" t="s">
        <v>978</v>
      </c>
      <c r="C119" s="444">
        <v>10587</v>
      </c>
      <c r="D119" s="444">
        <v>987</v>
      </c>
      <c r="E119" s="444">
        <v>178</v>
      </c>
      <c r="F119" s="444">
        <v>9194</v>
      </c>
      <c r="G119" s="444">
        <v>12</v>
      </c>
      <c r="H119" s="444">
        <v>62</v>
      </c>
      <c r="I119" s="444">
        <v>46</v>
      </c>
      <c r="J119" s="444">
        <v>101</v>
      </c>
      <c r="K119" s="444">
        <v>7</v>
      </c>
    </row>
    <row r="120" spans="1:11">
      <c r="A120" s="447"/>
      <c r="B120" s="445"/>
      <c r="C120" s="444"/>
      <c r="D120" s="444"/>
      <c r="E120" s="444"/>
      <c r="F120" s="444"/>
      <c r="G120" s="444"/>
      <c r="H120" s="444"/>
      <c r="I120" s="444"/>
      <c r="J120" s="444"/>
      <c r="K120" s="444"/>
    </row>
    <row r="121" spans="1:11">
      <c r="A121" s="447" t="s">
        <v>34</v>
      </c>
      <c r="B121" s="445" t="s">
        <v>976</v>
      </c>
      <c r="C121" s="444">
        <v>5645</v>
      </c>
      <c r="D121" s="444">
        <v>1271</v>
      </c>
      <c r="E121" s="444">
        <v>84</v>
      </c>
      <c r="F121" s="444">
        <v>4190</v>
      </c>
      <c r="G121" s="444">
        <v>3</v>
      </c>
      <c r="H121" s="444">
        <v>16</v>
      </c>
      <c r="I121" s="444">
        <v>13</v>
      </c>
      <c r="J121" s="444">
        <v>67</v>
      </c>
      <c r="K121" s="444">
        <v>1</v>
      </c>
    </row>
    <row r="122" spans="1:11">
      <c r="A122" s="447"/>
      <c r="B122" s="445" t="s">
        <v>977</v>
      </c>
      <c r="C122" s="444">
        <v>2780</v>
      </c>
      <c r="D122" s="444">
        <v>623</v>
      </c>
      <c r="E122" s="444">
        <v>26</v>
      </c>
      <c r="F122" s="444">
        <v>2080</v>
      </c>
      <c r="G122" s="444">
        <v>3</v>
      </c>
      <c r="H122" s="444">
        <v>12</v>
      </c>
      <c r="I122" s="444">
        <v>9</v>
      </c>
      <c r="J122" s="444">
        <v>26</v>
      </c>
      <c r="K122" s="444">
        <v>1</v>
      </c>
    </row>
    <row r="123" spans="1:11">
      <c r="A123" s="447"/>
      <c r="B123" s="445" t="s">
        <v>978</v>
      </c>
      <c r="C123" s="444">
        <v>2865</v>
      </c>
      <c r="D123" s="444">
        <v>648</v>
      </c>
      <c r="E123" s="444">
        <v>58</v>
      </c>
      <c r="F123" s="444">
        <v>2110</v>
      </c>
      <c r="G123" s="444" t="s">
        <v>72</v>
      </c>
      <c r="H123" s="444">
        <v>4</v>
      </c>
      <c r="I123" s="444">
        <v>4</v>
      </c>
      <c r="J123" s="444">
        <v>41</v>
      </c>
      <c r="K123" s="444" t="s">
        <v>72</v>
      </c>
    </row>
    <row r="124" spans="1:11">
      <c r="A124" s="447"/>
      <c r="B124" s="445"/>
      <c r="C124" s="444"/>
      <c r="D124" s="444"/>
      <c r="E124" s="444"/>
      <c r="F124" s="444"/>
      <c r="G124" s="444"/>
      <c r="H124" s="444"/>
      <c r="I124" s="444"/>
      <c r="J124" s="444"/>
      <c r="K124" s="444"/>
    </row>
    <row r="125" spans="1:11">
      <c r="A125" s="447" t="s">
        <v>35</v>
      </c>
      <c r="B125" s="445" t="s">
        <v>976</v>
      </c>
      <c r="C125" s="444">
        <v>18361</v>
      </c>
      <c r="D125" s="444">
        <v>4498</v>
      </c>
      <c r="E125" s="444">
        <v>788</v>
      </c>
      <c r="F125" s="444">
        <v>12645</v>
      </c>
      <c r="G125" s="444">
        <v>10</v>
      </c>
      <c r="H125" s="444">
        <v>56</v>
      </c>
      <c r="I125" s="444">
        <v>236</v>
      </c>
      <c r="J125" s="444">
        <v>107</v>
      </c>
      <c r="K125" s="444">
        <v>21</v>
      </c>
    </row>
    <row r="126" spans="1:11">
      <c r="A126" s="447"/>
      <c r="B126" s="445" t="s">
        <v>977</v>
      </c>
      <c r="C126" s="444">
        <v>9007</v>
      </c>
      <c r="D126" s="444">
        <v>2159</v>
      </c>
      <c r="E126" s="444">
        <v>365</v>
      </c>
      <c r="F126" s="444">
        <v>6263</v>
      </c>
      <c r="G126" s="444">
        <v>6</v>
      </c>
      <c r="H126" s="444">
        <v>34</v>
      </c>
      <c r="I126" s="444">
        <v>120</v>
      </c>
      <c r="J126" s="444">
        <v>45</v>
      </c>
      <c r="K126" s="444">
        <v>15</v>
      </c>
    </row>
    <row r="127" spans="1:11">
      <c r="A127" s="447"/>
      <c r="B127" s="445" t="s">
        <v>978</v>
      </c>
      <c r="C127" s="444">
        <v>9354</v>
      </c>
      <c r="D127" s="444">
        <v>2339</v>
      </c>
      <c r="E127" s="444">
        <v>423</v>
      </c>
      <c r="F127" s="444">
        <v>6382</v>
      </c>
      <c r="G127" s="444">
        <v>4</v>
      </c>
      <c r="H127" s="444">
        <v>22</v>
      </c>
      <c r="I127" s="444">
        <v>116</v>
      </c>
      <c r="J127" s="444">
        <v>62</v>
      </c>
      <c r="K127" s="444">
        <v>6</v>
      </c>
    </row>
    <row r="128" spans="1:11">
      <c r="A128" s="447"/>
      <c r="B128" s="445"/>
      <c r="C128" s="444"/>
      <c r="D128" s="444"/>
      <c r="E128" s="444"/>
      <c r="F128" s="444"/>
      <c r="G128" s="444"/>
      <c r="H128" s="444"/>
      <c r="I128" s="444"/>
      <c r="J128" s="444"/>
      <c r="K128" s="444"/>
    </row>
    <row r="129" spans="1:11">
      <c r="A129" s="447" t="s">
        <v>36</v>
      </c>
      <c r="B129" s="445" t="s">
        <v>976</v>
      </c>
      <c r="C129" s="444">
        <v>1560</v>
      </c>
      <c r="D129" s="444">
        <v>3</v>
      </c>
      <c r="E129" s="444">
        <v>2</v>
      </c>
      <c r="F129" s="444">
        <v>1554</v>
      </c>
      <c r="G129" s="444" t="s">
        <v>72</v>
      </c>
      <c r="H129" s="444" t="s">
        <v>72</v>
      </c>
      <c r="I129" s="444" t="s">
        <v>72</v>
      </c>
      <c r="J129" s="444" t="s">
        <v>72</v>
      </c>
      <c r="K129" s="444">
        <v>1</v>
      </c>
    </row>
    <row r="130" spans="1:11">
      <c r="A130" s="447"/>
      <c r="B130" s="445" t="s">
        <v>977</v>
      </c>
      <c r="C130" s="444">
        <v>841</v>
      </c>
      <c r="D130" s="444">
        <v>1</v>
      </c>
      <c r="E130" s="444" t="s">
        <v>72</v>
      </c>
      <c r="F130" s="444">
        <v>840</v>
      </c>
      <c r="G130" s="444" t="s">
        <v>72</v>
      </c>
      <c r="H130" s="444" t="s">
        <v>72</v>
      </c>
      <c r="I130" s="444" t="s">
        <v>72</v>
      </c>
      <c r="J130" s="444" t="s">
        <v>72</v>
      </c>
      <c r="K130" s="444" t="s">
        <v>72</v>
      </c>
    </row>
    <row r="131" spans="1:11">
      <c r="A131" s="447"/>
      <c r="B131" s="445" t="s">
        <v>978</v>
      </c>
      <c r="C131" s="444">
        <v>719</v>
      </c>
      <c r="D131" s="444">
        <v>2</v>
      </c>
      <c r="E131" s="444">
        <v>2</v>
      </c>
      <c r="F131" s="444">
        <v>714</v>
      </c>
      <c r="G131" s="444" t="s">
        <v>72</v>
      </c>
      <c r="H131" s="444" t="s">
        <v>72</v>
      </c>
      <c r="I131" s="444" t="s">
        <v>72</v>
      </c>
      <c r="J131" s="444" t="s">
        <v>72</v>
      </c>
      <c r="K131" s="444">
        <v>1</v>
      </c>
    </row>
    <row r="132" spans="1:11">
      <c r="A132" s="447"/>
      <c r="B132" s="445"/>
      <c r="C132" s="444"/>
      <c r="D132" s="444"/>
      <c r="E132" s="444"/>
      <c r="F132" s="444"/>
      <c r="G132" s="444"/>
      <c r="H132" s="444"/>
      <c r="I132" s="444"/>
      <c r="J132" s="444"/>
      <c r="K132" s="444"/>
    </row>
    <row r="133" spans="1:11">
      <c r="A133" s="447" t="s">
        <v>923</v>
      </c>
      <c r="B133" s="445" t="s">
        <v>976</v>
      </c>
      <c r="C133" s="444">
        <v>293</v>
      </c>
      <c r="D133" s="444" t="s">
        <v>72</v>
      </c>
      <c r="E133" s="444" t="s">
        <v>72</v>
      </c>
      <c r="F133" s="444">
        <v>292</v>
      </c>
      <c r="G133" s="444" t="s">
        <v>72</v>
      </c>
      <c r="H133" s="444" t="s">
        <v>72</v>
      </c>
      <c r="I133" s="444" t="s">
        <v>72</v>
      </c>
      <c r="J133" s="444">
        <v>1</v>
      </c>
      <c r="K133" s="444" t="s">
        <v>72</v>
      </c>
    </row>
    <row r="134" spans="1:11">
      <c r="A134" s="447"/>
      <c r="B134" s="445" t="s">
        <v>977</v>
      </c>
      <c r="C134" s="444">
        <v>157</v>
      </c>
      <c r="D134" s="444" t="s">
        <v>72</v>
      </c>
      <c r="E134" s="444" t="s">
        <v>72</v>
      </c>
      <c r="F134" s="444">
        <v>156</v>
      </c>
      <c r="G134" s="444" t="s">
        <v>72</v>
      </c>
      <c r="H134" s="444" t="s">
        <v>72</v>
      </c>
      <c r="I134" s="444" t="s">
        <v>72</v>
      </c>
      <c r="J134" s="444">
        <v>1</v>
      </c>
      <c r="K134" s="444" t="s">
        <v>72</v>
      </c>
    </row>
    <row r="135" spans="1:11">
      <c r="A135" s="447"/>
      <c r="B135" s="445" t="s">
        <v>978</v>
      </c>
      <c r="C135" s="444">
        <v>136</v>
      </c>
      <c r="D135" s="444" t="s">
        <v>72</v>
      </c>
      <c r="E135" s="444" t="s">
        <v>72</v>
      </c>
      <c r="F135" s="444">
        <v>136</v>
      </c>
      <c r="G135" s="444" t="s">
        <v>72</v>
      </c>
      <c r="H135" s="444" t="s">
        <v>72</v>
      </c>
      <c r="I135" s="444" t="s">
        <v>72</v>
      </c>
      <c r="J135" s="444" t="s">
        <v>72</v>
      </c>
      <c r="K135" s="444" t="s">
        <v>72</v>
      </c>
    </row>
    <row r="136" spans="1:11">
      <c r="A136" s="447"/>
      <c r="B136" s="445"/>
      <c r="C136" s="444"/>
      <c r="D136" s="444"/>
      <c r="E136" s="444"/>
      <c r="F136" s="444"/>
      <c r="G136" s="444"/>
      <c r="H136" s="444"/>
      <c r="I136" s="444"/>
      <c r="J136" s="444"/>
      <c r="K136" s="444"/>
    </row>
    <row r="137" spans="1:11">
      <c r="A137" s="447" t="s">
        <v>38</v>
      </c>
      <c r="B137" s="445" t="s">
        <v>976</v>
      </c>
      <c r="C137" s="444">
        <v>34210</v>
      </c>
      <c r="D137" s="444">
        <v>110</v>
      </c>
      <c r="E137" s="444">
        <v>497</v>
      </c>
      <c r="F137" s="444">
        <v>32907</v>
      </c>
      <c r="G137" s="444">
        <v>35</v>
      </c>
      <c r="H137" s="444">
        <v>96</v>
      </c>
      <c r="I137" s="444">
        <v>278</v>
      </c>
      <c r="J137" s="444">
        <v>239</v>
      </c>
      <c r="K137" s="444">
        <v>48</v>
      </c>
    </row>
    <row r="138" spans="1:11">
      <c r="A138" s="447"/>
      <c r="B138" s="445" t="s">
        <v>977</v>
      </c>
      <c r="C138" s="444">
        <v>16905</v>
      </c>
      <c r="D138" s="444">
        <v>49</v>
      </c>
      <c r="E138" s="444">
        <v>166</v>
      </c>
      <c r="F138" s="444">
        <v>16334</v>
      </c>
      <c r="G138" s="444">
        <v>19</v>
      </c>
      <c r="H138" s="444">
        <v>57</v>
      </c>
      <c r="I138" s="444">
        <v>147</v>
      </c>
      <c r="J138" s="444">
        <v>112</v>
      </c>
      <c r="K138" s="444">
        <v>21</v>
      </c>
    </row>
    <row r="139" spans="1:11">
      <c r="A139" s="447"/>
      <c r="B139" s="445" t="s">
        <v>978</v>
      </c>
      <c r="C139" s="444">
        <v>17305</v>
      </c>
      <c r="D139" s="444">
        <v>61</v>
      </c>
      <c r="E139" s="444">
        <v>331</v>
      </c>
      <c r="F139" s="444">
        <v>16573</v>
      </c>
      <c r="G139" s="444">
        <v>16</v>
      </c>
      <c r="H139" s="444">
        <v>39</v>
      </c>
      <c r="I139" s="444">
        <v>131</v>
      </c>
      <c r="J139" s="444">
        <v>127</v>
      </c>
      <c r="K139" s="444">
        <v>27</v>
      </c>
    </row>
    <row r="140" spans="1:11">
      <c r="A140" s="447"/>
      <c r="B140" s="445"/>
      <c r="C140" s="444"/>
      <c r="D140" s="444"/>
      <c r="E140" s="444"/>
      <c r="F140" s="444"/>
      <c r="G140" s="444"/>
      <c r="H140" s="444"/>
      <c r="I140" s="444"/>
      <c r="J140" s="444"/>
      <c r="K140" s="444"/>
    </row>
    <row r="141" spans="1:11">
      <c r="A141" s="447" t="s">
        <v>39</v>
      </c>
      <c r="B141" s="445" t="s">
        <v>976</v>
      </c>
      <c r="C141" s="444">
        <v>14689</v>
      </c>
      <c r="D141" s="444">
        <v>1315</v>
      </c>
      <c r="E141" s="444">
        <v>40</v>
      </c>
      <c r="F141" s="444">
        <v>13273</v>
      </c>
      <c r="G141" s="444">
        <v>4</v>
      </c>
      <c r="H141" s="444">
        <v>21</v>
      </c>
      <c r="I141" s="444">
        <v>1</v>
      </c>
      <c r="J141" s="444">
        <v>22</v>
      </c>
      <c r="K141" s="444">
        <v>13</v>
      </c>
    </row>
    <row r="142" spans="1:11">
      <c r="A142" s="447"/>
      <c r="B142" s="445" t="s">
        <v>977</v>
      </c>
      <c r="C142" s="444">
        <v>7377</v>
      </c>
      <c r="D142" s="444">
        <v>648</v>
      </c>
      <c r="E142" s="444">
        <v>5</v>
      </c>
      <c r="F142" s="444">
        <v>6700</v>
      </c>
      <c r="G142" s="444" t="s">
        <v>72</v>
      </c>
      <c r="H142" s="444">
        <v>12</v>
      </c>
      <c r="I142" s="444" t="s">
        <v>72</v>
      </c>
      <c r="J142" s="444">
        <v>6</v>
      </c>
      <c r="K142" s="444">
        <v>6</v>
      </c>
    </row>
    <row r="143" spans="1:11">
      <c r="A143" s="447"/>
      <c r="B143" s="445" t="s">
        <v>978</v>
      </c>
      <c r="C143" s="444">
        <v>7312</v>
      </c>
      <c r="D143" s="444">
        <v>667</v>
      </c>
      <c r="E143" s="444">
        <v>35</v>
      </c>
      <c r="F143" s="444">
        <v>6573</v>
      </c>
      <c r="G143" s="444">
        <v>4</v>
      </c>
      <c r="H143" s="444">
        <v>9</v>
      </c>
      <c r="I143" s="444">
        <v>1</v>
      </c>
      <c r="J143" s="444">
        <v>16</v>
      </c>
      <c r="K143" s="444">
        <v>7</v>
      </c>
    </row>
    <row r="144" spans="1:11">
      <c r="A144" s="447"/>
      <c r="B144" s="445"/>
      <c r="C144" s="444"/>
      <c r="D144" s="444"/>
      <c r="E144" s="444"/>
      <c r="F144" s="444"/>
      <c r="G144" s="444"/>
      <c r="H144" s="444"/>
      <c r="I144" s="444"/>
      <c r="J144" s="444"/>
      <c r="K144" s="444"/>
    </row>
    <row r="145" spans="1:11">
      <c r="A145" s="447" t="s">
        <v>40</v>
      </c>
      <c r="B145" s="445" t="s">
        <v>976</v>
      </c>
      <c r="C145" s="444">
        <v>3319</v>
      </c>
      <c r="D145" s="444">
        <v>12</v>
      </c>
      <c r="E145" s="444">
        <v>5</v>
      </c>
      <c r="F145" s="444">
        <v>3295</v>
      </c>
      <c r="G145" s="444" t="s">
        <v>72</v>
      </c>
      <c r="H145" s="444">
        <v>1</v>
      </c>
      <c r="I145" s="444">
        <v>1</v>
      </c>
      <c r="J145" s="444">
        <v>3</v>
      </c>
      <c r="K145" s="444">
        <v>2</v>
      </c>
    </row>
    <row r="146" spans="1:11">
      <c r="A146" s="447"/>
      <c r="B146" s="445" t="s">
        <v>977</v>
      </c>
      <c r="C146" s="444">
        <v>1633</v>
      </c>
      <c r="D146" s="444">
        <v>6</v>
      </c>
      <c r="E146" s="444">
        <v>1</v>
      </c>
      <c r="F146" s="444">
        <v>1621</v>
      </c>
      <c r="G146" s="444" t="s">
        <v>72</v>
      </c>
      <c r="H146" s="444">
        <v>1</v>
      </c>
      <c r="I146" s="444">
        <v>1</v>
      </c>
      <c r="J146" s="444">
        <v>2</v>
      </c>
      <c r="K146" s="444">
        <v>1</v>
      </c>
    </row>
    <row r="147" spans="1:11">
      <c r="A147" s="447"/>
      <c r="B147" s="445" t="s">
        <v>978</v>
      </c>
      <c r="C147" s="444">
        <v>1686</v>
      </c>
      <c r="D147" s="444">
        <v>6</v>
      </c>
      <c r="E147" s="444">
        <v>4</v>
      </c>
      <c r="F147" s="444">
        <v>1674</v>
      </c>
      <c r="G147" s="444" t="s">
        <v>72</v>
      </c>
      <c r="H147" s="444" t="s">
        <v>72</v>
      </c>
      <c r="I147" s="444" t="s">
        <v>72</v>
      </c>
      <c r="J147" s="444">
        <v>1</v>
      </c>
      <c r="K147" s="444">
        <v>1</v>
      </c>
    </row>
    <row r="148" spans="1:11">
      <c r="A148" s="447"/>
      <c r="B148" s="445"/>
      <c r="C148" s="444"/>
      <c r="D148" s="444"/>
      <c r="E148" s="444"/>
      <c r="F148" s="444"/>
      <c r="G148" s="444"/>
      <c r="H148" s="444"/>
      <c r="I148" s="444"/>
      <c r="J148" s="444"/>
      <c r="K148" s="444"/>
    </row>
    <row r="149" spans="1:11">
      <c r="A149" s="447" t="s">
        <v>41</v>
      </c>
      <c r="B149" s="445" t="s">
        <v>976</v>
      </c>
      <c r="C149" s="444">
        <v>10445</v>
      </c>
      <c r="D149" s="444">
        <v>3538</v>
      </c>
      <c r="E149" s="444">
        <v>17</v>
      </c>
      <c r="F149" s="444">
        <v>6835</v>
      </c>
      <c r="G149" s="444" t="s">
        <v>72</v>
      </c>
      <c r="H149" s="444">
        <v>3</v>
      </c>
      <c r="I149" s="444">
        <v>34</v>
      </c>
      <c r="J149" s="444">
        <v>10</v>
      </c>
      <c r="K149" s="444">
        <v>8</v>
      </c>
    </row>
    <row r="150" spans="1:11">
      <c r="A150" s="447"/>
      <c r="B150" s="445" t="s">
        <v>977</v>
      </c>
      <c r="C150" s="444">
        <v>5252</v>
      </c>
      <c r="D150" s="444">
        <v>1750</v>
      </c>
      <c r="E150" s="444">
        <v>5</v>
      </c>
      <c r="F150" s="444">
        <v>3469</v>
      </c>
      <c r="G150" s="444" t="s">
        <v>72</v>
      </c>
      <c r="H150" s="444">
        <v>3</v>
      </c>
      <c r="I150" s="444">
        <v>19</v>
      </c>
      <c r="J150" s="444">
        <v>3</v>
      </c>
      <c r="K150" s="444">
        <v>3</v>
      </c>
    </row>
    <row r="151" spans="1:11">
      <c r="A151" s="447"/>
      <c r="B151" s="445" t="s">
        <v>978</v>
      </c>
      <c r="C151" s="444">
        <v>5193</v>
      </c>
      <c r="D151" s="444">
        <v>1788</v>
      </c>
      <c r="E151" s="444">
        <v>12</v>
      </c>
      <c r="F151" s="444">
        <v>3366</v>
      </c>
      <c r="G151" s="444" t="s">
        <v>72</v>
      </c>
      <c r="H151" s="444" t="s">
        <v>72</v>
      </c>
      <c r="I151" s="444">
        <v>15</v>
      </c>
      <c r="J151" s="444">
        <v>7</v>
      </c>
      <c r="K151" s="444">
        <v>5</v>
      </c>
    </row>
    <row r="152" spans="1:11">
      <c r="A152" s="447"/>
      <c r="B152" s="445"/>
      <c r="C152" s="444"/>
      <c r="D152" s="444"/>
      <c r="E152" s="444"/>
      <c r="F152" s="444"/>
      <c r="G152" s="444"/>
      <c r="H152" s="444"/>
      <c r="I152" s="444"/>
      <c r="J152" s="444"/>
      <c r="K152" s="444"/>
    </row>
    <row r="153" spans="1:11">
      <c r="A153" s="447" t="s">
        <v>42</v>
      </c>
      <c r="B153" s="445" t="s">
        <v>976</v>
      </c>
      <c r="C153" s="444">
        <v>24490</v>
      </c>
      <c r="D153" s="444">
        <v>3032</v>
      </c>
      <c r="E153" s="444">
        <v>1365</v>
      </c>
      <c r="F153" s="444">
        <v>19482</v>
      </c>
      <c r="G153" s="444">
        <v>26</v>
      </c>
      <c r="H153" s="444">
        <v>98</v>
      </c>
      <c r="I153" s="444">
        <v>211</v>
      </c>
      <c r="J153" s="444">
        <v>151</v>
      </c>
      <c r="K153" s="444">
        <v>125</v>
      </c>
    </row>
    <row r="154" spans="1:11">
      <c r="A154" s="447"/>
      <c r="B154" s="445" t="s">
        <v>977</v>
      </c>
      <c r="C154" s="444">
        <v>11969</v>
      </c>
      <c r="D154" s="444">
        <v>1445</v>
      </c>
      <c r="E154" s="444">
        <v>651</v>
      </c>
      <c r="F154" s="444">
        <v>9579</v>
      </c>
      <c r="G154" s="444">
        <v>13</v>
      </c>
      <c r="H154" s="444">
        <v>53</v>
      </c>
      <c r="I154" s="444">
        <v>98</v>
      </c>
      <c r="J154" s="444">
        <v>64</v>
      </c>
      <c r="K154" s="444">
        <v>66</v>
      </c>
    </row>
    <row r="155" spans="1:11">
      <c r="A155" s="447"/>
      <c r="B155" s="445" t="s">
        <v>978</v>
      </c>
      <c r="C155" s="444">
        <v>12521</v>
      </c>
      <c r="D155" s="444">
        <v>1587</v>
      </c>
      <c r="E155" s="444">
        <v>714</v>
      </c>
      <c r="F155" s="444">
        <v>9903</v>
      </c>
      <c r="G155" s="444">
        <v>13</v>
      </c>
      <c r="H155" s="444">
        <v>45</v>
      </c>
      <c r="I155" s="444">
        <v>113</v>
      </c>
      <c r="J155" s="444">
        <v>87</v>
      </c>
      <c r="K155" s="444">
        <v>59</v>
      </c>
    </row>
    <row r="156" spans="1:11">
      <c r="A156" s="447"/>
      <c r="B156" s="445"/>
      <c r="C156" s="444"/>
      <c r="D156" s="444"/>
      <c r="E156" s="444"/>
      <c r="F156" s="444"/>
      <c r="G156" s="444"/>
      <c r="H156" s="444"/>
      <c r="I156" s="444"/>
      <c r="J156" s="444"/>
      <c r="K156" s="444"/>
    </row>
    <row r="157" spans="1:11">
      <c r="A157" s="447" t="s">
        <v>43</v>
      </c>
      <c r="B157" s="445" t="s">
        <v>976</v>
      </c>
      <c r="C157" s="444">
        <v>15926</v>
      </c>
      <c r="D157" s="444">
        <v>351</v>
      </c>
      <c r="E157" s="444">
        <v>146</v>
      </c>
      <c r="F157" s="444">
        <v>15334</v>
      </c>
      <c r="G157" s="444">
        <v>8</v>
      </c>
      <c r="H157" s="444">
        <v>28</v>
      </c>
      <c r="I157" s="444">
        <v>9</v>
      </c>
      <c r="J157" s="444">
        <v>37</v>
      </c>
      <c r="K157" s="444">
        <v>13</v>
      </c>
    </row>
    <row r="158" spans="1:11">
      <c r="A158" s="447"/>
      <c r="B158" s="445" t="s">
        <v>977</v>
      </c>
      <c r="C158" s="444">
        <v>7660</v>
      </c>
      <c r="D158" s="444">
        <v>170</v>
      </c>
      <c r="E158" s="444">
        <v>56</v>
      </c>
      <c r="F158" s="444">
        <v>7387</v>
      </c>
      <c r="G158" s="444">
        <v>5</v>
      </c>
      <c r="H158" s="444">
        <v>13</v>
      </c>
      <c r="I158" s="444">
        <v>6</v>
      </c>
      <c r="J158" s="444">
        <v>16</v>
      </c>
      <c r="K158" s="444">
        <v>7</v>
      </c>
    </row>
    <row r="159" spans="1:11">
      <c r="A159" s="447"/>
      <c r="B159" s="445" t="s">
        <v>978</v>
      </c>
      <c r="C159" s="444">
        <v>8266</v>
      </c>
      <c r="D159" s="444">
        <v>181</v>
      </c>
      <c r="E159" s="444">
        <v>90</v>
      </c>
      <c r="F159" s="444">
        <v>7947</v>
      </c>
      <c r="G159" s="444">
        <v>3</v>
      </c>
      <c r="H159" s="444">
        <v>15</v>
      </c>
      <c r="I159" s="444">
        <v>3</v>
      </c>
      <c r="J159" s="444">
        <v>21</v>
      </c>
      <c r="K159" s="444">
        <v>6</v>
      </c>
    </row>
    <row r="160" spans="1:11">
      <c r="A160" s="447"/>
      <c r="B160" s="445"/>
      <c r="C160" s="444"/>
      <c r="D160" s="444"/>
      <c r="E160" s="444"/>
      <c r="F160" s="444"/>
      <c r="G160" s="444"/>
      <c r="H160" s="444"/>
      <c r="I160" s="444"/>
      <c r="J160" s="444"/>
      <c r="K160" s="444"/>
    </row>
    <row r="161" spans="1:11">
      <c r="A161" s="447" t="s">
        <v>44</v>
      </c>
      <c r="B161" s="445" t="s">
        <v>976</v>
      </c>
      <c r="C161" s="444">
        <v>12542</v>
      </c>
      <c r="D161" s="444">
        <v>508</v>
      </c>
      <c r="E161" s="444">
        <v>21</v>
      </c>
      <c r="F161" s="444">
        <v>11973</v>
      </c>
      <c r="G161" s="444">
        <v>3</v>
      </c>
      <c r="H161" s="444">
        <v>8</v>
      </c>
      <c r="I161" s="444">
        <v>8</v>
      </c>
      <c r="J161" s="444">
        <v>14</v>
      </c>
      <c r="K161" s="444">
        <v>7</v>
      </c>
    </row>
    <row r="162" spans="1:11">
      <c r="A162" s="447"/>
      <c r="B162" s="445" t="s">
        <v>977</v>
      </c>
      <c r="C162" s="444">
        <v>6236</v>
      </c>
      <c r="D162" s="444">
        <v>260</v>
      </c>
      <c r="E162" s="444">
        <v>5</v>
      </c>
      <c r="F162" s="444">
        <v>5955</v>
      </c>
      <c r="G162" s="444">
        <v>1</v>
      </c>
      <c r="H162" s="444">
        <v>3</v>
      </c>
      <c r="I162" s="444">
        <v>4</v>
      </c>
      <c r="J162" s="444">
        <v>6</v>
      </c>
      <c r="K162" s="444">
        <v>2</v>
      </c>
    </row>
    <row r="163" spans="1:11">
      <c r="A163" s="447"/>
      <c r="B163" s="445" t="s">
        <v>978</v>
      </c>
      <c r="C163" s="444">
        <v>6306</v>
      </c>
      <c r="D163" s="444">
        <v>248</v>
      </c>
      <c r="E163" s="444">
        <v>16</v>
      </c>
      <c r="F163" s="444">
        <v>6018</v>
      </c>
      <c r="G163" s="444">
        <v>2</v>
      </c>
      <c r="H163" s="444">
        <v>5</v>
      </c>
      <c r="I163" s="444">
        <v>4</v>
      </c>
      <c r="J163" s="444">
        <v>8</v>
      </c>
      <c r="K163" s="444">
        <v>5</v>
      </c>
    </row>
    <row r="164" spans="1:11">
      <c r="A164" s="447"/>
      <c r="B164" s="445"/>
      <c r="C164" s="444"/>
      <c r="D164" s="444"/>
      <c r="E164" s="444"/>
      <c r="F164" s="444"/>
      <c r="G164" s="444"/>
      <c r="H164" s="444"/>
      <c r="I164" s="444"/>
      <c r="J164" s="444"/>
      <c r="K164" s="444"/>
    </row>
    <row r="165" spans="1:11">
      <c r="A165" s="447" t="s">
        <v>45</v>
      </c>
      <c r="B165" s="445" t="s">
        <v>976</v>
      </c>
      <c r="C165" s="444">
        <v>25240</v>
      </c>
      <c r="D165" s="444">
        <v>5261</v>
      </c>
      <c r="E165" s="444">
        <v>152</v>
      </c>
      <c r="F165" s="444">
        <v>19443</v>
      </c>
      <c r="G165" s="444">
        <v>9</v>
      </c>
      <c r="H165" s="444">
        <v>81</v>
      </c>
      <c r="I165" s="444">
        <v>134</v>
      </c>
      <c r="J165" s="444">
        <v>134</v>
      </c>
      <c r="K165" s="444">
        <v>26</v>
      </c>
    </row>
    <row r="166" spans="1:11">
      <c r="A166" s="447"/>
      <c r="B166" s="445" t="s">
        <v>977</v>
      </c>
      <c r="C166" s="444">
        <v>12580</v>
      </c>
      <c r="D166" s="444">
        <v>2635</v>
      </c>
      <c r="E166" s="444">
        <v>47</v>
      </c>
      <c r="F166" s="444">
        <v>9725</v>
      </c>
      <c r="G166" s="444">
        <v>5</v>
      </c>
      <c r="H166" s="444">
        <v>36</v>
      </c>
      <c r="I166" s="444">
        <v>60</v>
      </c>
      <c r="J166" s="444">
        <v>58</v>
      </c>
      <c r="K166" s="444">
        <v>14</v>
      </c>
    </row>
    <row r="167" spans="1:11">
      <c r="A167" s="447"/>
      <c r="B167" s="445" t="s">
        <v>978</v>
      </c>
      <c r="C167" s="444">
        <v>12660</v>
      </c>
      <c r="D167" s="444">
        <v>2626</v>
      </c>
      <c r="E167" s="444">
        <v>105</v>
      </c>
      <c r="F167" s="444">
        <v>9718</v>
      </c>
      <c r="G167" s="444">
        <v>4</v>
      </c>
      <c r="H167" s="444">
        <v>45</v>
      </c>
      <c r="I167" s="444">
        <v>74</v>
      </c>
      <c r="J167" s="444">
        <v>76</v>
      </c>
      <c r="K167" s="444">
        <v>12</v>
      </c>
    </row>
    <row r="168" spans="1:11">
      <c r="A168" s="447"/>
      <c r="B168" s="445"/>
      <c r="C168" s="444"/>
      <c r="D168" s="444"/>
      <c r="E168" s="444"/>
      <c r="F168" s="444"/>
      <c r="G168" s="444"/>
      <c r="H168" s="444"/>
      <c r="I168" s="444"/>
      <c r="J168" s="444"/>
      <c r="K168" s="444"/>
    </row>
    <row r="169" spans="1:11">
      <c r="A169" s="447" t="s">
        <v>46</v>
      </c>
      <c r="B169" s="445" t="s">
        <v>976</v>
      </c>
      <c r="C169" s="444">
        <v>2915</v>
      </c>
      <c r="D169" s="444">
        <v>1319</v>
      </c>
      <c r="E169" s="444">
        <v>2</v>
      </c>
      <c r="F169" s="444">
        <v>1563</v>
      </c>
      <c r="G169" s="444" t="s">
        <v>72</v>
      </c>
      <c r="H169" s="444" t="s">
        <v>72</v>
      </c>
      <c r="I169" s="444">
        <v>19</v>
      </c>
      <c r="J169" s="444">
        <v>5</v>
      </c>
      <c r="K169" s="444">
        <v>7</v>
      </c>
    </row>
    <row r="170" spans="1:11">
      <c r="A170" s="447"/>
      <c r="B170" s="445" t="s">
        <v>977</v>
      </c>
      <c r="C170" s="444">
        <v>1500</v>
      </c>
      <c r="D170" s="444">
        <v>662</v>
      </c>
      <c r="E170" s="444">
        <v>1</v>
      </c>
      <c r="F170" s="444">
        <v>822</v>
      </c>
      <c r="G170" s="444" t="s">
        <v>72</v>
      </c>
      <c r="H170" s="444" t="s">
        <v>72</v>
      </c>
      <c r="I170" s="444">
        <v>9</v>
      </c>
      <c r="J170" s="444">
        <v>3</v>
      </c>
      <c r="K170" s="444">
        <v>3</v>
      </c>
    </row>
    <row r="171" spans="1:11">
      <c r="A171" s="447"/>
      <c r="B171" s="445" t="s">
        <v>978</v>
      </c>
      <c r="C171" s="444">
        <v>1415</v>
      </c>
      <c r="D171" s="444">
        <v>657</v>
      </c>
      <c r="E171" s="444">
        <v>1</v>
      </c>
      <c r="F171" s="444">
        <v>741</v>
      </c>
      <c r="G171" s="444" t="s">
        <v>72</v>
      </c>
      <c r="H171" s="444" t="s">
        <v>72</v>
      </c>
      <c r="I171" s="444">
        <v>10</v>
      </c>
      <c r="J171" s="444">
        <v>2</v>
      </c>
      <c r="K171" s="444">
        <v>4</v>
      </c>
    </row>
    <row r="172" spans="1:11">
      <c r="A172" s="447"/>
      <c r="B172" s="445"/>
      <c r="C172" s="444"/>
      <c r="D172" s="444"/>
      <c r="E172" s="444"/>
      <c r="F172" s="444"/>
      <c r="G172" s="444"/>
      <c r="H172" s="444"/>
      <c r="I172" s="444"/>
      <c r="J172" s="444"/>
      <c r="K172" s="444"/>
    </row>
    <row r="173" spans="1:11">
      <c r="A173" s="447" t="s">
        <v>47</v>
      </c>
      <c r="B173" s="445" t="s">
        <v>976</v>
      </c>
      <c r="C173" s="444">
        <v>5546</v>
      </c>
      <c r="D173" s="444">
        <v>2647</v>
      </c>
      <c r="E173" s="444">
        <v>4</v>
      </c>
      <c r="F173" s="444">
        <v>2848</v>
      </c>
      <c r="G173" s="444" t="s">
        <v>72</v>
      </c>
      <c r="H173" s="444">
        <v>1</v>
      </c>
      <c r="I173" s="444">
        <v>41</v>
      </c>
      <c r="J173" s="444">
        <v>1</v>
      </c>
      <c r="K173" s="444">
        <v>4</v>
      </c>
    </row>
    <row r="174" spans="1:11">
      <c r="A174" s="447"/>
      <c r="B174" s="445" t="s">
        <v>977</v>
      </c>
      <c r="C174" s="444">
        <v>2779</v>
      </c>
      <c r="D174" s="444">
        <v>1303</v>
      </c>
      <c r="E174" s="444" t="s">
        <v>72</v>
      </c>
      <c r="F174" s="444">
        <v>1446</v>
      </c>
      <c r="G174" s="444" t="s">
        <v>72</v>
      </c>
      <c r="H174" s="444">
        <v>1</v>
      </c>
      <c r="I174" s="444">
        <v>26</v>
      </c>
      <c r="J174" s="444">
        <v>1</v>
      </c>
      <c r="K174" s="444">
        <v>2</v>
      </c>
    </row>
    <row r="175" spans="1:11">
      <c r="A175" s="447"/>
      <c r="B175" s="445" t="s">
        <v>978</v>
      </c>
      <c r="C175" s="444">
        <v>2767</v>
      </c>
      <c r="D175" s="444">
        <v>1344</v>
      </c>
      <c r="E175" s="444">
        <v>4</v>
      </c>
      <c r="F175" s="444">
        <v>1402</v>
      </c>
      <c r="G175" s="444" t="s">
        <v>72</v>
      </c>
      <c r="H175" s="444" t="s">
        <v>72</v>
      </c>
      <c r="I175" s="444">
        <v>15</v>
      </c>
      <c r="J175" s="444" t="s">
        <v>72</v>
      </c>
      <c r="K175" s="444">
        <v>2</v>
      </c>
    </row>
    <row r="176" spans="1:11">
      <c r="A176" s="447"/>
      <c r="B176" s="445"/>
      <c r="C176" s="444"/>
      <c r="D176" s="444"/>
      <c r="E176" s="444"/>
      <c r="F176" s="444"/>
      <c r="G176" s="444"/>
      <c r="H176" s="444"/>
      <c r="I176" s="444"/>
      <c r="J176" s="444"/>
      <c r="K176" s="444"/>
    </row>
    <row r="177" spans="1:11">
      <c r="A177" s="447" t="s">
        <v>48</v>
      </c>
      <c r="B177" s="445" t="s">
        <v>976</v>
      </c>
      <c r="C177" s="444">
        <v>2705</v>
      </c>
      <c r="D177" s="444">
        <v>26</v>
      </c>
      <c r="E177" s="444">
        <v>131</v>
      </c>
      <c r="F177" s="444">
        <v>2503</v>
      </c>
      <c r="G177" s="444">
        <v>2</v>
      </c>
      <c r="H177" s="444">
        <v>4</v>
      </c>
      <c r="I177" s="444">
        <v>23</v>
      </c>
      <c r="J177" s="444">
        <v>13</v>
      </c>
      <c r="K177" s="444">
        <v>3</v>
      </c>
    </row>
    <row r="178" spans="1:11">
      <c r="A178" s="447"/>
      <c r="B178" s="445" t="s">
        <v>977</v>
      </c>
      <c r="C178" s="444">
        <v>1386</v>
      </c>
      <c r="D178" s="444">
        <v>8</v>
      </c>
      <c r="E178" s="444">
        <v>62</v>
      </c>
      <c r="F178" s="444">
        <v>1290</v>
      </c>
      <c r="G178" s="444">
        <v>1</v>
      </c>
      <c r="H178" s="444">
        <v>3</v>
      </c>
      <c r="I178" s="444">
        <v>15</v>
      </c>
      <c r="J178" s="444">
        <v>5</v>
      </c>
      <c r="K178" s="444">
        <v>2</v>
      </c>
    </row>
    <row r="179" spans="1:11">
      <c r="A179" s="447"/>
      <c r="B179" s="445" t="s">
        <v>978</v>
      </c>
      <c r="C179" s="444">
        <v>1319</v>
      </c>
      <c r="D179" s="444">
        <v>18</v>
      </c>
      <c r="E179" s="444">
        <v>69</v>
      </c>
      <c r="F179" s="444">
        <v>1213</v>
      </c>
      <c r="G179" s="444">
        <v>1</v>
      </c>
      <c r="H179" s="444">
        <v>1</v>
      </c>
      <c r="I179" s="444">
        <v>8</v>
      </c>
      <c r="J179" s="444">
        <v>8</v>
      </c>
      <c r="K179" s="444">
        <v>1</v>
      </c>
    </row>
    <row r="180" spans="1:11">
      <c r="A180" s="447"/>
      <c r="B180" s="445"/>
      <c r="C180" s="444"/>
      <c r="D180" s="444"/>
      <c r="E180" s="444"/>
      <c r="F180" s="444"/>
      <c r="G180" s="444"/>
      <c r="H180" s="444"/>
      <c r="I180" s="444"/>
      <c r="J180" s="444"/>
      <c r="K180" s="444"/>
    </row>
    <row r="181" spans="1:11">
      <c r="A181" s="447" t="s">
        <v>49</v>
      </c>
      <c r="B181" s="445" t="s">
        <v>976</v>
      </c>
      <c r="C181" s="444">
        <v>4358</v>
      </c>
      <c r="D181" s="444">
        <v>13</v>
      </c>
      <c r="E181" s="444">
        <v>1180</v>
      </c>
      <c r="F181" s="444">
        <v>3152</v>
      </c>
      <c r="G181" s="444" t="s">
        <v>72</v>
      </c>
      <c r="H181" s="444">
        <v>1</v>
      </c>
      <c r="I181" s="444">
        <v>5</v>
      </c>
      <c r="J181" s="444">
        <v>2</v>
      </c>
      <c r="K181" s="444">
        <v>5</v>
      </c>
    </row>
    <row r="182" spans="1:11">
      <c r="A182" s="447"/>
      <c r="B182" s="445" t="s">
        <v>977</v>
      </c>
      <c r="C182" s="444">
        <v>2151</v>
      </c>
      <c r="D182" s="444">
        <v>3</v>
      </c>
      <c r="E182" s="444">
        <v>578</v>
      </c>
      <c r="F182" s="444">
        <v>1566</v>
      </c>
      <c r="G182" s="444" t="s">
        <v>72</v>
      </c>
      <c r="H182" s="444" t="s">
        <v>72</v>
      </c>
      <c r="I182" s="444">
        <v>3</v>
      </c>
      <c r="J182" s="444" t="s">
        <v>72</v>
      </c>
      <c r="K182" s="444">
        <v>1</v>
      </c>
    </row>
    <row r="183" spans="1:11">
      <c r="A183" s="447"/>
      <c r="B183" s="445" t="s">
        <v>978</v>
      </c>
      <c r="C183" s="444">
        <v>2207</v>
      </c>
      <c r="D183" s="444">
        <v>10</v>
      </c>
      <c r="E183" s="444">
        <v>602</v>
      </c>
      <c r="F183" s="444">
        <v>1586</v>
      </c>
      <c r="G183" s="444" t="s">
        <v>72</v>
      </c>
      <c r="H183" s="444">
        <v>1</v>
      </c>
      <c r="I183" s="444">
        <v>2</v>
      </c>
      <c r="J183" s="444">
        <v>2</v>
      </c>
      <c r="K183" s="444">
        <v>4</v>
      </c>
    </row>
    <row r="184" spans="1:11">
      <c r="A184" s="447"/>
      <c r="B184" s="445"/>
      <c r="C184" s="444"/>
      <c r="D184" s="444"/>
      <c r="E184" s="444"/>
      <c r="F184" s="444"/>
      <c r="G184" s="444"/>
      <c r="H184" s="444"/>
      <c r="I184" s="444"/>
      <c r="J184" s="444"/>
      <c r="K184" s="444"/>
    </row>
    <row r="185" spans="1:11">
      <c r="A185" s="447" t="s">
        <v>50</v>
      </c>
      <c r="B185" s="445" t="s">
        <v>976</v>
      </c>
      <c r="C185" s="444">
        <v>354</v>
      </c>
      <c r="D185" s="444" t="s">
        <v>72</v>
      </c>
      <c r="E185" s="444" t="s">
        <v>72</v>
      </c>
      <c r="F185" s="444">
        <v>352</v>
      </c>
      <c r="G185" s="444" t="s">
        <v>72</v>
      </c>
      <c r="H185" s="444">
        <v>2</v>
      </c>
      <c r="I185" s="444" t="s">
        <v>72</v>
      </c>
      <c r="J185" s="444" t="s">
        <v>72</v>
      </c>
      <c r="K185" s="444" t="s">
        <v>72</v>
      </c>
    </row>
    <row r="186" spans="1:11">
      <c r="A186" s="447"/>
      <c r="B186" s="445" t="s">
        <v>977</v>
      </c>
      <c r="C186" s="444">
        <v>169</v>
      </c>
      <c r="D186" s="444" t="s">
        <v>72</v>
      </c>
      <c r="E186" s="444" t="s">
        <v>72</v>
      </c>
      <c r="F186" s="444">
        <v>168</v>
      </c>
      <c r="G186" s="444" t="s">
        <v>72</v>
      </c>
      <c r="H186" s="444">
        <v>1</v>
      </c>
      <c r="I186" s="444" t="s">
        <v>72</v>
      </c>
      <c r="J186" s="444" t="s">
        <v>72</v>
      </c>
      <c r="K186" s="444" t="s">
        <v>72</v>
      </c>
    </row>
    <row r="187" spans="1:11">
      <c r="A187" s="447"/>
      <c r="B187" s="445" t="s">
        <v>978</v>
      </c>
      <c r="C187" s="444">
        <v>185</v>
      </c>
      <c r="D187" s="444" t="s">
        <v>72</v>
      </c>
      <c r="E187" s="444" t="s">
        <v>72</v>
      </c>
      <c r="F187" s="444">
        <v>184</v>
      </c>
      <c r="G187" s="444" t="s">
        <v>72</v>
      </c>
      <c r="H187" s="444">
        <v>1</v>
      </c>
      <c r="I187" s="444" t="s">
        <v>72</v>
      </c>
      <c r="J187" s="444" t="s">
        <v>72</v>
      </c>
      <c r="K187" s="444" t="s">
        <v>72</v>
      </c>
    </row>
    <row r="188" spans="1:11">
      <c r="A188" s="447"/>
      <c r="B188" s="445"/>
      <c r="C188" s="444"/>
      <c r="D188" s="444"/>
      <c r="E188" s="444"/>
      <c r="F188" s="444"/>
      <c r="G188" s="444"/>
      <c r="H188" s="444"/>
      <c r="I188" s="444"/>
      <c r="J188" s="444"/>
      <c r="K188" s="444"/>
    </row>
    <row r="189" spans="1:11">
      <c r="A189" s="447" t="s">
        <v>51</v>
      </c>
      <c r="B189" s="445" t="s">
        <v>976</v>
      </c>
      <c r="C189" s="444">
        <v>6317</v>
      </c>
      <c r="D189" s="444">
        <v>7</v>
      </c>
      <c r="E189" s="444">
        <v>35</v>
      </c>
      <c r="F189" s="444">
        <v>6221</v>
      </c>
      <c r="G189" s="444">
        <v>1</v>
      </c>
      <c r="H189" s="444">
        <v>10</v>
      </c>
      <c r="I189" s="444">
        <v>20</v>
      </c>
      <c r="J189" s="444">
        <v>19</v>
      </c>
      <c r="K189" s="444">
        <v>4</v>
      </c>
    </row>
    <row r="190" spans="1:11">
      <c r="A190" s="447"/>
      <c r="B190" s="445" t="s">
        <v>977</v>
      </c>
      <c r="C190" s="444">
        <v>3043</v>
      </c>
      <c r="D190" s="444">
        <v>2</v>
      </c>
      <c r="E190" s="444">
        <v>10</v>
      </c>
      <c r="F190" s="444">
        <v>3004</v>
      </c>
      <c r="G190" s="444">
        <v>1</v>
      </c>
      <c r="H190" s="444">
        <v>7</v>
      </c>
      <c r="I190" s="444">
        <v>8</v>
      </c>
      <c r="J190" s="444">
        <v>9</v>
      </c>
      <c r="K190" s="444">
        <v>2</v>
      </c>
    </row>
    <row r="191" spans="1:11">
      <c r="A191" s="447"/>
      <c r="B191" s="445" t="s">
        <v>978</v>
      </c>
      <c r="C191" s="444">
        <v>3274</v>
      </c>
      <c r="D191" s="444">
        <v>5</v>
      </c>
      <c r="E191" s="444">
        <v>25</v>
      </c>
      <c r="F191" s="444">
        <v>3217</v>
      </c>
      <c r="G191" s="444" t="s">
        <v>72</v>
      </c>
      <c r="H191" s="444">
        <v>3</v>
      </c>
      <c r="I191" s="444">
        <v>12</v>
      </c>
      <c r="J191" s="444">
        <v>10</v>
      </c>
      <c r="K191" s="444">
        <v>2</v>
      </c>
    </row>
    <row r="192" spans="1:11">
      <c r="A192" s="447"/>
      <c r="B192" s="445"/>
      <c r="C192" s="444"/>
      <c r="D192" s="444"/>
      <c r="E192" s="444"/>
      <c r="F192" s="444"/>
      <c r="G192" s="444"/>
      <c r="H192" s="444"/>
      <c r="I192" s="444"/>
      <c r="J192" s="444"/>
      <c r="K192" s="444"/>
    </row>
    <row r="193" spans="1:11">
      <c r="A193" s="446" t="s">
        <v>52</v>
      </c>
      <c r="B193" s="445" t="s">
        <v>976</v>
      </c>
      <c r="C193" s="444">
        <v>80916</v>
      </c>
      <c r="D193" s="444">
        <v>22271</v>
      </c>
      <c r="E193" s="444">
        <v>1544</v>
      </c>
      <c r="F193" s="444">
        <v>53842</v>
      </c>
      <c r="G193" s="444">
        <v>84</v>
      </c>
      <c r="H193" s="444">
        <v>511</v>
      </c>
      <c r="I193" s="444">
        <v>1506</v>
      </c>
      <c r="J193" s="444">
        <v>784</v>
      </c>
      <c r="K193" s="444">
        <v>374</v>
      </c>
    </row>
    <row r="194" spans="1:11">
      <c r="A194" s="447"/>
      <c r="B194" s="445" t="s">
        <v>977</v>
      </c>
      <c r="C194" s="444">
        <v>39418</v>
      </c>
      <c r="D194" s="444">
        <v>10662</v>
      </c>
      <c r="E194" s="444">
        <v>587</v>
      </c>
      <c r="F194" s="444">
        <v>26540</v>
      </c>
      <c r="G194" s="444">
        <v>48</v>
      </c>
      <c r="H194" s="444">
        <v>277</v>
      </c>
      <c r="I194" s="444">
        <v>722</v>
      </c>
      <c r="J194" s="444">
        <v>325</v>
      </c>
      <c r="K194" s="444">
        <v>257</v>
      </c>
    </row>
    <row r="195" spans="1:11">
      <c r="A195" s="447"/>
      <c r="B195" s="445" t="s">
        <v>978</v>
      </c>
      <c r="C195" s="444">
        <v>41498</v>
      </c>
      <c r="D195" s="444">
        <v>11609</v>
      </c>
      <c r="E195" s="444">
        <v>957</v>
      </c>
      <c r="F195" s="444">
        <v>27302</v>
      </c>
      <c r="G195" s="444">
        <v>36</v>
      </c>
      <c r="H195" s="444">
        <v>234</v>
      </c>
      <c r="I195" s="444">
        <v>784</v>
      </c>
      <c r="J195" s="444">
        <v>459</v>
      </c>
      <c r="K195" s="444">
        <v>117</v>
      </c>
    </row>
    <row r="196" spans="1:11">
      <c r="A196" s="447"/>
      <c r="B196" s="445"/>
      <c r="C196" s="444"/>
      <c r="D196" s="444"/>
      <c r="E196" s="444"/>
      <c r="F196" s="444"/>
      <c r="G196" s="444"/>
      <c r="H196" s="444"/>
      <c r="I196" s="444"/>
      <c r="J196" s="444"/>
      <c r="K196" s="444"/>
    </row>
    <row r="197" spans="1:11">
      <c r="A197" s="447" t="s">
        <v>53</v>
      </c>
      <c r="B197" s="445" t="s">
        <v>976</v>
      </c>
      <c r="C197" s="444">
        <v>34357</v>
      </c>
      <c r="D197" s="444">
        <v>2776</v>
      </c>
      <c r="E197" s="444">
        <v>645</v>
      </c>
      <c r="F197" s="444">
        <v>29944</v>
      </c>
      <c r="G197" s="444">
        <v>25</v>
      </c>
      <c r="H197" s="444">
        <v>102</v>
      </c>
      <c r="I197" s="444">
        <v>611</v>
      </c>
      <c r="J197" s="444">
        <v>223</v>
      </c>
      <c r="K197" s="444">
        <v>31</v>
      </c>
    </row>
    <row r="198" spans="1:11">
      <c r="A198" s="447"/>
      <c r="B198" s="445" t="s">
        <v>977</v>
      </c>
      <c r="C198" s="444">
        <v>16675</v>
      </c>
      <c r="D198" s="444">
        <v>1337</v>
      </c>
      <c r="E198" s="444">
        <v>255</v>
      </c>
      <c r="F198" s="444">
        <v>14579</v>
      </c>
      <c r="G198" s="444">
        <v>11</v>
      </c>
      <c r="H198" s="444">
        <v>65</v>
      </c>
      <c r="I198" s="444">
        <v>317</v>
      </c>
      <c r="J198" s="444">
        <v>98</v>
      </c>
      <c r="K198" s="444">
        <v>13</v>
      </c>
    </row>
    <row r="199" spans="1:11">
      <c r="A199" s="447"/>
      <c r="B199" s="445" t="s">
        <v>978</v>
      </c>
      <c r="C199" s="444">
        <v>17682</v>
      </c>
      <c r="D199" s="444">
        <v>1439</v>
      </c>
      <c r="E199" s="444">
        <v>390</v>
      </c>
      <c r="F199" s="444">
        <v>15365</v>
      </c>
      <c r="G199" s="444">
        <v>14</v>
      </c>
      <c r="H199" s="444">
        <v>37</v>
      </c>
      <c r="I199" s="444">
        <v>294</v>
      </c>
      <c r="J199" s="444">
        <v>125</v>
      </c>
      <c r="K199" s="444">
        <v>18</v>
      </c>
    </row>
    <row r="200" spans="1:11">
      <c r="A200" s="447"/>
      <c r="B200" s="445"/>
      <c r="C200" s="444"/>
      <c r="D200" s="444"/>
      <c r="E200" s="444"/>
      <c r="F200" s="444"/>
      <c r="G200" s="444"/>
      <c r="H200" s="444"/>
      <c r="I200" s="444"/>
      <c r="J200" s="444"/>
      <c r="K200" s="444"/>
    </row>
    <row r="201" spans="1:11">
      <c r="A201" s="447" t="s">
        <v>54</v>
      </c>
      <c r="B201" s="445" t="s">
        <v>976</v>
      </c>
      <c r="C201" s="444">
        <v>5851</v>
      </c>
      <c r="D201" s="444" t="s">
        <v>72</v>
      </c>
      <c r="E201" s="444">
        <v>7</v>
      </c>
      <c r="F201" s="444">
        <v>5824</v>
      </c>
      <c r="G201" s="444" t="s">
        <v>72</v>
      </c>
      <c r="H201" s="444">
        <v>3</v>
      </c>
      <c r="I201" s="444">
        <v>12</v>
      </c>
      <c r="J201" s="444">
        <v>3</v>
      </c>
      <c r="K201" s="444">
        <v>2</v>
      </c>
    </row>
    <row r="202" spans="1:11">
      <c r="A202" s="447"/>
      <c r="B202" s="445" t="s">
        <v>977</v>
      </c>
      <c r="C202" s="444">
        <v>2900</v>
      </c>
      <c r="D202" s="444" t="s">
        <v>72</v>
      </c>
      <c r="E202" s="444">
        <v>1</v>
      </c>
      <c r="F202" s="444">
        <v>2886</v>
      </c>
      <c r="G202" s="444" t="s">
        <v>72</v>
      </c>
      <c r="H202" s="444">
        <v>2</v>
      </c>
      <c r="I202" s="444">
        <v>8</v>
      </c>
      <c r="J202" s="444">
        <v>1</v>
      </c>
      <c r="K202" s="444">
        <v>2</v>
      </c>
    </row>
    <row r="203" spans="1:11">
      <c r="A203" s="447"/>
      <c r="B203" s="445" t="s">
        <v>978</v>
      </c>
      <c r="C203" s="444">
        <v>2951</v>
      </c>
      <c r="D203" s="444" t="s">
        <v>72</v>
      </c>
      <c r="E203" s="444">
        <v>6</v>
      </c>
      <c r="F203" s="444">
        <v>2938</v>
      </c>
      <c r="G203" s="444" t="s">
        <v>72</v>
      </c>
      <c r="H203" s="444">
        <v>1</v>
      </c>
      <c r="I203" s="444">
        <v>4</v>
      </c>
      <c r="J203" s="444">
        <v>2</v>
      </c>
      <c r="K203" s="444" t="s">
        <v>72</v>
      </c>
    </row>
    <row r="204" spans="1:11">
      <c r="A204" s="447"/>
      <c r="B204" s="445"/>
      <c r="C204" s="444"/>
      <c r="D204" s="444"/>
      <c r="E204" s="444"/>
      <c r="F204" s="444"/>
      <c r="G204" s="444"/>
      <c r="H204" s="444"/>
      <c r="I204" s="444"/>
      <c r="J204" s="444"/>
      <c r="K204" s="444"/>
    </row>
    <row r="205" spans="1:11">
      <c r="A205" s="447" t="s">
        <v>55</v>
      </c>
      <c r="B205" s="445" t="s">
        <v>976</v>
      </c>
      <c r="C205" s="444">
        <v>10302</v>
      </c>
      <c r="D205" s="444">
        <v>1006</v>
      </c>
      <c r="E205" s="444">
        <v>16</v>
      </c>
      <c r="F205" s="444">
        <v>9199</v>
      </c>
      <c r="G205" s="444">
        <v>2</v>
      </c>
      <c r="H205" s="444">
        <v>20</v>
      </c>
      <c r="I205" s="444">
        <v>48</v>
      </c>
      <c r="J205" s="444">
        <v>7</v>
      </c>
      <c r="K205" s="444">
        <v>4</v>
      </c>
    </row>
    <row r="206" spans="1:11">
      <c r="A206" s="447"/>
      <c r="B206" s="445" t="s">
        <v>977</v>
      </c>
      <c r="C206" s="444">
        <v>5053</v>
      </c>
      <c r="D206" s="444">
        <v>517</v>
      </c>
      <c r="E206" s="444">
        <v>1</v>
      </c>
      <c r="F206" s="444">
        <v>4492</v>
      </c>
      <c r="G206" s="444">
        <v>2</v>
      </c>
      <c r="H206" s="444">
        <v>13</v>
      </c>
      <c r="I206" s="444">
        <v>21</v>
      </c>
      <c r="J206" s="444">
        <v>4</v>
      </c>
      <c r="K206" s="444">
        <v>3</v>
      </c>
    </row>
    <row r="207" spans="1:11">
      <c r="A207" s="447"/>
      <c r="B207" s="445" t="s">
        <v>978</v>
      </c>
      <c r="C207" s="444">
        <v>5249</v>
      </c>
      <c r="D207" s="444">
        <v>489</v>
      </c>
      <c r="E207" s="444">
        <v>15</v>
      </c>
      <c r="F207" s="444">
        <v>4707</v>
      </c>
      <c r="G207" s="444" t="s">
        <v>72</v>
      </c>
      <c r="H207" s="444">
        <v>7</v>
      </c>
      <c r="I207" s="444">
        <v>27</v>
      </c>
      <c r="J207" s="444">
        <v>3</v>
      </c>
      <c r="K207" s="444">
        <v>1</v>
      </c>
    </row>
    <row r="208" spans="1:11">
      <c r="A208" s="447"/>
      <c r="B208" s="445"/>
      <c r="C208" s="444"/>
      <c r="D208" s="444"/>
      <c r="E208" s="444"/>
      <c r="F208" s="444"/>
      <c r="G208" s="444"/>
      <c r="H208" s="444"/>
      <c r="I208" s="444"/>
      <c r="J208" s="444"/>
      <c r="K208" s="444"/>
    </row>
    <row r="209" spans="1:11">
      <c r="A209" s="447" t="s">
        <v>56</v>
      </c>
      <c r="B209" s="445" t="s">
        <v>976</v>
      </c>
      <c r="C209" s="444">
        <v>7578</v>
      </c>
      <c r="D209" s="444">
        <v>588</v>
      </c>
      <c r="E209" s="444">
        <v>3</v>
      </c>
      <c r="F209" s="444">
        <v>6968</v>
      </c>
      <c r="G209" s="444">
        <v>1</v>
      </c>
      <c r="H209" s="444">
        <v>11</v>
      </c>
      <c r="I209" s="444" t="s">
        <v>72</v>
      </c>
      <c r="J209" s="444">
        <v>3</v>
      </c>
      <c r="K209" s="444">
        <v>4</v>
      </c>
    </row>
    <row r="210" spans="1:11">
      <c r="A210" s="447"/>
      <c r="B210" s="445" t="s">
        <v>977</v>
      </c>
      <c r="C210" s="444">
        <v>3840</v>
      </c>
      <c r="D210" s="444">
        <v>306</v>
      </c>
      <c r="E210" s="444">
        <v>1</v>
      </c>
      <c r="F210" s="444">
        <v>3521</v>
      </c>
      <c r="G210" s="444">
        <v>1</v>
      </c>
      <c r="H210" s="444">
        <v>9</v>
      </c>
      <c r="I210" s="444" t="s">
        <v>72</v>
      </c>
      <c r="J210" s="444">
        <v>2</v>
      </c>
      <c r="K210" s="444" t="s">
        <v>72</v>
      </c>
    </row>
    <row r="211" spans="1:11">
      <c r="A211" s="447"/>
      <c r="B211" s="445" t="s">
        <v>978</v>
      </c>
      <c r="C211" s="444">
        <v>3738</v>
      </c>
      <c r="D211" s="444">
        <v>282</v>
      </c>
      <c r="E211" s="444">
        <v>2</v>
      </c>
      <c r="F211" s="444">
        <v>3447</v>
      </c>
      <c r="G211" s="444" t="s">
        <v>72</v>
      </c>
      <c r="H211" s="444">
        <v>2</v>
      </c>
      <c r="I211" s="444" t="s">
        <v>72</v>
      </c>
      <c r="J211" s="444">
        <v>1</v>
      </c>
      <c r="K211" s="444">
        <v>4</v>
      </c>
    </row>
    <row r="212" spans="1:11">
      <c r="A212" s="447"/>
      <c r="B212" s="445"/>
      <c r="C212" s="444"/>
      <c r="D212" s="444"/>
      <c r="E212" s="444"/>
      <c r="F212" s="444"/>
      <c r="G212" s="444"/>
      <c r="H212" s="444"/>
      <c r="I212" s="444"/>
      <c r="J212" s="444"/>
      <c r="K212" s="444"/>
    </row>
    <row r="213" spans="1:11">
      <c r="A213" s="447" t="s">
        <v>57</v>
      </c>
      <c r="B213" s="445" t="s">
        <v>976</v>
      </c>
      <c r="C213" s="444">
        <v>16933</v>
      </c>
      <c r="D213" s="444">
        <v>399</v>
      </c>
      <c r="E213" s="444">
        <v>153</v>
      </c>
      <c r="F213" s="444">
        <v>16110</v>
      </c>
      <c r="G213" s="444">
        <v>7</v>
      </c>
      <c r="H213" s="444">
        <v>46</v>
      </c>
      <c r="I213" s="444">
        <v>95</v>
      </c>
      <c r="J213" s="444">
        <v>95</v>
      </c>
      <c r="K213" s="444">
        <v>28</v>
      </c>
    </row>
    <row r="214" spans="1:11">
      <c r="A214" s="447"/>
      <c r="B214" s="445" t="s">
        <v>977</v>
      </c>
      <c r="C214" s="444">
        <v>8295</v>
      </c>
      <c r="D214" s="444">
        <v>184</v>
      </c>
      <c r="E214" s="444">
        <v>37</v>
      </c>
      <c r="F214" s="444">
        <v>7932</v>
      </c>
      <c r="G214" s="444">
        <v>5</v>
      </c>
      <c r="H214" s="444">
        <v>28</v>
      </c>
      <c r="I214" s="444">
        <v>50</v>
      </c>
      <c r="J214" s="444">
        <v>46</v>
      </c>
      <c r="K214" s="444">
        <v>13</v>
      </c>
    </row>
    <row r="215" spans="1:11">
      <c r="A215" s="447"/>
      <c r="B215" s="445" t="s">
        <v>978</v>
      </c>
      <c r="C215" s="444">
        <v>8638</v>
      </c>
      <c r="D215" s="444">
        <v>215</v>
      </c>
      <c r="E215" s="444">
        <v>116</v>
      </c>
      <c r="F215" s="444">
        <v>8178</v>
      </c>
      <c r="G215" s="444">
        <v>2</v>
      </c>
      <c r="H215" s="444">
        <v>18</v>
      </c>
      <c r="I215" s="444">
        <v>45</v>
      </c>
      <c r="J215" s="444">
        <v>49</v>
      </c>
      <c r="K215" s="444">
        <v>15</v>
      </c>
    </row>
    <row r="216" spans="1:11">
      <c r="A216" s="447"/>
      <c r="B216" s="445"/>
      <c r="C216" s="444"/>
      <c r="D216" s="444"/>
      <c r="E216" s="444"/>
      <c r="F216" s="444"/>
      <c r="G216" s="444"/>
      <c r="H216" s="444"/>
      <c r="I216" s="444"/>
      <c r="J216" s="444"/>
      <c r="K216" s="444"/>
    </row>
    <row r="217" spans="1:11">
      <c r="A217" s="447" t="s">
        <v>58</v>
      </c>
      <c r="B217" s="445" t="s">
        <v>976</v>
      </c>
      <c r="C217" s="444">
        <v>11698</v>
      </c>
      <c r="D217" s="444">
        <v>6134</v>
      </c>
      <c r="E217" s="444">
        <v>17</v>
      </c>
      <c r="F217" s="444">
        <v>5418</v>
      </c>
      <c r="G217" s="444">
        <v>1</v>
      </c>
      <c r="H217" s="444">
        <v>14</v>
      </c>
      <c r="I217" s="444">
        <v>72</v>
      </c>
      <c r="J217" s="444">
        <v>22</v>
      </c>
      <c r="K217" s="444">
        <v>20</v>
      </c>
    </row>
    <row r="218" spans="1:11">
      <c r="A218" s="447"/>
      <c r="B218" s="445" t="s">
        <v>977</v>
      </c>
      <c r="C218" s="444">
        <v>5714</v>
      </c>
      <c r="D218" s="444">
        <v>2916</v>
      </c>
      <c r="E218" s="444">
        <v>7</v>
      </c>
      <c r="F218" s="444">
        <v>2721</v>
      </c>
      <c r="G218" s="444" t="s">
        <v>72</v>
      </c>
      <c r="H218" s="444">
        <v>10</v>
      </c>
      <c r="I218" s="444">
        <v>36</v>
      </c>
      <c r="J218" s="444">
        <v>10</v>
      </c>
      <c r="K218" s="444">
        <v>14</v>
      </c>
    </row>
    <row r="219" spans="1:11">
      <c r="A219" s="447"/>
      <c r="B219" s="445" t="s">
        <v>978</v>
      </c>
      <c r="C219" s="444">
        <v>5984</v>
      </c>
      <c r="D219" s="444">
        <v>3218</v>
      </c>
      <c r="E219" s="444">
        <v>10</v>
      </c>
      <c r="F219" s="444">
        <v>2697</v>
      </c>
      <c r="G219" s="444">
        <v>1</v>
      </c>
      <c r="H219" s="444">
        <v>4</v>
      </c>
      <c r="I219" s="444">
        <v>36</v>
      </c>
      <c r="J219" s="444">
        <v>12</v>
      </c>
      <c r="K219" s="444">
        <v>6</v>
      </c>
    </row>
    <row r="220" spans="1:11">
      <c r="A220" s="447"/>
      <c r="B220" s="445"/>
      <c r="C220" s="444"/>
      <c r="D220" s="444"/>
      <c r="E220" s="444"/>
      <c r="F220" s="444"/>
      <c r="G220" s="444"/>
      <c r="H220" s="444"/>
      <c r="I220" s="444"/>
      <c r="J220" s="444"/>
      <c r="K220" s="444"/>
    </row>
    <row r="221" spans="1:11">
      <c r="A221" s="447" t="s">
        <v>60</v>
      </c>
      <c r="B221" s="445" t="s">
        <v>976</v>
      </c>
      <c r="C221" s="444">
        <v>37236</v>
      </c>
      <c r="D221" s="444">
        <v>6932</v>
      </c>
      <c r="E221" s="444">
        <v>1292</v>
      </c>
      <c r="F221" s="444">
        <v>28140</v>
      </c>
      <c r="G221" s="444">
        <v>37</v>
      </c>
      <c r="H221" s="444">
        <v>167</v>
      </c>
      <c r="I221" s="444">
        <v>316</v>
      </c>
      <c r="J221" s="444">
        <v>309</v>
      </c>
      <c r="K221" s="444">
        <v>43</v>
      </c>
    </row>
    <row r="222" spans="1:11">
      <c r="A222" s="447"/>
      <c r="B222" s="445" t="s">
        <v>977</v>
      </c>
      <c r="C222" s="444">
        <v>17894</v>
      </c>
      <c r="D222" s="444">
        <v>3410</v>
      </c>
      <c r="E222" s="444">
        <v>552</v>
      </c>
      <c r="F222" s="444">
        <v>13523</v>
      </c>
      <c r="G222" s="444">
        <v>15</v>
      </c>
      <c r="H222" s="444">
        <v>89</v>
      </c>
      <c r="I222" s="444">
        <v>148</v>
      </c>
      <c r="J222" s="444">
        <v>136</v>
      </c>
      <c r="K222" s="444">
        <v>21</v>
      </c>
    </row>
    <row r="223" spans="1:11">
      <c r="A223" s="447"/>
      <c r="B223" s="445" t="s">
        <v>978</v>
      </c>
      <c r="C223" s="444">
        <v>19342</v>
      </c>
      <c r="D223" s="444">
        <v>3522</v>
      </c>
      <c r="E223" s="444">
        <v>740</v>
      </c>
      <c r="F223" s="444">
        <v>14617</v>
      </c>
      <c r="G223" s="444">
        <v>22</v>
      </c>
      <c r="H223" s="444">
        <v>78</v>
      </c>
      <c r="I223" s="444">
        <v>168</v>
      </c>
      <c r="J223" s="444">
        <v>173</v>
      </c>
      <c r="K223" s="444">
        <v>22</v>
      </c>
    </row>
    <row r="224" spans="1:11">
      <c r="A224" s="447"/>
      <c r="B224" s="445"/>
      <c r="C224" s="444"/>
      <c r="D224" s="444"/>
      <c r="E224" s="444"/>
      <c r="F224" s="444"/>
      <c r="G224" s="444"/>
      <c r="H224" s="444"/>
      <c r="I224" s="444"/>
      <c r="J224" s="444"/>
      <c r="K224" s="444"/>
    </row>
    <row r="225" spans="1:11">
      <c r="A225" s="446" t="s">
        <v>61</v>
      </c>
      <c r="B225" s="445" t="s">
        <v>976</v>
      </c>
      <c r="C225" s="444">
        <v>28239</v>
      </c>
      <c r="D225" s="444">
        <v>848</v>
      </c>
      <c r="E225" s="444">
        <v>293</v>
      </c>
      <c r="F225" s="444">
        <v>26669</v>
      </c>
      <c r="G225" s="444">
        <v>32</v>
      </c>
      <c r="H225" s="444">
        <v>118</v>
      </c>
      <c r="I225" s="444">
        <v>95</v>
      </c>
      <c r="J225" s="444">
        <v>170</v>
      </c>
      <c r="K225" s="444">
        <v>14</v>
      </c>
    </row>
    <row r="226" spans="1:11">
      <c r="A226" s="447"/>
      <c r="B226" s="445" t="s">
        <v>977</v>
      </c>
      <c r="C226" s="444">
        <v>13760</v>
      </c>
      <c r="D226" s="444">
        <v>415</v>
      </c>
      <c r="E226" s="444">
        <v>90</v>
      </c>
      <c r="F226" s="444">
        <v>13054</v>
      </c>
      <c r="G226" s="444">
        <v>14</v>
      </c>
      <c r="H226" s="444">
        <v>62</v>
      </c>
      <c r="I226" s="444">
        <v>42</v>
      </c>
      <c r="J226" s="444">
        <v>75</v>
      </c>
      <c r="K226" s="444">
        <v>8</v>
      </c>
    </row>
    <row r="227" spans="1:11">
      <c r="A227" s="447"/>
      <c r="B227" s="445" t="s">
        <v>978</v>
      </c>
      <c r="C227" s="444">
        <v>14479</v>
      </c>
      <c r="D227" s="444">
        <v>433</v>
      </c>
      <c r="E227" s="444">
        <v>203</v>
      </c>
      <c r="F227" s="444">
        <v>13615</v>
      </c>
      <c r="G227" s="444">
        <v>18</v>
      </c>
      <c r="H227" s="444">
        <v>56</v>
      </c>
      <c r="I227" s="444">
        <v>53</v>
      </c>
      <c r="J227" s="444">
        <v>95</v>
      </c>
      <c r="K227" s="444">
        <v>6</v>
      </c>
    </row>
    <row r="228" spans="1:11">
      <c r="A228" s="447"/>
      <c r="B228" s="445"/>
      <c r="C228" s="444"/>
      <c r="D228" s="444"/>
      <c r="E228" s="444"/>
      <c r="F228" s="444"/>
      <c r="G228" s="444"/>
      <c r="H228" s="444"/>
      <c r="I228" s="444"/>
      <c r="J228" s="444"/>
      <c r="K228" s="444"/>
    </row>
    <row r="229" spans="1:11">
      <c r="A229" s="447" t="s">
        <v>62</v>
      </c>
      <c r="B229" s="445" t="s">
        <v>976</v>
      </c>
      <c r="C229" s="444">
        <v>15118</v>
      </c>
      <c r="D229" s="444">
        <v>2002</v>
      </c>
      <c r="E229" s="444">
        <v>39</v>
      </c>
      <c r="F229" s="444">
        <v>13016</v>
      </c>
      <c r="G229" s="444">
        <v>1</v>
      </c>
      <c r="H229" s="444">
        <v>22</v>
      </c>
      <c r="I229" s="444">
        <v>2</v>
      </c>
      <c r="J229" s="444">
        <v>23</v>
      </c>
      <c r="K229" s="444">
        <v>13</v>
      </c>
    </row>
    <row r="230" spans="1:11">
      <c r="A230" s="447"/>
      <c r="B230" s="445" t="s">
        <v>977</v>
      </c>
      <c r="C230" s="444">
        <v>7626</v>
      </c>
      <c r="D230" s="444">
        <v>977</v>
      </c>
      <c r="E230" s="444">
        <v>7</v>
      </c>
      <c r="F230" s="444">
        <v>6602</v>
      </c>
      <c r="G230" s="444">
        <v>1</v>
      </c>
      <c r="H230" s="444">
        <v>16</v>
      </c>
      <c r="I230" s="444">
        <v>1</v>
      </c>
      <c r="J230" s="444">
        <v>11</v>
      </c>
      <c r="K230" s="444">
        <v>11</v>
      </c>
    </row>
    <row r="231" spans="1:11">
      <c r="A231" s="447"/>
      <c r="B231" s="445" t="s">
        <v>978</v>
      </c>
      <c r="C231" s="444">
        <v>7492</v>
      </c>
      <c r="D231" s="444">
        <v>1025</v>
      </c>
      <c r="E231" s="444">
        <v>32</v>
      </c>
      <c r="F231" s="444">
        <v>6414</v>
      </c>
      <c r="G231" s="444" t="s">
        <v>72</v>
      </c>
      <c r="H231" s="444">
        <v>6</v>
      </c>
      <c r="I231" s="444">
        <v>1</v>
      </c>
      <c r="J231" s="444">
        <v>12</v>
      </c>
      <c r="K231" s="444">
        <v>2</v>
      </c>
    </row>
    <row r="232" spans="1:11">
      <c r="A232" s="447"/>
      <c r="B232" s="445"/>
      <c r="C232" s="444"/>
      <c r="D232" s="444"/>
      <c r="E232" s="444"/>
      <c r="F232" s="444"/>
      <c r="G232" s="444"/>
      <c r="H232" s="444"/>
      <c r="I232" s="444"/>
      <c r="J232" s="444"/>
      <c r="K232" s="444"/>
    </row>
    <row r="233" spans="1:11">
      <c r="A233" s="447" t="s">
        <v>995</v>
      </c>
      <c r="B233" s="445" t="s">
        <v>976</v>
      </c>
      <c r="C233" s="444">
        <v>17580</v>
      </c>
      <c r="D233" s="444">
        <v>1173</v>
      </c>
      <c r="E233" s="444">
        <v>64</v>
      </c>
      <c r="F233" s="444">
        <v>16163</v>
      </c>
      <c r="G233" s="444">
        <v>3</v>
      </c>
      <c r="H233" s="444">
        <v>34</v>
      </c>
      <c r="I233" s="444">
        <v>104</v>
      </c>
      <c r="J233" s="444">
        <v>27</v>
      </c>
      <c r="K233" s="444">
        <v>12</v>
      </c>
    </row>
    <row r="234" spans="1:11">
      <c r="A234" s="447"/>
      <c r="B234" s="445" t="s">
        <v>977</v>
      </c>
      <c r="C234" s="444">
        <v>8880</v>
      </c>
      <c r="D234" s="444">
        <v>630</v>
      </c>
      <c r="E234" s="444">
        <v>20</v>
      </c>
      <c r="F234" s="444">
        <v>8138</v>
      </c>
      <c r="G234" s="444">
        <v>1</v>
      </c>
      <c r="H234" s="444">
        <v>19</v>
      </c>
      <c r="I234" s="444">
        <v>53</v>
      </c>
      <c r="J234" s="444">
        <v>13</v>
      </c>
      <c r="K234" s="444">
        <v>6</v>
      </c>
    </row>
    <row r="235" spans="1:11">
      <c r="A235" s="447"/>
      <c r="B235" s="445" t="s">
        <v>978</v>
      </c>
      <c r="C235" s="444">
        <v>8700</v>
      </c>
      <c r="D235" s="444">
        <v>543</v>
      </c>
      <c r="E235" s="444">
        <v>44</v>
      </c>
      <c r="F235" s="444">
        <v>8025</v>
      </c>
      <c r="G235" s="444">
        <v>2</v>
      </c>
      <c r="H235" s="444">
        <v>15</v>
      </c>
      <c r="I235" s="444">
        <v>51</v>
      </c>
      <c r="J235" s="444">
        <v>14</v>
      </c>
      <c r="K235" s="444">
        <v>6</v>
      </c>
    </row>
    <row r="236" spans="1:11">
      <c r="A236" s="447"/>
      <c r="B236" s="445"/>
      <c r="C236" s="444"/>
      <c r="D236" s="444"/>
      <c r="E236" s="444"/>
      <c r="F236" s="444"/>
      <c r="G236" s="444"/>
      <c r="H236" s="444"/>
      <c r="I236" s="444"/>
      <c r="J236" s="444"/>
      <c r="K236" s="444"/>
    </row>
    <row r="237" spans="1:11">
      <c r="A237" s="447" t="s">
        <v>64</v>
      </c>
      <c r="B237" s="445" t="s">
        <v>976</v>
      </c>
      <c r="C237" s="444">
        <v>3445</v>
      </c>
      <c r="D237" s="444">
        <v>435</v>
      </c>
      <c r="E237" s="444">
        <v>5</v>
      </c>
      <c r="F237" s="444">
        <v>2998</v>
      </c>
      <c r="G237" s="444">
        <v>1</v>
      </c>
      <c r="H237" s="444">
        <v>1</v>
      </c>
      <c r="I237" s="444">
        <v>5</v>
      </c>
      <c r="J237" s="444" t="s">
        <v>72</v>
      </c>
      <c r="K237" s="444" t="s">
        <v>72</v>
      </c>
    </row>
    <row r="238" spans="1:11">
      <c r="A238" s="447"/>
      <c r="B238" s="445" t="s">
        <v>977</v>
      </c>
      <c r="C238" s="444">
        <v>1632</v>
      </c>
      <c r="D238" s="444">
        <v>212</v>
      </c>
      <c r="E238" s="444" t="s">
        <v>72</v>
      </c>
      <c r="F238" s="444">
        <v>1416</v>
      </c>
      <c r="G238" s="444" t="s">
        <v>72</v>
      </c>
      <c r="H238" s="444">
        <v>1</v>
      </c>
      <c r="I238" s="444">
        <v>3</v>
      </c>
      <c r="J238" s="444" t="s">
        <v>72</v>
      </c>
      <c r="K238" s="444" t="s">
        <v>72</v>
      </c>
    </row>
    <row r="239" spans="1:11">
      <c r="A239" s="447"/>
      <c r="B239" s="445" t="s">
        <v>978</v>
      </c>
      <c r="C239" s="444">
        <v>1813</v>
      </c>
      <c r="D239" s="444">
        <v>223</v>
      </c>
      <c r="E239" s="444">
        <v>5</v>
      </c>
      <c r="F239" s="444">
        <v>1582</v>
      </c>
      <c r="G239" s="444">
        <v>1</v>
      </c>
      <c r="H239" s="444" t="s">
        <v>72</v>
      </c>
      <c r="I239" s="444">
        <v>2</v>
      </c>
      <c r="J239" s="444" t="s">
        <v>72</v>
      </c>
      <c r="K239" s="444" t="s">
        <v>72</v>
      </c>
    </row>
    <row r="240" spans="1:11">
      <c r="A240" s="447"/>
      <c r="B240" s="445"/>
      <c r="C240" s="444"/>
      <c r="D240" s="444"/>
      <c r="E240" s="444"/>
      <c r="F240" s="444"/>
      <c r="G240" s="444"/>
      <c r="H240" s="444"/>
      <c r="I240" s="444"/>
      <c r="J240" s="444"/>
      <c r="K240" s="444"/>
    </row>
    <row r="241" spans="1:11">
      <c r="A241" s="447" t="s">
        <v>65</v>
      </c>
      <c r="B241" s="445" t="s">
        <v>976</v>
      </c>
      <c r="C241" s="444">
        <v>4679</v>
      </c>
      <c r="D241" s="444">
        <v>836</v>
      </c>
      <c r="E241" s="444">
        <v>5</v>
      </c>
      <c r="F241" s="444">
        <v>3812</v>
      </c>
      <c r="G241" s="444">
        <v>1</v>
      </c>
      <c r="H241" s="444">
        <v>4</v>
      </c>
      <c r="I241" s="444">
        <v>16</v>
      </c>
      <c r="J241" s="444">
        <v>1</v>
      </c>
      <c r="K241" s="444">
        <v>4</v>
      </c>
    </row>
    <row r="242" spans="1:11">
      <c r="A242" s="447"/>
      <c r="B242" s="445" t="s">
        <v>977</v>
      </c>
      <c r="C242" s="444">
        <v>2347</v>
      </c>
      <c r="D242" s="444">
        <v>440</v>
      </c>
      <c r="E242" s="444" t="s">
        <v>72</v>
      </c>
      <c r="F242" s="444">
        <v>1895</v>
      </c>
      <c r="G242" s="444" t="s">
        <v>72</v>
      </c>
      <c r="H242" s="444">
        <v>3</v>
      </c>
      <c r="I242" s="444">
        <v>7</v>
      </c>
      <c r="J242" s="444">
        <v>1</v>
      </c>
      <c r="K242" s="444">
        <v>1</v>
      </c>
    </row>
    <row r="243" spans="1:11">
      <c r="A243" s="447"/>
      <c r="B243" s="445" t="s">
        <v>978</v>
      </c>
      <c r="C243" s="444">
        <v>2332</v>
      </c>
      <c r="D243" s="444">
        <v>396</v>
      </c>
      <c r="E243" s="444">
        <v>5</v>
      </c>
      <c r="F243" s="444">
        <v>1917</v>
      </c>
      <c r="G243" s="444">
        <v>1</v>
      </c>
      <c r="H243" s="444">
        <v>1</v>
      </c>
      <c r="I243" s="444">
        <v>9</v>
      </c>
      <c r="J243" s="444" t="s">
        <v>72</v>
      </c>
      <c r="K243" s="444">
        <v>3</v>
      </c>
    </row>
    <row r="244" spans="1:11">
      <c r="A244" s="447"/>
      <c r="B244" s="445"/>
      <c r="C244" s="444"/>
      <c r="D244" s="444"/>
      <c r="E244" s="444"/>
      <c r="F244" s="444"/>
      <c r="G244" s="444"/>
      <c r="H244" s="444"/>
      <c r="I244" s="444"/>
      <c r="J244" s="444"/>
      <c r="K244" s="444"/>
    </row>
    <row r="245" spans="1:11">
      <c r="A245" s="447" t="s">
        <v>66</v>
      </c>
      <c r="B245" s="445" t="s">
        <v>976</v>
      </c>
      <c r="C245" s="444">
        <v>15117</v>
      </c>
      <c r="D245" s="444">
        <v>406</v>
      </c>
      <c r="E245" s="444">
        <v>58</v>
      </c>
      <c r="F245" s="444">
        <v>14538</v>
      </c>
      <c r="G245" s="444">
        <v>8</v>
      </c>
      <c r="H245" s="444">
        <v>23</v>
      </c>
      <c r="I245" s="444">
        <v>44</v>
      </c>
      <c r="J245" s="444">
        <v>30</v>
      </c>
      <c r="K245" s="444">
        <v>10</v>
      </c>
    </row>
    <row r="246" spans="1:11">
      <c r="A246" s="447"/>
      <c r="B246" s="445" t="s">
        <v>977</v>
      </c>
      <c r="C246" s="444">
        <v>7477</v>
      </c>
      <c r="D246" s="444">
        <v>203</v>
      </c>
      <c r="E246" s="444">
        <v>14</v>
      </c>
      <c r="F246" s="444">
        <v>7205</v>
      </c>
      <c r="G246" s="444">
        <v>4</v>
      </c>
      <c r="H246" s="444">
        <v>12</v>
      </c>
      <c r="I246" s="444">
        <v>20</v>
      </c>
      <c r="J246" s="444">
        <v>15</v>
      </c>
      <c r="K246" s="444">
        <v>4</v>
      </c>
    </row>
    <row r="247" spans="1:11">
      <c r="A247" s="447"/>
      <c r="B247" s="445" t="s">
        <v>978</v>
      </c>
      <c r="C247" s="444">
        <v>7640</v>
      </c>
      <c r="D247" s="444">
        <v>203</v>
      </c>
      <c r="E247" s="444">
        <v>44</v>
      </c>
      <c r="F247" s="444">
        <v>7333</v>
      </c>
      <c r="G247" s="444">
        <v>4</v>
      </c>
      <c r="H247" s="444">
        <v>11</v>
      </c>
      <c r="I247" s="444">
        <v>24</v>
      </c>
      <c r="J247" s="444">
        <v>15</v>
      </c>
      <c r="K247" s="444">
        <v>6</v>
      </c>
    </row>
    <row r="248" spans="1:11">
      <c r="A248" s="447"/>
      <c r="B248" s="445"/>
      <c r="C248" s="444"/>
      <c r="D248" s="444"/>
      <c r="E248" s="444"/>
      <c r="F248" s="444"/>
      <c r="G248" s="444"/>
      <c r="H248" s="444"/>
      <c r="I248" s="444"/>
      <c r="J248" s="444"/>
      <c r="K248" s="444"/>
    </row>
    <row r="249" spans="1:11">
      <c r="A249" s="447" t="s">
        <v>67</v>
      </c>
      <c r="B249" s="445" t="s">
        <v>976</v>
      </c>
      <c r="C249" s="444">
        <v>16308</v>
      </c>
      <c r="D249" s="444">
        <v>976</v>
      </c>
      <c r="E249" s="444">
        <v>2091</v>
      </c>
      <c r="F249" s="444">
        <v>12833</v>
      </c>
      <c r="G249" s="444">
        <v>18</v>
      </c>
      <c r="H249" s="444">
        <v>81</v>
      </c>
      <c r="I249" s="444">
        <v>144</v>
      </c>
      <c r="J249" s="444">
        <v>147</v>
      </c>
      <c r="K249" s="444">
        <v>18</v>
      </c>
    </row>
    <row r="250" spans="1:11">
      <c r="A250" s="447"/>
      <c r="B250" s="445" t="s">
        <v>977</v>
      </c>
      <c r="C250" s="444">
        <v>7908</v>
      </c>
      <c r="D250" s="444">
        <v>471</v>
      </c>
      <c r="E250" s="444">
        <v>969</v>
      </c>
      <c r="F250" s="444">
        <v>6262</v>
      </c>
      <c r="G250" s="444">
        <v>8</v>
      </c>
      <c r="H250" s="444">
        <v>56</v>
      </c>
      <c r="I250" s="444">
        <v>68</v>
      </c>
      <c r="J250" s="444">
        <v>64</v>
      </c>
      <c r="K250" s="444">
        <v>10</v>
      </c>
    </row>
    <row r="251" spans="1:11">
      <c r="A251" s="447"/>
      <c r="B251" s="445" t="s">
        <v>978</v>
      </c>
      <c r="C251" s="444">
        <v>8400</v>
      </c>
      <c r="D251" s="444">
        <v>505</v>
      </c>
      <c r="E251" s="444">
        <v>1122</v>
      </c>
      <c r="F251" s="444">
        <v>6571</v>
      </c>
      <c r="G251" s="444">
        <v>10</v>
      </c>
      <c r="H251" s="444">
        <v>25</v>
      </c>
      <c r="I251" s="444">
        <v>76</v>
      </c>
      <c r="J251" s="444">
        <v>83</v>
      </c>
      <c r="K251" s="444">
        <v>8</v>
      </c>
    </row>
    <row r="252" spans="1:11">
      <c r="A252" s="447"/>
      <c r="B252" s="445"/>
      <c r="C252" s="444"/>
      <c r="D252" s="444"/>
      <c r="E252" s="444"/>
      <c r="F252" s="444"/>
      <c r="G252" s="444"/>
      <c r="H252" s="444"/>
      <c r="I252" s="444"/>
      <c r="J252" s="444"/>
      <c r="K252" s="444"/>
    </row>
    <row r="253" spans="1:11">
      <c r="A253" s="447" t="s">
        <v>68</v>
      </c>
      <c r="B253" s="445" t="s">
        <v>976</v>
      </c>
      <c r="C253" s="444">
        <v>6323</v>
      </c>
      <c r="D253" s="444">
        <v>107</v>
      </c>
      <c r="E253" s="444">
        <v>7</v>
      </c>
      <c r="F253" s="444">
        <v>6188</v>
      </c>
      <c r="G253" s="444">
        <v>1</v>
      </c>
      <c r="H253" s="444">
        <v>6</v>
      </c>
      <c r="I253" s="444">
        <v>1</v>
      </c>
      <c r="J253" s="444">
        <v>4</v>
      </c>
      <c r="K253" s="444">
        <v>9</v>
      </c>
    </row>
    <row r="254" spans="1:11">
      <c r="A254" s="447"/>
      <c r="B254" s="445" t="s">
        <v>977</v>
      </c>
      <c r="C254" s="444">
        <v>3103</v>
      </c>
      <c r="D254" s="444">
        <v>54</v>
      </c>
      <c r="E254" s="444" t="s">
        <v>72</v>
      </c>
      <c r="F254" s="444">
        <v>3035</v>
      </c>
      <c r="G254" s="444">
        <v>1</v>
      </c>
      <c r="H254" s="444">
        <v>5</v>
      </c>
      <c r="I254" s="444">
        <v>1</v>
      </c>
      <c r="J254" s="444">
        <v>3</v>
      </c>
      <c r="K254" s="444">
        <v>4</v>
      </c>
    </row>
    <row r="255" spans="1:11">
      <c r="A255" s="447"/>
      <c r="B255" s="445" t="s">
        <v>978</v>
      </c>
      <c r="C255" s="444">
        <v>3220</v>
      </c>
      <c r="D255" s="444">
        <v>53</v>
      </c>
      <c r="E255" s="444">
        <v>7</v>
      </c>
      <c r="F255" s="444">
        <v>3153</v>
      </c>
      <c r="G255" s="444" t="s">
        <v>72</v>
      </c>
      <c r="H255" s="444">
        <v>1</v>
      </c>
      <c r="I255" s="444" t="s">
        <v>72</v>
      </c>
      <c r="J255" s="444">
        <v>1</v>
      </c>
      <c r="K255" s="444">
        <v>5</v>
      </c>
    </row>
    <row r="256" spans="1:11">
      <c r="A256" s="447"/>
      <c r="B256" s="445"/>
      <c r="C256" s="444"/>
      <c r="D256" s="444"/>
      <c r="E256" s="444"/>
      <c r="F256" s="444"/>
      <c r="G256" s="444"/>
      <c r="H256" s="444"/>
      <c r="I256" s="444"/>
      <c r="J256" s="444"/>
      <c r="K256" s="444"/>
    </row>
    <row r="257" spans="1:11">
      <c r="A257" s="447" t="s">
        <v>69</v>
      </c>
      <c r="B257" s="445" t="s">
        <v>976</v>
      </c>
      <c r="C257" s="444">
        <v>9969</v>
      </c>
      <c r="D257" s="444">
        <v>583</v>
      </c>
      <c r="E257" s="444">
        <v>18</v>
      </c>
      <c r="F257" s="444">
        <v>9298</v>
      </c>
      <c r="G257" s="444" t="s">
        <v>72</v>
      </c>
      <c r="H257" s="444">
        <v>13</v>
      </c>
      <c r="I257" s="444">
        <v>32</v>
      </c>
      <c r="J257" s="444">
        <v>19</v>
      </c>
      <c r="K257" s="444">
        <v>6</v>
      </c>
    </row>
    <row r="258" spans="1:11">
      <c r="A258" s="484"/>
      <c r="B258" s="445" t="s">
        <v>977</v>
      </c>
      <c r="C258" s="485">
        <v>5046</v>
      </c>
      <c r="D258" s="485">
        <v>295</v>
      </c>
      <c r="E258" s="485">
        <v>2</v>
      </c>
      <c r="F258" s="485">
        <v>4709</v>
      </c>
      <c r="G258" s="485" t="s">
        <v>72</v>
      </c>
      <c r="H258" s="485">
        <v>9</v>
      </c>
      <c r="I258" s="485">
        <v>17</v>
      </c>
      <c r="J258" s="485">
        <v>10</v>
      </c>
      <c r="K258" s="485">
        <v>4</v>
      </c>
    </row>
    <row r="259" spans="1:11">
      <c r="A259" s="486"/>
      <c r="B259" s="487" t="s">
        <v>978</v>
      </c>
      <c r="C259" s="488">
        <v>4923</v>
      </c>
      <c r="D259" s="488">
        <v>288</v>
      </c>
      <c r="E259" s="488">
        <v>16</v>
      </c>
      <c r="F259" s="488">
        <v>4589</v>
      </c>
      <c r="G259" s="488" t="s">
        <v>72</v>
      </c>
      <c r="H259" s="488">
        <v>4</v>
      </c>
      <c r="I259" s="488">
        <v>15</v>
      </c>
      <c r="J259" s="488">
        <v>9</v>
      </c>
      <c r="K259" s="488">
        <v>2</v>
      </c>
    </row>
  </sheetData>
  <mergeCells count="2">
    <mergeCell ref="J3:K3"/>
    <mergeCell ref="A2:K2"/>
  </mergeCells>
  <hyperlinks>
    <hyperlink ref="J3" location="'Листа табела'!A1" display="Листа табела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9"/>
  <sheetViews>
    <sheetView workbookViewId="0">
      <pane ySplit="4" topLeftCell="A5" activePane="bottomLeft" state="frozen"/>
      <selection activeCell="P15" sqref="P15"/>
      <selection pane="bottomLeft" activeCell="G3" sqref="G3:H3"/>
    </sheetView>
  </sheetViews>
  <sheetFormatPr defaultRowHeight="15"/>
  <cols>
    <col min="1" max="1" width="26" customWidth="1"/>
    <col min="8" max="8" width="10.85546875" customWidth="1"/>
  </cols>
  <sheetData>
    <row r="2" spans="1:8">
      <c r="A2" s="852" t="s">
        <v>1060</v>
      </c>
      <c r="B2" s="852"/>
      <c r="C2" s="852"/>
      <c r="D2" s="852"/>
      <c r="E2" s="852"/>
      <c r="F2" s="852"/>
      <c r="G2" s="852"/>
      <c r="H2" s="852"/>
    </row>
    <row r="3" spans="1:8" ht="15.75" thickBot="1">
      <c r="A3" s="439"/>
      <c r="B3" s="439"/>
      <c r="C3" s="439"/>
      <c r="D3" s="439"/>
      <c r="E3" s="439"/>
      <c r="F3" s="439"/>
      <c r="G3" s="851" t="s">
        <v>0</v>
      </c>
      <c r="H3" s="851"/>
    </row>
    <row r="4" spans="1:8" ht="30" customHeight="1" thickBot="1">
      <c r="A4" s="440" t="s">
        <v>956</v>
      </c>
      <c r="B4" s="441" t="s">
        <v>73</v>
      </c>
      <c r="C4" s="441" t="s">
        <v>5</v>
      </c>
      <c r="D4" s="441" t="s">
        <v>1061</v>
      </c>
      <c r="E4" s="441" t="s">
        <v>1062</v>
      </c>
      <c r="F4" s="441" t="s">
        <v>1063</v>
      </c>
      <c r="G4" s="441" t="s">
        <v>992</v>
      </c>
      <c r="H4" s="442" t="s">
        <v>994</v>
      </c>
    </row>
    <row r="5" spans="1:8">
      <c r="A5" s="385" t="s">
        <v>170</v>
      </c>
      <c r="B5" s="480" t="s">
        <v>976</v>
      </c>
      <c r="C5" s="481">
        <v>1170342</v>
      </c>
      <c r="D5" s="481">
        <v>150221</v>
      </c>
      <c r="E5" s="481">
        <v>17315</v>
      </c>
      <c r="F5" s="481">
        <v>982480</v>
      </c>
      <c r="G5" s="481">
        <v>17824</v>
      </c>
      <c r="H5" s="481">
        <v>2502</v>
      </c>
    </row>
    <row r="6" spans="1:8">
      <c r="A6" s="482"/>
      <c r="B6" s="483" t="s">
        <v>977</v>
      </c>
      <c r="C6" s="481">
        <v>571812</v>
      </c>
      <c r="D6" s="481">
        <v>73026</v>
      </c>
      <c r="E6" s="481">
        <v>7870</v>
      </c>
      <c r="F6" s="481">
        <v>481743</v>
      </c>
      <c r="G6" s="481">
        <v>8017</v>
      </c>
      <c r="H6" s="481">
        <v>1156</v>
      </c>
    </row>
    <row r="7" spans="1:8">
      <c r="A7" s="482"/>
      <c r="B7" s="483" t="s">
        <v>978</v>
      </c>
      <c r="C7" s="481">
        <v>598530</v>
      </c>
      <c r="D7" s="481">
        <v>77195</v>
      </c>
      <c r="E7" s="481">
        <v>9445</v>
      </c>
      <c r="F7" s="481">
        <v>500737</v>
      </c>
      <c r="G7" s="481">
        <v>9807</v>
      </c>
      <c r="H7" s="481">
        <v>1346</v>
      </c>
    </row>
    <row r="8" spans="1:8">
      <c r="A8" s="443"/>
      <c r="B8" s="445"/>
      <c r="C8" s="444"/>
      <c r="D8" s="444"/>
      <c r="E8" s="444"/>
      <c r="F8" s="444"/>
      <c r="G8" s="444"/>
      <c r="H8" s="444"/>
    </row>
    <row r="9" spans="1:8">
      <c r="A9" s="446" t="s">
        <v>6</v>
      </c>
      <c r="B9" s="445" t="s">
        <v>976</v>
      </c>
      <c r="C9" s="444">
        <v>180053</v>
      </c>
      <c r="D9" s="444">
        <v>6792</v>
      </c>
      <c r="E9" s="444">
        <v>1621</v>
      </c>
      <c r="F9" s="444">
        <v>166022</v>
      </c>
      <c r="G9" s="444">
        <v>5207</v>
      </c>
      <c r="H9" s="444">
        <v>411</v>
      </c>
    </row>
    <row r="10" spans="1:8">
      <c r="A10" s="447"/>
      <c r="B10" s="445" t="s">
        <v>977</v>
      </c>
      <c r="C10" s="444">
        <v>86510</v>
      </c>
      <c r="D10" s="444">
        <v>3152</v>
      </c>
      <c r="E10" s="444">
        <v>586</v>
      </c>
      <c r="F10" s="444">
        <v>80369</v>
      </c>
      <c r="G10" s="444">
        <v>2214</v>
      </c>
      <c r="H10" s="444">
        <v>189</v>
      </c>
    </row>
    <row r="11" spans="1:8">
      <c r="A11" s="447"/>
      <c r="B11" s="445" t="s">
        <v>978</v>
      </c>
      <c r="C11" s="444">
        <v>93543</v>
      </c>
      <c r="D11" s="444">
        <v>3640</v>
      </c>
      <c r="E11" s="444">
        <v>1035</v>
      </c>
      <c r="F11" s="444">
        <v>85653</v>
      </c>
      <c r="G11" s="444">
        <v>2993</v>
      </c>
      <c r="H11" s="444">
        <v>222</v>
      </c>
    </row>
    <row r="12" spans="1:8">
      <c r="A12" s="447"/>
      <c r="B12" s="445"/>
      <c r="C12" s="444"/>
      <c r="D12" s="444"/>
      <c r="E12" s="444"/>
      <c r="F12" s="444"/>
      <c r="G12" s="444"/>
      <c r="H12" s="444"/>
    </row>
    <row r="13" spans="1:8">
      <c r="A13" s="447" t="s">
        <v>7</v>
      </c>
      <c r="B13" s="445" t="s">
        <v>976</v>
      </c>
      <c r="C13" s="444">
        <v>2041</v>
      </c>
      <c r="D13" s="444">
        <v>155</v>
      </c>
      <c r="E13" s="444">
        <v>4</v>
      </c>
      <c r="F13" s="444">
        <v>1875</v>
      </c>
      <c r="G13" s="444">
        <v>5</v>
      </c>
      <c r="H13" s="444">
        <v>2</v>
      </c>
    </row>
    <row r="14" spans="1:8">
      <c r="A14" s="447"/>
      <c r="B14" s="445" t="s">
        <v>977</v>
      </c>
      <c r="C14" s="444">
        <v>1032</v>
      </c>
      <c r="D14" s="444">
        <v>87</v>
      </c>
      <c r="E14" s="444">
        <v>1</v>
      </c>
      <c r="F14" s="444">
        <v>942</v>
      </c>
      <c r="G14" s="444">
        <v>2</v>
      </c>
      <c r="H14" s="444" t="s">
        <v>72</v>
      </c>
    </row>
    <row r="15" spans="1:8">
      <c r="A15" s="447"/>
      <c r="B15" s="445" t="s">
        <v>978</v>
      </c>
      <c r="C15" s="444">
        <v>1009</v>
      </c>
      <c r="D15" s="444">
        <v>68</v>
      </c>
      <c r="E15" s="444">
        <v>3</v>
      </c>
      <c r="F15" s="444">
        <v>933</v>
      </c>
      <c r="G15" s="444">
        <v>3</v>
      </c>
      <c r="H15" s="444">
        <v>2</v>
      </c>
    </row>
    <row r="16" spans="1:8">
      <c r="A16" s="447"/>
      <c r="B16" s="445"/>
      <c r="C16" s="444"/>
      <c r="D16" s="444"/>
      <c r="E16" s="444"/>
      <c r="F16" s="444"/>
      <c r="G16" s="444"/>
      <c r="H16" s="444"/>
    </row>
    <row r="17" spans="1:8">
      <c r="A17" s="446" t="s">
        <v>8</v>
      </c>
      <c r="B17" s="445" t="s">
        <v>976</v>
      </c>
      <c r="C17" s="444">
        <v>103874</v>
      </c>
      <c r="D17" s="444">
        <v>11651</v>
      </c>
      <c r="E17" s="444">
        <v>134</v>
      </c>
      <c r="F17" s="444">
        <v>90547</v>
      </c>
      <c r="G17" s="444">
        <v>1418</v>
      </c>
      <c r="H17" s="444">
        <v>124</v>
      </c>
    </row>
    <row r="18" spans="1:8">
      <c r="A18" s="447"/>
      <c r="B18" s="445" t="s">
        <v>977</v>
      </c>
      <c r="C18" s="444">
        <v>50760</v>
      </c>
      <c r="D18" s="444">
        <v>5712</v>
      </c>
      <c r="E18" s="444">
        <v>34</v>
      </c>
      <c r="F18" s="444">
        <v>44290</v>
      </c>
      <c r="G18" s="444">
        <v>673</v>
      </c>
      <c r="H18" s="444">
        <v>51</v>
      </c>
    </row>
    <row r="19" spans="1:8">
      <c r="A19" s="447"/>
      <c r="B19" s="445" t="s">
        <v>978</v>
      </c>
      <c r="C19" s="444">
        <v>53114</v>
      </c>
      <c r="D19" s="444">
        <v>5939</v>
      </c>
      <c r="E19" s="444">
        <v>100</v>
      </c>
      <c r="F19" s="444">
        <v>46257</v>
      </c>
      <c r="G19" s="444">
        <v>745</v>
      </c>
      <c r="H19" s="444">
        <v>73</v>
      </c>
    </row>
    <row r="20" spans="1:8">
      <c r="A20" s="447"/>
      <c r="B20" s="445"/>
      <c r="C20" s="444"/>
      <c r="D20" s="444"/>
      <c r="E20" s="444"/>
      <c r="F20" s="444"/>
      <c r="G20" s="444"/>
      <c r="H20" s="444"/>
    </row>
    <row r="21" spans="1:8">
      <c r="A21" s="447" t="s">
        <v>9</v>
      </c>
      <c r="B21" s="445" t="s">
        <v>976</v>
      </c>
      <c r="C21" s="444">
        <v>10607</v>
      </c>
      <c r="D21" s="444">
        <v>21</v>
      </c>
      <c r="E21" s="444">
        <v>6</v>
      </c>
      <c r="F21" s="444">
        <v>10534</v>
      </c>
      <c r="G21" s="444">
        <v>32</v>
      </c>
      <c r="H21" s="444">
        <v>14</v>
      </c>
    </row>
    <row r="22" spans="1:8">
      <c r="A22" s="447"/>
      <c r="B22" s="445" t="s">
        <v>977</v>
      </c>
      <c r="C22" s="444">
        <v>5346</v>
      </c>
      <c r="D22" s="444">
        <v>14</v>
      </c>
      <c r="E22" s="444" t="s">
        <v>72</v>
      </c>
      <c r="F22" s="444">
        <v>5307</v>
      </c>
      <c r="G22" s="444">
        <v>18</v>
      </c>
      <c r="H22" s="444">
        <v>7</v>
      </c>
    </row>
    <row r="23" spans="1:8">
      <c r="A23" s="447"/>
      <c r="B23" s="445" t="s">
        <v>978</v>
      </c>
      <c r="C23" s="444">
        <v>5261</v>
      </c>
      <c r="D23" s="444">
        <v>7</v>
      </c>
      <c r="E23" s="444">
        <v>6</v>
      </c>
      <c r="F23" s="444">
        <v>5227</v>
      </c>
      <c r="G23" s="444">
        <v>14</v>
      </c>
      <c r="H23" s="444">
        <v>7</v>
      </c>
    </row>
    <row r="24" spans="1:8">
      <c r="A24" s="447"/>
      <c r="B24" s="445"/>
      <c r="C24" s="444"/>
      <c r="D24" s="444"/>
      <c r="E24" s="444"/>
      <c r="F24" s="444"/>
      <c r="G24" s="444"/>
      <c r="H24" s="444"/>
    </row>
    <row r="25" spans="1:8">
      <c r="A25" s="447" t="s">
        <v>10</v>
      </c>
      <c r="B25" s="445" t="s">
        <v>976</v>
      </c>
      <c r="C25" s="444">
        <v>18651</v>
      </c>
      <c r="D25" s="444">
        <v>6596</v>
      </c>
      <c r="E25" s="444">
        <v>10</v>
      </c>
      <c r="F25" s="444">
        <v>11930</v>
      </c>
      <c r="G25" s="444">
        <v>69</v>
      </c>
      <c r="H25" s="444">
        <v>46</v>
      </c>
    </row>
    <row r="26" spans="1:8">
      <c r="A26" s="447"/>
      <c r="B26" s="445" t="s">
        <v>977</v>
      </c>
      <c r="C26" s="444">
        <v>9210</v>
      </c>
      <c r="D26" s="444">
        <v>3217</v>
      </c>
      <c r="E26" s="444">
        <v>2</v>
      </c>
      <c r="F26" s="444">
        <v>5937</v>
      </c>
      <c r="G26" s="444">
        <v>33</v>
      </c>
      <c r="H26" s="444">
        <v>21</v>
      </c>
    </row>
    <row r="27" spans="1:8">
      <c r="A27" s="447"/>
      <c r="B27" s="445" t="s">
        <v>978</v>
      </c>
      <c r="C27" s="444">
        <v>9441</v>
      </c>
      <c r="D27" s="444">
        <v>3379</v>
      </c>
      <c r="E27" s="444">
        <v>8</v>
      </c>
      <c r="F27" s="444">
        <v>5993</v>
      </c>
      <c r="G27" s="444">
        <v>36</v>
      </c>
      <c r="H27" s="444">
        <v>25</v>
      </c>
    </row>
    <row r="28" spans="1:8">
      <c r="A28" s="447"/>
      <c r="B28" s="445"/>
      <c r="C28" s="444"/>
      <c r="D28" s="444"/>
      <c r="E28" s="444"/>
      <c r="F28" s="444"/>
      <c r="G28" s="444"/>
      <c r="H28" s="444"/>
    </row>
    <row r="29" spans="1:8">
      <c r="A29" s="447" t="s">
        <v>11</v>
      </c>
      <c r="B29" s="445" t="s">
        <v>976</v>
      </c>
      <c r="C29" s="444">
        <v>15720</v>
      </c>
      <c r="D29" s="444">
        <v>1397</v>
      </c>
      <c r="E29" s="444">
        <v>2842</v>
      </c>
      <c r="F29" s="444">
        <v>11154</v>
      </c>
      <c r="G29" s="444">
        <v>283</v>
      </c>
      <c r="H29" s="444">
        <v>44</v>
      </c>
    </row>
    <row r="30" spans="1:8">
      <c r="A30" s="447"/>
      <c r="B30" s="445" t="s">
        <v>977</v>
      </c>
      <c r="C30" s="444">
        <v>7670</v>
      </c>
      <c r="D30" s="444">
        <v>680</v>
      </c>
      <c r="E30" s="444">
        <v>1369</v>
      </c>
      <c r="F30" s="444">
        <v>5490</v>
      </c>
      <c r="G30" s="444">
        <v>111</v>
      </c>
      <c r="H30" s="444">
        <v>20</v>
      </c>
    </row>
    <row r="31" spans="1:8">
      <c r="A31" s="447"/>
      <c r="B31" s="445" t="s">
        <v>978</v>
      </c>
      <c r="C31" s="444">
        <v>8050</v>
      </c>
      <c r="D31" s="444">
        <v>717</v>
      </c>
      <c r="E31" s="444">
        <v>1473</v>
      </c>
      <c r="F31" s="444">
        <v>5664</v>
      </c>
      <c r="G31" s="444">
        <v>172</v>
      </c>
      <c r="H31" s="444">
        <v>24</v>
      </c>
    </row>
    <row r="32" spans="1:8">
      <c r="A32" s="447"/>
      <c r="B32" s="445"/>
      <c r="C32" s="444"/>
      <c r="D32" s="444"/>
      <c r="E32" s="444"/>
      <c r="F32" s="444"/>
      <c r="G32" s="444"/>
      <c r="H32" s="444"/>
    </row>
    <row r="33" spans="1:8">
      <c r="A33" s="447" t="s">
        <v>12</v>
      </c>
      <c r="B33" s="445" t="s">
        <v>976</v>
      </c>
      <c r="C33" s="444">
        <v>10118</v>
      </c>
      <c r="D33" s="444">
        <v>887</v>
      </c>
      <c r="E33" s="444">
        <v>6</v>
      </c>
      <c r="F33" s="444">
        <v>8981</v>
      </c>
      <c r="G33" s="444">
        <v>66</v>
      </c>
      <c r="H33" s="444">
        <v>178</v>
      </c>
    </row>
    <row r="34" spans="1:8">
      <c r="A34" s="447"/>
      <c r="B34" s="445" t="s">
        <v>977</v>
      </c>
      <c r="C34" s="444">
        <v>4834</v>
      </c>
      <c r="D34" s="444">
        <v>449</v>
      </c>
      <c r="E34" s="444" t="s">
        <v>72</v>
      </c>
      <c r="F34" s="444">
        <v>4351</v>
      </c>
      <c r="G34" s="444">
        <v>32</v>
      </c>
      <c r="H34" s="444">
        <v>2</v>
      </c>
    </row>
    <row r="35" spans="1:8">
      <c r="A35" s="447"/>
      <c r="B35" s="445" t="s">
        <v>978</v>
      </c>
      <c r="C35" s="444">
        <v>5284</v>
      </c>
      <c r="D35" s="444">
        <v>438</v>
      </c>
      <c r="E35" s="444">
        <v>6</v>
      </c>
      <c r="F35" s="444">
        <v>4630</v>
      </c>
      <c r="G35" s="444">
        <v>34</v>
      </c>
      <c r="H35" s="444">
        <v>176</v>
      </c>
    </row>
    <row r="36" spans="1:8">
      <c r="A36" s="447"/>
      <c r="B36" s="445"/>
      <c r="C36" s="444"/>
      <c r="D36" s="444"/>
      <c r="E36" s="444"/>
      <c r="F36" s="444"/>
      <c r="G36" s="444"/>
      <c r="H36" s="444"/>
    </row>
    <row r="37" spans="1:8">
      <c r="A37" s="447" t="s">
        <v>13</v>
      </c>
      <c r="B37" s="445" t="s">
        <v>976</v>
      </c>
      <c r="C37" s="444">
        <v>10657</v>
      </c>
      <c r="D37" s="444">
        <v>3372</v>
      </c>
      <c r="E37" s="444">
        <v>7</v>
      </c>
      <c r="F37" s="444">
        <v>7160</v>
      </c>
      <c r="G37" s="444">
        <v>89</v>
      </c>
      <c r="H37" s="444">
        <v>29</v>
      </c>
    </row>
    <row r="38" spans="1:8">
      <c r="A38" s="447"/>
      <c r="B38" s="445" t="s">
        <v>977</v>
      </c>
      <c r="C38" s="444">
        <v>5193</v>
      </c>
      <c r="D38" s="444">
        <v>1648</v>
      </c>
      <c r="E38" s="444">
        <v>2</v>
      </c>
      <c r="F38" s="444">
        <v>3493</v>
      </c>
      <c r="G38" s="444">
        <v>36</v>
      </c>
      <c r="H38" s="444">
        <v>14</v>
      </c>
    </row>
    <row r="39" spans="1:8">
      <c r="A39" s="447"/>
      <c r="B39" s="445" t="s">
        <v>978</v>
      </c>
      <c r="C39" s="444">
        <v>5464</v>
      </c>
      <c r="D39" s="444">
        <v>1724</v>
      </c>
      <c r="E39" s="444">
        <v>5</v>
      </c>
      <c r="F39" s="444">
        <v>3667</v>
      </c>
      <c r="G39" s="444">
        <v>53</v>
      </c>
      <c r="H39" s="444">
        <v>15</v>
      </c>
    </row>
    <row r="40" spans="1:8">
      <c r="A40" s="447"/>
      <c r="B40" s="445"/>
      <c r="C40" s="444"/>
      <c r="D40" s="444"/>
      <c r="E40" s="444"/>
      <c r="F40" s="444"/>
      <c r="G40" s="444"/>
      <c r="H40" s="444"/>
    </row>
    <row r="41" spans="1:8">
      <c r="A41" s="447" t="s">
        <v>14</v>
      </c>
      <c r="B41" s="445" t="s">
        <v>976</v>
      </c>
      <c r="C41" s="444">
        <v>4363</v>
      </c>
      <c r="D41" s="444">
        <v>2098</v>
      </c>
      <c r="E41" s="444">
        <v>663</v>
      </c>
      <c r="F41" s="444">
        <v>1471</v>
      </c>
      <c r="G41" s="444">
        <v>116</v>
      </c>
      <c r="H41" s="444">
        <v>15</v>
      </c>
    </row>
    <row r="42" spans="1:8">
      <c r="A42" s="447"/>
      <c r="B42" s="445" t="s">
        <v>977</v>
      </c>
      <c r="C42" s="444">
        <v>2185</v>
      </c>
      <c r="D42" s="444">
        <v>1062</v>
      </c>
      <c r="E42" s="444">
        <v>326</v>
      </c>
      <c r="F42" s="444">
        <v>727</v>
      </c>
      <c r="G42" s="444">
        <v>68</v>
      </c>
      <c r="H42" s="444">
        <v>2</v>
      </c>
    </row>
    <row r="43" spans="1:8">
      <c r="A43" s="447"/>
      <c r="B43" s="445" t="s">
        <v>978</v>
      </c>
      <c r="C43" s="444">
        <v>2178</v>
      </c>
      <c r="D43" s="444">
        <v>1036</v>
      </c>
      <c r="E43" s="444">
        <v>337</v>
      </c>
      <c r="F43" s="444">
        <v>744</v>
      </c>
      <c r="G43" s="444">
        <v>48</v>
      </c>
      <c r="H43" s="444">
        <v>13</v>
      </c>
    </row>
    <row r="44" spans="1:8">
      <c r="A44" s="447"/>
      <c r="B44" s="445"/>
      <c r="C44" s="444"/>
      <c r="D44" s="444"/>
      <c r="E44" s="444"/>
      <c r="F44" s="444"/>
      <c r="G44" s="444"/>
      <c r="H44" s="444"/>
    </row>
    <row r="45" spans="1:8">
      <c r="A45" s="447" t="s">
        <v>15</v>
      </c>
      <c r="B45" s="445" t="s">
        <v>976</v>
      </c>
      <c r="C45" s="444">
        <v>8710</v>
      </c>
      <c r="D45" s="444">
        <v>331</v>
      </c>
      <c r="E45" s="444">
        <v>4</v>
      </c>
      <c r="F45" s="444">
        <v>8356</v>
      </c>
      <c r="G45" s="444">
        <v>9</v>
      </c>
      <c r="H45" s="444">
        <v>10</v>
      </c>
    </row>
    <row r="46" spans="1:8">
      <c r="A46" s="447"/>
      <c r="B46" s="445" t="s">
        <v>977</v>
      </c>
      <c r="C46" s="444">
        <v>4423</v>
      </c>
      <c r="D46" s="444">
        <v>178</v>
      </c>
      <c r="E46" s="444">
        <v>4</v>
      </c>
      <c r="F46" s="444">
        <v>4234</v>
      </c>
      <c r="G46" s="444">
        <v>5</v>
      </c>
      <c r="H46" s="444">
        <v>2</v>
      </c>
    </row>
    <row r="47" spans="1:8">
      <c r="A47" s="447"/>
      <c r="B47" s="445" t="s">
        <v>978</v>
      </c>
      <c r="C47" s="444">
        <v>4287</v>
      </c>
      <c r="D47" s="444">
        <v>153</v>
      </c>
      <c r="E47" s="444" t="s">
        <v>72</v>
      </c>
      <c r="F47" s="444">
        <v>4122</v>
      </c>
      <c r="G47" s="444">
        <v>4</v>
      </c>
      <c r="H47" s="444">
        <v>8</v>
      </c>
    </row>
    <row r="48" spans="1:8">
      <c r="A48" s="447"/>
      <c r="B48" s="445"/>
      <c r="C48" s="444"/>
      <c r="D48" s="444"/>
      <c r="E48" s="444"/>
      <c r="F48" s="444"/>
      <c r="G48" s="444"/>
      <c r="H48" s="444"/>
    </row>
    <row r="49" spans="1:8">
      <c r="A49" s="447" t="s">
        <v>16</v>
      </c>
      <c r="B49" s="445" t="s">
        <v>976</v>
      </c>
      <c r="C49" s="444">
        <v>49196</v>
      </c>
      <c r="D49" s="444">
        <v>6335</v>
      </c>
      <c r="E49" s="444">
        <v>358</v>
      </c>
      <c r="F49" s="444">
        <v>41393</v>
      </c>
      <c r="G49" s="444">
        <v>1025</v>
      </c>
      <c r="H49" s="444">
        <v>85</v>
      </c>
    </row>
    <row r="50" spans="1:8">
      <c r="A50" s="447"/>
      <c r="B50" s="445" t="s">
        <v>977</v>
      </c>
      <c r="C50" s="444">
        <v>23944</v>
      </c>
      <c r="D50" s="444">
        <v>3083</v>
      </c>
      <c r="E50" s="444">
        <v>120</v>
      </c>
      <c r="F50" s="444">
        <v>20221</v>
      </c>
      <c r="G50" s="444">
        <v>481</v>
      </c>
      <c r="H50" s="444">
        <v>39</v>
      </c>
    </row>
    <row r="51" spans="1:8">
      <c r="A51" s="447"/>
      <c r="B51" s="445" t="s">
        <v>978</v>
      </c>
      <c r="C51" s="444">
        <v>25252</v>
      </c>
      <c r="D51" s="444">
        <v>3252</v>
      </c>
      <c r="E51" s="444">
        <v>238</v>
      </c>
      <c r="F51" s="444">
        <v>21172</v>
      </c>
      <c r="G51" s="444">
        <v>544</v>
      </c>
      <c r="H51" s="444">
        <v>46</v>
      </c>
    </row>
    <row r="52" spans="1:8">
      <c r="A52" s="447"/>
      <c r="B52" s="445"/>
      <c r="C52" s="444"/>
      <c r="D52" s="444"/>
      <c r="E52" s="444"/>
      <c r="F52" s="444"/>
      <c r="G52" s="444"/>
      <c r="H52" s="444"/>
    </row>
    <row r="53" spans="1:8">
      <c r="A53" s="447" t="s">
        <v>17</v>
      </c>
      <c r="B53" s="445" t="s">
        <v>976</v>
      </c>
      <c r="C53" s="444">
        <v>25922</v>
      </c>
      <c r="D53" s="444">
        <v>1791</v>
      </c>
      <c r="E53" s="444">
        <v>1861</v>
      </c>
      <c r="F53" s="444">
        <v>21749</v>
      </c>
      <c r="G53" s="444">
        <v>447</v>
      </c>
      <c r="H53" s="444">
        <v>74</v>
      </c>
    </row>
    <row r="54" spans="1:8">
      <c r="A54" s="447"/>
      <c r="B54" s="445" t="s">
        <v>977</v>
      </c>
      <c r="C54" s="444">
        <v>12629</v>
      </c>
      <c r="D54" s="444">
        <v>857</v>
      </c>
      <c r="E54" s="444">
        <v>950</v>
      </c>
      <c r="F54" s="444">
        <v>10593</v>
      </c>
      <c r="G54" s="444">
        <v>196</v>
      </c>
      <c r="H54" s="444">
        <v>33</v>
      </c>
    </row>
    <row r="55" spans="1:8">
      <c r="A55" s="447"/>
      <c r="B55" s="445" t="s">
        <v>978</v>
      </c>
      <c r="C55" s="444">
        <v>13293</v>
      </c>
      <c r="D55" s="444">
        <v>934</v>
      </c>
      <c r="E55" s="444">
        <v>911</v>
      </c>
      <c r="F55" s="444">
        <v>11156</v>
      </c>
      <c r="G55" s="444">
        <v>251</v>
      </c>
      <c r="H55" s="444">
        <v>41</v>
      </c>
    </row>
    <row r="56" spans="1:8">
      <c r="A56" s="447"/>
      <c r="B56" s="445"/>
      <c r="C56" s="444"/>
      <c r="D56" s="444"/>
      <c r="E56" s="444"/>
      <c r="F56" s="444"/>
      <c r="G56" s="444"/>
      <c r="H56" s="444"/>
    </row>
    <row r="57" spans="1:8">
      <c r="A57" s="446" t="s">
        <v>18</v>
      </c>
      <c r="B57" s="445" t="s">
        <v>976</v>
      </c>
      <c r="C57" s="444">
        <v>68514</v>
      </c>
      <c r="D57" s="444">
        <v>14749</v>
      </c>
      <c r="E57" s="444">
        <v>869</v>
      </c>
      <c r="F57" s="444">
        <v>51338</v>
      </c>
      <c r="G57" s="444">
        <v>1380</v>
      </c>
      <c r="H57" s="444">
        <v>178</v>
      </c>
    </row>
    <row r="58" spans="1:8">
      <c r="A58" s="447"/>
      <c r="B58" s="445" t="s">
        <v>977</v>
      </c>
      <c r="C58" s="444">
        <v>33222</v>
      </c>
      <c r="D58" s="444">
        <v>7085</v>
      </c>
      <c r="E58" s="444">
        <v>378</v>
      </c>
      <c r="F58" s="444">
        <v>25045</v>
      </c>
      <c r="G58" s="444">
        <v>644</v>
      </c>
      <c r="H58" s="444">
        <v>70</v>
      </c>
    </row>
    <row r="59" spans="1:8">
      <c r="A59" s="447"/>
      <c r="B59" s="445" t="s">
        <v>978</v>
      </c>
      <c r="C59" s="444">
        <v>35292</v>
      </c>
      <c r="D59" s="444">
        <v>7664</v>
      </c>
      <c r="E59" s="444">
        <v>491</v>
      </c>
      <c r="F59" s="444">
        <v>26293</v>
      </c>
      <c r="G59" s="444">
        <v>736</v>
      </c>
      <c r="H59" s="444">
        <v>108</v>
      </c>
    </row>
    <row r="60" spans="1:8">
      <c r="A60" s="447"/>
      <c r="B60" s="445"/>
      <c r="C60" s="444"/>
      <c r="D60" s="444"/>
      <c r="E60" s="444"/>
      <c r="F60" s="444"/>
      <c r="G60" s="444"/>
      <c r="H60" s="444"/>
    </row>
    <row r="61" spans="1:8">
      <c r="A61" s="447" t="s">
        <v>19</v>
      </c>
      <c r="B61" s="445" t="s">
        <v>976</v>
      </c>
      <c r="C61" s="444">
        <v>3669</v>
      </c>
      <c r="D61" s="444">
        <v>11</v>
      </c>
      <c r="E61" s="444">
        <v>985</v>
      </c>
      <c r="F61" s="444">
        <v>2652</v>
      </c>
      <c r="G61" s="444">
        <v>15</v>
      </c>
      <c r="H61" s="444">
        <v>6</v>
      </c>
    </row>
    <row r="62" spans="1:8">
      <c r="A62" s="447"/>
      <c r="B62" s="445" t="s">
        <v>977</v>
      </c>
      <c r="C62" s="444">
        <v>1853</v>
      </c>
      <c r="D62" s="444">
        <v>3</v>
      </c>
      <c r="E62" s="444">
        <v>497</v>
      </c>
      <c r="F62" s="444">
        <v>1345</v>
      </c>
      <c r="G62" s="444">
        <v>4</v>
      </c>
      <c r="H62" s="444">
        <v>4</v>
      </c>
    </row>
    <row r="63" spans="1:8">
      <c r="A63" s="447"/>
      <c r="B63" s="445" t="s">
        <v>978</v>
      </c>
      <c r="C63" s="444">
        <v>1816</v>
      </c>
      <c r="D63" s="444">
        <v>8</v>
      </c>
      <c r="E63" s="444">
        <v>488</v>
      </c>
      <c r="F63" s="444">
        <v>1307</v>
      </c>
      <c r="G63" s="444">
        <v>11</v>
      </c>
      <c r="H63" s="444">
        <v>2</v>
      </c>
    </row>
    <row r="64" spans="1:8">
      <c r="A64" s="447"/>
      <c r="B64" s="445"/>
      <c r="C64" s="444"/>
      <c r="D64" s="444"/>
      <c r="E64" s="444"/>
      <c r="F64" s="444"/>
      <c r="G64" s="444"/>
      <c r="H64" s="444"/>
    </row>
    <row r="65" spans="1:8">
      <c r="A65" s="447" t="s">
        <v>20</v>
      </c>
      <c r="B65" s="445" t="s">
        <v>976</v>
      </c>
      <c r="C65" s="444">
        <v>54407</v>
      </c>
      <c r="D65" s="444">
        <v>16813</v>
      </c>
      <c r="E65" s="444">
        <v>29</v>
      </c>
      <c r="F65" s="444">
        <v>37330</v>
      </c>
      <c r="G65" s="444">
        <v>116</v>
      </c>
      <c r="H65" s="444">
        <v>119</v>
      </c>
    </row>
    <row r="66" spans="1:8">
      <c r="A66" s="447"/>
      <c r="B66" s="445" t="s">
        <v>977</v>
      </c>
      <c r="C66" s="444">
        <v>26803</v>
      </c>
      <c r="D66" s="444">
        <v>8218</v>
      </c>
      <c r="E66" s="444">
        <v>2</v>
      </c>
      <c r="F66" s="444">
        <v>18483</v>
      </c>
      <c r="G66" s="444">
        <v>48</v>
      </c>
      <c r="H66" s="444">
        <v>52</v>
      </c>
    </row>
    <row r="67" spans="1:8">
      <c r="A67" s="447"/>
      <c r="B67" s="445" t="s">
        <v>978</v>
      </c>
      <c r="C67" s="444">
        <v>27604</v>
      </c>
      <c r="D67" s="444">
        <v>8595</v>
      </c>
      <c r="E67" s="444">
        <v>27</v>
      </c>
      <c r="F67" s="444">
        <v>18847</v>
      </c>
      <c r="G67" s="444">
        <v>68</v>
      </c>
      <c r="H67" s="444">
        <v>67</v>
      </c>
    </row>
    <row r="68" spans="1:8">
      <c r="A68" s="447"/>
      <c r="B68" s="445"/>
      <c r="C68" s="444"/>
      <c r="D68" s="444"/>
      <c r="E68" s="444"/>
      <c r="F68" s="444"/>
      <c r="G68" s="444"/>
      <c r="H68" s="444"/>
    </row>
    <row r="69" spans="1:8">
      <c r="A69" s="447" t="s">
        <v>21</v>
      </c>
      <c r="B69" s="445" t="s">
        <v>976</v>
      </c>
      <c r="C69" s="444">
        <v>66</v>
      </c>
      <c r="D69" s="444" t="s">
        <v>72</v>
      </c>
      <c r="E69" s="444">
        <v>1</v>
      </c>
      <c r="F69" s="444">
        <v>65</v>
      </c>
      <c r="G69" s="444" t="s">
        <v>72</v>
      </c>
      <c r="H69" s="444" t="s">
        <v>72</v>
      </c>
    </row>
    <row r="70" spans="1:8">
      <c r="A70" s="447"/>
      <c r="B70" s="445" t="s">
        <v>977</v>
      </c>
      <c r="C70" s="444">
        <v>44</v>
      </c>
      <c r="D70" s="444" t="s">
        <v>72</v>
      </c>
      <c r="E70" s="444" t="s">
        <v>72</v>
      </c>
      <c r="F70" s="444">
        <v>44</v>
      </c>
      <c r="G70" s="444" t="s">
        <v>72</v>
      </c>
      <c r="H70" s="444" t="s">
        <v>72</v>
      </c>
    </row>
    <row r="71" spans="1:8">
      <c r="A71" s="447"/>
      <c r="B71" s="445" t="s">
        <v>978</v>
      </c>
      <c r="C71" s="444">
        <v>22</v>
      </c>
      <c r="D71" s="444" t="s">
        <v>72</v>
      </c>
      <c r="E71" s="444">
        <v>1</v>
      </c>
      <c r="F71" s="444">
        <v>21</v>
      </c>
      <c r="G71" s="444" t="s">
        <v>72</v>
      </c>
      <c r="H71" s="444" t="s">
        <v>72</v>
      </c>
    </row>
    <row r="72" spans="1:8">
      <c r="A72" s="447"/>
      <c r="B72" s="445"/>
      <c r="C72" s="444"/>
      <c r="D72" s="444"/>
      <c r="E72" s="444"/>
      <c r="F72" s="444"/>
      <c r="G72" s="444"/>
      <c r="H72" s="444"/>
    </row>
    <row r="73" spans="1:8">
      <c r="A73" s="447" t="s">
        <v>22</v>
      </c>
      <c r="B73" s="445" t="s">
        <v>976</v>
      </c>
      <c r="C73" s="444">
        <v>244</v>
      </c>
      <c r="D73" s="444">
        <v>78</v>
      </c>
      <c r="E73" s="444">
        <v>11</v>
      </c>
      <c r="F73" s="444">
        <v>152</v>
      </c>
      <c r="G73" s="444" t="s">
        <v>72</v>
      </c>
      <c r="H73" s="444">
        <v>3</v>
      </c>
    </row>
    <row r="74" spans="1:8">
      <c r="A74" s="447"/>
      <c r="B74" s="445" t="s">
        <v>977</v>
      </c>
      <c r="C74" s="444">
        <v>138</v>
      </c>
      <c r="D74" s="444">
        <v>45</v>
      </c>
      <c r="E74" s="444">
        <v>8</v>
      </c>
      <c r="F74" s="444">
        <v>84</v>
      </c>
      <c r="G74" s="444" t="s">
        <v>72</v>
      </c>
      <c r="H74" s="444">
        <v>1</v>
      </c>
    </row>
    <row r="75" spans="1:8">
      <c r="A75" s="447"/>
      <c r="B75" s="445" t="s">
        <v>978</v>
      </c>
      <c r="C75" s="444">
        <v>106</v>
      </c>
      <c r="D75" s="444">
        <v>33</v>
      </c>
      <c r="E75" s="444">
        <v>3</v>
      </c>
      <c r="F75" s="444">
        <v>68</v>
      </c>
      <c r="G75" s="444" t="s">
        <v>72</v>
      </c>
      <c r="H75" s="444">
        <v>2</v>
      </c>
    </row>
    <row r="76" spans="1:8">
      <c r="A76" s="448"/>
      <c r="B76" s="449"/>
      <c r="C76" s="444"/>
      <c r="D76" s="444"/>
      <c r="E76" s="444"/>
      <c r="F76" s="444"/>
      <c r="G76" s="444"/>
      <c r="H76" s="444"/>
    </row>
    <row r="77" spans="1:8">
      <c r="A77" s="450" t="s">
        <v>23</v>
      </c>
      <c r="B77" s="451" t="s">
        <v>976</v>
      </c>
      <c r="C77" s="444">
        <v>59916</v>
      </c>
      <c r="D77" s="444">
        <v>2441</v>
      </c>
      <c r="E77" s="444">
        <v>173</v>
      </c>
      <c r="F77" s="444">
        <v>56764</v>
      </c>
      <c r="G77" s="444">
        <v>481</v>
      </c>
      <c r="H77" s="444">
        <v>57</v>
      </c>
    </row>
    <row r="78" spans="1:8">
      <c r="A78" s="452"/>
      <c r="B78" s="451" t="s">
        <v>977</v>
      </c>
      <c r="C78" s="444">
        <v>28813</v>
      </c>
      <c r="D78" s="444">
        <v>1213</v>
      </c>
      <c r="E78" s="444">
        <v>50</v>
      </c>
      <c r="F78" s="444">
        <v>27330</v>
      </c>
      <c r="G78" s="444">
        <v>194</v>
      </c>
      <c r="H78" s="444">
        <v>26</v>
      </c>
    </row>
    <row r="79" spans="1:8">
      <c r="A79" s="452"/>
      <c r="B79" s="451" t="s">
        <v>978</v>
      </c>
      <c r="C79" s="444">
        <v>31103</v>
      </c>
      <c r="D79" s="444">
        <v>1228</v>
      </c>
      <c r="E79" s="444">
        <v>123</v>
      </c>
      <c r="F79" s="444">
        <v>29434</v>
      </c>
      <c r="G79" s="444">
        <v>287</v>
      </c>
      <c r="H79" s="444">
        <v>31</v>
      </c>
    </row>
    <row r="80" spans="1:8">
      <c r="A80" s="452"/>
      <c r="B80" s="451"/>
      <c r="C80" s="444"/>
      <c r="D80" s="444"/>
      <c r="E80" s="444"/>
      <c r="F80" s="444"/>
      <c r="G80" s="444"/>
      <c r="H80" s="444"/>
    </row>
    <row r="81" spans="1:8">
      <c r="A81" s="453" t="s">
        <v>24</v>
      </c>
      <c r="B81" s="445" t="s">
        <v>976</v>
      </c>
      <c r="C81" s="444">
        <v>14437</v>
      </c>
      <c r="D81" s="444">
        <v>691</v>
      </c>
      <c r="E81" s="444">
        <v>76</v>
      </c>
      <c r="F81" s="444">
        <v>13532</v>
      </c>
      <c r="G81" s="444">
        <v>125</v>
      </c>
      <c r="H81" s="444">
        <v>13</v>
      </c>
    </row>
    <row r="82" spans="1:8">
      <c r="A82" s="453"/>
      <c r="B82" s="445" t="s">
        <v>977</v>
      </c>
      <c r="C82" s="444">
        <v>6905</v>
      </c>
      <c r="D82" s="444">
        <v>322</v>
      </c>
      <c r="E82" s="444">
        <v>24</v>
      </c>
      <c r="F82" s="444">
        <v>6502</v>
      </c>
      <c r="G82" s="444">
        <v>50</v>
      </c>
      <c r="H82" s="444">
        <v>7</v>
      </c>
    </row>
    <row r="83" spans="1:8">
      <c r="A83" s="453"/>
      <c r="B83" s="445" t="s">
        <v>978</v>
      </c>
      <c r="C83" s="444">
        <v>7532</v>
      </c>
      <c r="D83" s="444">
        <v>369</v>
      </c>
      <c r="E83" s="444">
        <v>52</v>
      </c>
      <c r="F83" s="444">
        <v>7030</v>
      </c>
      <c r="G83" s="444">
        <v>75</v>
      </c>
      <c r="H83" s="444">
        <v>6</v>
      </c>
    </row>
    <row r="84" spans="1:8">
      <c r="A84" s="453"/>
      <c r="B84" s="445"/>
      <c r="C84" s="444"/>
      <c r="D84" s="444"/>
      <c r="E84" s="444"/>
      <c r="F84" s="444"/>
      <c r="G84" s="444"/>
      <c r="H84" s="444"/>
    </row>
    <row r="85" spans="1:8">
      <c r="A85" s="453" t="s">
        <v>25</v>
      </c>
      <c r="B85" s="445" t="s">
        <v>976</v>
      </c>
      <c r="C85" s="444">
        <v>1116</v>
      </c>
      <c r="D85" s="444">
        <v>44</v>
      </c>
      <c r="E85" s="444">
        <v>1</v>
      </c>
      <c r="F85" s="444">
        <v>1063</v>
      </c>
      <c r="G85" s="444">
        <v>6</v>
      </c>
      <c r="H85" s="444">
        <v>2</v>
      </c>
    </row>
    <row r="86" spans="1:8">
      <c r="A86" s="453"/>
      <c r="B86" s="445" t="s">
        <v>977</v>
      </c>
      <c r="C86" s="444">
        <v>552</v>
      </c>
      <c r="D86" s="444">
        <v>27</v>
      </c>
      <c r="E86" s="444" t="s">
        <v>72</v>
      </c>
      <c r="F86" s="444">
        <v>521</v>
      </c>
      <c r="G86" s="444">
        <v>2</v>
      </c>
      <c r="H86" s="444">
        <v>2</v>
      </c>
    </row>
    <row r="87" spans="1:8">
      <c r="A87" s="453"/>
      <c r="B87" s="445" t="s">
        <v>978</v>
      </c>
      <c r="C87" s="444">
        <v>564</v>
      </c>
      <c r="D87" s="444">
        <v>17</v>
      </c>
      <c r="E87" s="444">
        <v>1</v>
      </c>
      <c r="F87" s="444">
        <v>542</v>
      </c>
      <c r="G87" s="444">
        <v>4</v>
      </c>
      <c r="H87" s="444" t="s">
        <v>72</v>
      </c>
    </row>
    <row r="88" spans="1:8">
      <c r="A88" s="453"/>
      <c r="B88" s="445"/>
      <c r="C88" s="444"/>
      <c r="D88" s="444"/>
      <c r="E88" s="444"/>
      <c r="F88" s="444"/>
      <c r="G88" s="444"/>
      <c r="H88" s="444"/>
    </row>
    <row r="89" spans="1:8">
      <c r="A89" s="453" t="s">
        <v>26</v>
      </c>
      <c r="B89" s="445" t="s">
        <v>976</v>
      </c>
      <c r="C89" s="444">
        <v>10401</v>
      </c>
      <c r="D89" s="444">
        <v>71</v>
      </c>
      <c r="E89" s="444">
        <v>44</v>
      </c>
      <c r="F89" s="444">
        <v>10078</v>
      </c>
      <c r="G89" s="444">
        <v>199</v>
      </c>
      <c r="H89" s="444">
        <v>9</v>
      </c>
    </row>
    <row r="90" spans="1:8">
      <c r="A90" s="453"/>
      <c r="B90" s="445" t="s">
        <v>977</v>
      </c>
      <c r="C90" s="444">
        <v>4936</v>
      </c>
      <c r="D90" s="444">
        <v>29</v>
      </c>
      <c r="E90" s="444">
        <v>14</v>
      </c>
      <c r="F90" s="444">
        <v>4805</v>
      </c>
      <c r="G90" s="444">
        <v>86</v>
      </c>
      <c r="H90" s="444">
        <v>2</v>
      </c>
    </row>
    <row r="91" spans="1:8">
      <c r="A91" s="453"/>
      <c r="B91" s="445" t="s">
        <v>978</v>
      </c>
      <c r="C91" s="444">
        <v>5465</v>
      </c>
      <c r="D91" s="444">
        <v>42</v>
      </c>
      <c r="E91" s="444">
        <v>30</v>
      </c>
      <c r="F91" s="444">
        <v>5273</v>
      </c>
      <c r="G91" s="444">
        <v>113</v>
      </c>
      <c r="H91" s="444">
        <v>7</v>
      </c>
    </row>
    <row r="92" spans="1:8">
      <c r="A92" s="453"/>
      <c r="B92" s="445"/>
      <c r="C92" s="444"/>
      <c r="D92" s="444"/>
      <c r="E92" s="444"/>
      <c r="F92" s="444"/>
      <c r="G92" s="444"/>
      <c r="H92" s="444"/>
    </row>
    <row r="93" spans="1:8">
      <c r="A93" s="453" t="s">
        <v>27</v>
      </c>
      <c r="B93" s="445" t="s">
        <v>976</v>
      </c>
      <c r="C93" s="444">
        <v>20359</v>
      </c>
      <c r="D93" s="444">
        <v>170</v>
      </c>
      <c r="E93" s="444">
        <v>31</v>
      </c>
      <c r="F93" s="444">
        <v>20039</v>
      </c>
      <c r="G93" s="444">
        <v>108</v>
      </c>
      <c r="H93" s="444">
        <v>11</v>
      </c>
    </row>
    <row r="94" spans="1:8">
      <c r="A94" s="453"/>
      <c r="B94" s="445" t="s">
        <v>977</v>
      </c>
      <c r="C94" s="444">
        <v>9744</v>
      </c>
      <c r="D94" s="444">
        <v>89</v>
      </c>
      <c r="E94" s="444">
        <v>6</v>
      </c>
      <c r="F94" s="444">
        <v>9599</v>
      </c>
      <c r="G94" s="444">
        <v>42</v>
      </c>
      <c r="H94" s="444">
        <v>8</v>
      </c>
    </row>
    <row r="95" spans="1:8">
      <c r="A95" s="453"/>
      <c r="B95" s="445" t="s">
        <v>978</v>
      </c>
      <c r="C95" s="444">
        <v>10615</v>
      </c>
      <c r="D95" s="444">
        <v>81</v>
      </c>
      <c r="E95" s="444">
        <v>25</v>
      </c>
      <c r="F95" s="444">
        <v>10440</v>
      </c>
      <c r="G95" s="444">
        <v>66</v>
      </c>
      <c r="H95" s="444">
        <v>3</v>
      </c>
    </row>
    <row r="96" spans="1:8">
      <c r="A96" s="453"/>
      <c r="B96" s="445"/>
      <c r="C96" s="444"/>
      <c r="D96" s="444"/>
      <c r="E96" s="444"/>
      <c r="F96" s="444"/>
      <c r="G96" s="444"/>
      <c r="H96" s="444"/>
    </row>
    <row r="97" spans="1:8">
      <c r="A97" s="453" t="s">
        <v>28</v>
      </c>
      <c r="B97" s="445" t="s">
        <v>976</v>
      </c>
      <c r="C97" s="444">
        <v>11620</v>
      </c>
      <c r="D97" s="444">
        <v>645</v>
      </c>
      <c r="E97" s="444">
        <v>8</v>
      </c>
      <c r="F97" s="444">
        <v>10911</v>
      </c>
      <c r="G97" s="444">
        <v>35</v>
      </c>
      <c r="H97" s="444">
        <v>21</v>
      </c>
    </row>
    <row r="98" spans="1:8">
      <c r="A98" s="453"/>
      <c r="B98" s="445" t="s">
        <v>977</v>
      </c>
      <c r="C98" s="444">
        <v>5723</v>
      </c>
      <c r="D98" s="444">
        <v>340</v>
      </c>
      <c r="E98" s="444">
        <v>1</v>
      </c>
      <c r="F98" s="444">
        <v>5366</v>
      </c>
      <c r="G98" s="444">
        <v>9</v>
      </c>
      <c r="H98" s="444">
        <v>7</v>
      </c>
    </row>
    <row r="99" spans="1:8">
      <c r="A99" s="453"/>
      <c r="B99" s="445" t="s">
        <v>978</v>
      </c>
      <c r="C99" s="444">
        <v>5897</v>
      </c>
      <c r="D99" s="444">
        <v>305</v>
      </c>
      <c r="E99" s="444">
        <v>7</v>
      </c>
      <c r="F99" s="444">
        <v>5545</v>
      </c>
      <c r="G99" s="444">
        <v>26</v>
      </c>
      <c r="H99" s="444">
        <v>14</v>
      </c>
    </row>
    <row r="100" spans="1:8">
      <c r="A100" s="453"/>
      <c r="B100" s="445"/>
      <c r="C100" s="444"/>
      <c r="D100" s="444"/>
      <c r="E100" s="444"/>
      <c r="F100" s="444"/>
      <c r="G100" s="444"/>
      <c r="H100" s="444"/>
    </row>
    <row r="101" spans="1:8">
      <c r="A101" s="453" t="s">
        <v>29</v>
      </c>
      <c r="B101" s="445" t="s">
        <v>976</v>
      </c>
      <c r="C101" s="444">
        <v>1983</v>
      </c>
      <c r="D101" s="444">
        <v>820</v>
      </c>
      <c r="E101" s="444">
        <v>13</v>
      </c>
      <c r="F101" s="444">
        <v>1141</v>
      </c>
      <c r="G101" s="444">
        <v>8</v>
      </c>
      <c r="H101" s="444">
        <v>1</v>
      </c>
    </row>
    <row r="102" spans="1:8">
      <c r="A102" s="447"/>
      <c r="B102" s="445" t="s">
        <v>977</v>
      </c>
      <c r="C102" s="444">
        <v>953</v>
      </c>
      <c r="D102" s="444">
        <v>406</v>
      </c>
      <c r="E102" s="444">
        <v>5</v>
      </c>
      <c r="F102" s="444">
        <v>537</v>
      </c>
      <c r="G102" s="444">
        <v>5</v>
      </c>
      <c r="H102" s="444" t="s">
        <v>72</v>
      </c>
    </row>
    <row r="103" spans="1:8">
      <c r="A103" s="447"/>
      <c r="B103" s="445" t="s">
        <v>978</v>
      </c>
      <c r="C103" s="444">
        <v>1030</v>
      </c>
      <c r="D103" s="444">
        <v>414</v>
      </c>
      <c r="E103" s="444">
        <v>8</v>
      </c>
      <c r="F103" s="444">
        <v>604</v>
      </c>
      <c r="G103" s="444">
        <v>3</v>
      </c>
      <c r="H103" s="444">
        <v>1</v>
      </c>
    </row>
    <row r="104" spans="1:8">
      <c r="A104" s="447"/>
      <c r="B104" s="445"/>
      <c r="C104" s="444"/>
      <c r="D104" s="444"/>
      <c r="E104" s="444"/>
      <c r="F104" s="444"/>
      <c r="G104" s="444"/>
      <c r="H104" s="444"/>
    </row>
    <row r="105" spans="1:8">
      <c r="A105" s="447" t="s">
        <v>30</v>
      </c>
      <c r="B105" s="445" t="s">
        <v>976</v>
      </c>
      <c r="C105" s="444">
        <v>1039</v>
      </c>
      <c r="D105" s="444">
        <v>252</v>
      </c>
      <c r="E105" s="444">
        <v>3</v>
      </c>
      <c r="F105" s="444">
        <v>782</v>
      </c>
      <c r="G105" s="444">
        <v>1</v>
      </c>
      <c r="H105" s="444">
        <v>1</v>
      </c>
    </row>
    <row r="106" spans="1:8">
      <c r="A106" s="447"/>
      <c r="B106" s="445" t="s">
        <v>977</v>
      </c>
      <c r="C106" s="444">
        <v>534</v>
      </c>
      <c r="D106" s="444">
        <v>118</v>
      </c>
      <c r="E106" s="444">
        <v>2</v>
      </c>
      <c r="F106" s="444">
        <v>412</v>
      </c>
      <c r="G106" s="444">
        <v>1</v>
      </c>
      <c r="H106" s="444">
        <v>1</v>
      </c>
    </row>
    <row r="107" spans="1:8">
      <c r="A107" s="447"/>
      <c r="B107" s="445" t="s">
        <v>978</v>
      </c>
      <c r="C107" s="444">
        <v>505</v>
      </c>
      <c r="D107" s="444">
        <v>134</v>
      </c>
      <c r="E107" s="444">
        <v>1</v>
      </c>
      <c r="F107" s="444">
        <v>370</v>
      </c>
      <c r="G107" s="444" t="s">
        <v>72</v>
      </c>
      <c r="H107" s="444" t="s">
        <v>72</v>
      </c>
    </row>
    <row r="108" spans="1:8">
      <c r="A108" s="447"/>
      <c r="B108" s="445"/>
      <c r="C108" s="444"/>
      <c r="D108" s="444"/>
      <c r="E108" s="444"/>
      <c r="F108" s="444"/>
      <c r="G108" s="444"/>
      <c r="H108" s="444"/>
    </row>
    <row r="109" spans="1:8">
      <c r="A109" s="447" t="s">
        <v>31</v>
      </c>
      <c r="B109" s="445" t="s">
        <v>976</v>
      </c>
      <c r="C109" s="444">
        <v>1962</v>
      </c>
      <c r="D109" s="444">
        <v>37</v>
      </c>
      <c r="E109" s="444">
        <v>3</v>
      </c>
      <c r="F109" s="444">
        <v>1907</v>
      </c>
      <c r="G109" s="444">
        <v>11</v>
      </c>
      <c r="H109" s="444">
        <v>4</v>
      </c>
    </row>
    <row r="110" spans="1:8">
      <c r="A110" s="447"/>
      <c r="B110" s="445" t="s">
        <v>977</v>
      </c>
      <c r="C110" s="444">
        <v>950</v>
      </c>
      <c r="D110" s="444">
        <v>15</v>
      </c>
      <c r="E110" s="444">
        <v>1</v>
      </c>
      <c r="F110" s="444">
        <v>924</v>
      </c>
      <c r="G110" s="444">
        <v>8</v>
      </c>
      <c r="H110" s="444">
        <v>2</v>
      </c>
    </row>
    <row r="111" spans="1:8">
      <c r="A111" s="447"/>
      <c r="B111" s="445" t="s">
        <v>978</v>
      </c>
      <c r="C111" s="444">
        <v>1012</v>
      </c>
      <c r="D111" s="444">
        <v>22</v>
      </c>
      <c r="E111" s="444">
        <v>2</v>
      </c>
      <c r="F111" s="444">
        <v>983</v>
      </c>
      <c r="G111" s="444">
        <v>3</v>
      </c>
      <c r="H111" s="444">
        <v>2</v>
      </c>
    </row>
    <row r="112" spans="1:8">
      <c r="A112" s="447"/>
      <c r="B112" s="445"/>
      <c r="C112" s="444"/>
      <c r="D112" s="444"/>
      <c r="E112" s="444"/>
      <c r="F112" s="444"/>
      <c r="G112" s="444"/>
      <c r="H112" s="444"/>
    </row>
    <row r="113" spans="1:8">
      <c r="A113" s="447" t="s">
        <v>32</v>
      </c>
      <c r="B113" s="445" t="s">
        <v>976</v>
      </c>
      <c r="C113" s="444">
        <v>9368</v>
      </c>
      <c r="D113" s="444">
        <v>404</v>
      </c>
      <c r="E113" s="444">
        <v>17</v>
      </c>
      <c r="F113" s="444">
        <v>8909</v>
      </c>
      <c r="G113" s="444">
        <v>30</v>
      </c>
      <c r="H113" s="444">
        <v>8</v>
      </c>
    </row>
    <row r="114" spans="1:8">
      <c r="A114" s="447"/>
      <c r="B114" s="445" t="s">
        <v>977</v>
      </c>
      <c r="C114" s="444">
        <v>4632</v>
      </c>
      <c r="D114" s="444">
        <v>185</v>
      </c>
      <c r="E114" s="444">
        <v>4</v>
      </c>
      <c r="F114" s="444">
        <v>4431</v>
      </c>
      <c r="G114" s="444">
        <v>8</v>
      </c>
      <c r="H114" s="444">
        <v>4</v>
      </c>
    </row>
    <row r="115" spans="1:8">
      <c r="A115" s="447"/>
      <c r="B115" s="445" t="s">
        <v>978</v>
      </c>
      <c r="C115" s="444">
        <v>4736</v>
      </c>
      <c r="D115" s="444">
        <v>219</v>
      </c>
      <c r="E115" s="444">
        <v>13</v>
      </c>
      <c r="F115" s="444">
        <v>4478</v>
      </c>
      <c r="G115" s="444">
        <v>22</v>
      </c>
      <c r="H115" s="444">
        <v>4</v>
      </c>
    </row>
    <row r="116" spans="1:8">
      <c r="A116" s="447"/>
      <c r="B116" s="445"/>
      <c r="C116" s="444"/>
      <c r="D116" s="444"/>
      <c r="E116" s="444"/>
      <c r="F116" s="444"/>
      <c r="G116" s="444"/>
      <c r="H116" s="444"/>
    </row>
    <row r="117" spans="1:8">
      <c r="A117" s="447" t="s">
        <v>33</v>
      </c>
      <c r="B117" s="445" t="s">
        <v>976</v>
      </c>
      <c r="C117" s="444">
        <v>20681</v>
      </c>
      <c r="D117" s="444">
        <v>1922</v>
      </c>
      <c r="E117" s="444">
        <v>151</v>
      </c>
      <c r="F117" s="444">
        <v>18376</v>
      </c>
      <c r="G117" s="444">
        <v>209</v>
      </c>
      <c r="H117" s="444">
        <v>23</v>
      </c>
    </row>
    <row r="118" spans="1:8">
      <c r="A118" s="447"/>
      <c r="B118" s="445" t="s">
        <v>977</v>
      </c>
      <c r="C118" s="444">
        <v>10094</v>
      </c>
      <c r="D118" s="444">
        <v>927</v>
      </c>
      <c r="E118" s="444">
        <v>39</v>
      </c>
      <c r="F118" s="444">
        <v>9029</v>
      </c>
      <c r="G118" s="444">
        <v>89</v>
      </c>
      <c r="H118" s="444">
        <v>10</v>
      </c>
    </row>
    <row r="119" spans="1:8">
      <c r="A119" s="447"/>
      <c r="B119" s="445" t="s">
        <v>978</v>
      </c>
      <c r="C119" s="444">
        <v>10587</v>
      </c>
      <c r="D119" s="444">
        <v>995</v>
      </c>
      <c r="E119" s="444">
        <v>112</v>
      </c>
      <c r="F119" s="444">
        <v>9347</v>
      </c>
      <c r="G119" s="444">
        <v>120</v>
      </c>
      <c r="H119" s="444">
        <v>13</v>
      </c>
    </row>
    <row r="120" spans="1:8">
      <c r="A120" s="447"/>
      <c r="B120" s="445"/>
      <c r="C120" s="444"/>
      <c r="D120" s="444"/>
      <c r="E120" s="444"/>
      <c r="F120" s="444"/>
      <c r="G120" s="444"/>
      <c r="H120" s="444"/>
    </row>
    <row r="121" spans="1:8">
      <c r="A121" s="447" t="s">
        <v>34</v>
      </c>
      <c r="B121" s="445" t="s">
        <v>976</v>
      </c>
      <c r="C121" s="444">
        <v>5645</v>
      </c>
      <c r="D121" s="444">
        <v>1283</v>
      </c>
      <c r="E121" s="444">
        <v>72</v>
      </c>
      <c r="F121" s="444">
        <v>4175</v>
      </c>
      <c r="G121" s="444">
        <v>112</v>
      </c>
      <c r="H121" s="444">
        <v>3</v>
      </c>
    </row>
    <row r="122" spans="1:8">
      <c r="A122" s="447"/>
      <c r="B122" s="445" t="s">
        <v>977</v>
      </c>
      <c r="C122" s="444">
        <v>2780</v>
      </c>
      <c r="D122" s="444">
        <v>626</v>
      </c>
      <c r="E122" s="444">
        <v>24</v>
      </c>
      <c r="F122" s="444">
        <v>2078</v>
      </c>
      <c r="G122" s="444">
        <v>51</v>
      </c>
      <c r="H122" s="444">
        <v>1</v>
      </c>
    </row>
    <row r="123" spans="1:8">
      <c r="A123" s="447"/>
      <c r="B123" s="445" t="s">
        <v>978</v>
      </c>
      <c r="C123" s="444">
        <v>2865</v>
      </c>
      <c r="D123" s="444">
        <v>657</v>
      </c>
      <c r="E123" s="444">
        <v>48</v>
      </c>
      <c r="F123" s="444">
        <v>2097</v>
      </c>
      <c r="G123" s="444">
        <v>61</v>
      </c>
      <c r="H123" s="444">
        <v>2</v>
      </c>
    </row>
    <row r="124" spans="1:8">
      <c r="A124" s="447"/>
      <c r="B124" s="445"/>
      <c r="C124" s="444"/>
      <c r="D124" s="444"/>
      <c r="E124" s="444"/>
      <c r="F124" s="444"/>
      <c r="G124" s="444"/>
      <c r="H124" s="444"/>
    </row>
    <row r="125" spans="1:8">
      <c r="A125" s="447" t="s">
        <v>35</v>
      </c>
      <c r="B125" s="445" t="s">
        <v>976</v>
      </c>
      <c r="C125" s="444">
        <v>18361</v>
      </c>
      <c r="D125" s="444">
        <v>4517</v>
      </c>
      <c r="E125" s="444">
        <v>714</v>
      </c>
      <c r="F125" s="444">
        <v>12926</v>
      </c>
      <c r="G125" s="444">
        <v>181</v>
      </c>
      <c r="H125" s="444">
        <v>23</v>
      </c>
    </row>
    <row r="126" spans="1:8">
      <c r="A126" s="447"/>
      <c r="B126" s="445" t="s">
        <v>977</v>
      </c>
      <c r="C126" s="444">
        <v>9007</v>
      </c>
      <c r="D126" s="444">
        <v>2173</v>
      </c>
      <c r="E126" s="444">
        <v>357</v>
      </c>
      <c r="F126" s="444">
        <v>6387</v>
      </c>
      <c r="G126" s="444">
        <v>75</v>
      </c>
      <c r="H126" s="444">
        <v>15</v>
      </c>
    </row>
    <row r="127" spans="1:8">
      <c r="A127" s="447"/>
      <c r="B127" s="445" t="s">
        <v>978</v>
      </c>
      <c r="C127" s="444">
        <v>9354</v>
      </c>
      <c r="D127" s="444">
        <v>2344</v>
      </c>
      <c r="E127" s="444">
        <v>357</v>
      </c>
      <c r="F127" s="444">
        <v>6539</v>
      </c>
      <c r="G127" s="444">
        <v>106</v>
      </c>
      <c r="H127" s="444">
        <v>8</v>
      </c>
    </row>
    <row r="128" spans="1:8">
      <c r="A128" s="447"/>
      <c r="B128" s="445"/>
      <c r="C128" s="444"/>
      <c r="D128" s="444"/>
      <c r="E128" s="444"/>
      <c r="F128" s="444"/>
      <c r="G128" s="444"/>
      <c r="H128" s="444"/>
    </row>
    <row r="129" spans="1:8">
      <c r="A129" s="447" t="s">
        <v>36</v>
      </c>
      <c r="B129" s="445" t="s">
        <v>976</v>
      </c>
      <c r="C129" s="444">
        <v>1560</v>
      </c>
      <c r="D129" s="444">
        <v>3</v>
      </c>
      <c r="E129" s="444">
        <v>3</v>
      </c>
      <c r="F129" s="444">
        <v>1554</v>
      </c>
      <c r="G129" s="444" t="s">
        <v>72</v>
      </c>
      <c r="H129" s="444" t="s">
        <v>72</v>
      </c>
    </row>
    <row r="130" spans="1:8">
      <c r="A130" s="447"/>
      <c r="B130" s="445" t="s">
        <v>977</v>
      </c>
      <c r="C130" s="444">
        <v>841</v>
      </c>
      <c r="D130" s="444">
        <v>1</v>
      </c>
      <c r="E130" s="444" t="s">
        <v>72</v>
      </c>
      <c r="F130" s="444">
        <v>840</v>
      </c>
      <c r="G130" s="444" t="s">
        <v>72</v>
      </c>
      <c r="H130" s="444" t="s">
        <v>72</v>
      </c>
    </row>
    <row r="131" spans="1:8">
      <c r="A131" s="447"/>
      <c r="B131" s="445" t="s">
        <v>978</v>
      </c>
      <c r="C131" s="444">
        <v>719</v>
      </c>
      <c r="D131" s="444">
        <v>2</v>
      </c>
      <c r="E131" s="444">
        <v>3</v>
      </c>
      <c r="F131" s="444">
        <v>714</v>
      </c>
      <c r="G131" s="444" t="s">
        <v>72</v>
      </c>
      <c r="H131" s="444" t="s">
        <v>72</v>
      </c>
    </row>
    <row r="132" spans="1:8">
      <c r="A132" s="447"/>
      <c r="B132" s="445"/>
      <c r="C132" s="444"/>
      <c r="D132" s="444"/>
      <c r="E132" s="444"/>
      <c r="F132" s="444"/>
      <c r="G132" s="444"/>
      <c r="H132" s="444"/>
    </row>
    <row r="133" spans="1:8">
      <c r="A133" s="447" t="s">
        <v>923</v>
      </c>
      <c r="B133" s="445" t="s">
        <v>976</v>
      </c>
      <c r="C133" s="444">
        <v>293</v>
      </c>
      <c r="D133" s="444" t="s">
        <v>72</v>
      </c>
      <c r="E133" s="444" t="s">
        <v>72</v>
      </c>
      <c r="F133" s="444">
        <v>290</v>
      </c>
      <c r="G133" s="444">
        <v>3</v>
      </c>
      <c r="H133" s="444" t="s">
        <v>72</v>
      </c>
    </row>
    <row r="134" spans="1:8">
      <c r="A134" s="447"/>
      <c r="B134" s="445" t="s">
        <v>977</v>
      </c>
      <c r="C134" s="444">
        <v>157</v>
      </c>
      <c r="D134" s="444" t="s">
        <v>72</v>
      </c>
      <c r="E134" s="444" t="s">
        <v>72</v>
      </c>
      <c r="F134" s="444">
        <v>155</v>
      </c>
      <c r="G134" s="444">
        <v>2</v>
      </c>
      <c r="H134" s="444" t="s">
        <v>72</v>
      </c>
    </row>
    <row r="135" spans="1:8">
      <c r="A135" s="447"/>
      <c r="B135" s="445" t="s">
        <v>978</v>
      </c>
      <c r="C135" s="444">
        <v>136</v>
      </c>
      <c r="D135" s="444" t="s">
        <v>72</v>
      </c>
      <c r="E135" s="444" t="s">
        <v>72</v>
      </c>
      <c r="F135" s="444">
        <v>135</v>
      </c>
      <c r="G135" s="444">
        <v>1</v>
      </c>
      <c r="H135" s="444" t="s">
        <v>72</v>
      </c>
    </row>
    <row r="136" spans="1:8">
      <c r="A136" s="447"/>
      <c r="B136" s="445"/>
      <c r="C136" s="444"/>
      <c r="D136" s="444"/>
      <c r="E136" s="444"/>
      <c r="F136" s="444"/>
      <c r="G136" s="444"/>
      <c r="H136" s="444"/>
    </row>
    <row r="137" spans="1:8">
      <c r="A137" s="447" t="s">
        <v>38</v>
      </c>
      <c r="B137" s="445" t="s">
        <v>976</v>
      </c>
      <c r="C137" s="444">
        <v>34210</v>
      </c>
      <c r="D137" s="444">
        <v>112</v>
      </c>
      <c r="E137" s="444">
        <v>175</v>
      </c>
      <c r="F137" s="444">
        <v>33263</v>
      </c>
      <c r="G137" s="444">
        <v>578</v>
      </c>
      <c r="H137" s="444">
        <v>82</v>
      </c>
    </row>
    <row r="138" spans="1:8">
      <c r="A138" s="447"/>
      <c r="B138" s="445" t="s">
        <v>977</v>
      </c>
      <c r="C138" s="444">
        <v>16905</v>
      </c>
      <c r="D138" s="444">
        <v>58</v>
      </c>
      <c r="E138" s="444">
        <v>60</v>
      </c>
      <c r="F138" s="444">
        <v>16465</v>
      </c>
      <c r="G138" s="444">
        <v>286</v>
      </c>
      <c r="H138" s="444">
        <v>36</v>
      </c>
    </row>
    <row r="139" spans="1:8">
      <c r="A139" s="447"/>
      <c r="B139" s="445" t="s">
        <v>978</v>
      </c>
      <c r="C139" s="444">
        <v>17305</v>
      </c>
      <c r="D139" s="444">
        <v>54</v>
      </c>
      <c r="E139" s="444">
        <v>115</v>
      </c>
      <c r="F139" s="444">
        <v>16798</v>
      </c>
      <c r="G139" s="444">
        <v>292</v>
      </c>
      <c r="H139" s="444">
        <v>46</v>
      </c>
    </row>
    <row r="140" spans="1:8">
      <c r="A140" s="447"/>
      <c r="B140" s="445"/>
      <c r="C140" s="444"/>
      <c r="D140" s="444"/>
      <c r="E140" s="444"/>
      <c r="F140" s="444"/>
      <c r="G140" s="444"/>
      <c r="H140" s="444"/>
    </row>
    <row r="141" spans="1:8">
      <c r="A141" s="447" t="s">
        <v>39</v>
      </c>
      <c r="B141" s="445" t="s">
        <v>976</v>
      </c>
      <c r="C141" s="444">
        <v>14689</v>
      </c>
      <c r="D141" s="444">
        <v>1315</v>
      </c>
      <c r="E141" s="444">
        <v>23</v>
      </c>
      <c r="F141" s="444">
        <v>13299</v>
      </c>
      <c r="G141" s="444">
        <v>28</v>
      </c>
      <c r="H141" s="444">
        <v>24</v>
      </c>
    </row>
    <row r="142" spans="1:8">
      <c r="A142" s="447"/>
      <c r="B142" s="445" t="s">
        <v>977</v>
      </c>
      <c r="C142" s="444">
        <v>7377</v>
      </c>
      <c r="D142" s="444">
        <v>648</v>
      </c>
      <c r="E142" s="444">
        <v>1</v>
      </c>
      <c r="F142" s="444">
        <v>6707</v>
      </c>
      <c r="G142" s="444">
        <v>9</v>
      </c>
      <c r="H142" s="444">
        <v>12</v>
      </c>
    </row>
    <row r="143" spans="1:8">
      <c r="A143" s="447"/>
      <c r="B143" s="445" t="s">
        <v>978</v>
      </c>
      <c r="C143" s="444">
        <v>7312</v>
      </c>
      <c r="D143" s="444">
        <v>667</v>
      </c>
      <c r="E143" s="444">
        <v>22</v>
      </c>
      <c r="F143" s="444">
        <v>6592</v>
      </c>
      <c r="G143" s="444">
        <v>19</v>
      </c>
      <c r="H143" s="444">
        <v>12</v>
      </c>
    </row>
    <row r="144" spans="1:8">
      <c r="A144" s="447"/>
      <c r="B144" s="445"/>
      <c r="C144" s="444"/>
      <c r="D144" s="444"/>
      <c r="E144" s="444"/>
      <c r="F144" s="444"/>
      <c r="G144" s="444"/>
      <c r="H144" s="444"/>
    </row>
    <row r="145" spans="1:8">
      <c r="A145" s="447" t="s">
        <v>40</v>
      </c>
      <c r="B145" s="445" t="s">
        <v>976</v>
      </c>
      <c r="C145" s="444">
        <v>3319</v>
      </c>
      <c r="D145" s="444">
        <v>10</v>
      </c>
      <c r="E145" s="444">
        <v>7</v>
      </c>
      <c r="F145" s="444">
        <v>3295</v>
      </c>
      <c r="G145" s="444">
        <v>3</v>
      </c>
      <c r="H145" s="444">
        <v>4</v>
      </c>
    </row>
    <row r="146" spans="1:8">
      <c r="A146" s="447"/>
      <c r="B146" s="445" t="s">
        <v>977</v>
      </c>
      <c r="C146" s="444">
        <v>1633</v>
      </c>
      <c r="D146" s="444">
        <v>5</v>
      </c>
      <c r="E146" s="444">
        <v>2</v>
      </c>
      <c r="F146" s="444">
        <v>1623</v>
      </c>
      <c r="G146" s="444">
        <v>1</v>
      </c>
      <c r="H146" s="444">
        <v>2</v>
      </c>
    </row>
    <row r="147" spans="1:8">
      <c r="A147" s="447"/>
      <c r="B147" s="445" t="s">
        <v>978</v>
      </c>
      <c r="C147" s="444">
        <v>1686</v>
      </c>
      <c r="D147" s="444">
        <v>5</v>
      </c>
      <c r="E147" s="444">
        <v>5</v>
      </c>
      <c r="F147" s="444">
        <v>1672</v>
      </c>
      <c r="G147" s="444">
        <v>2</v>
      </c>
      <c r="H147" s="444">
        <v>2</v>
      </c>
    </row>
    <row r="148" spans="1:8">
      <c r="A148" s="447"/>
      <c r="B148" s="445"/>
      <c r="C148" s="444"/>
      <c r="D148" s="444"/>
      <c r="E148" s="444"/>
      <c r="F148" s="444"/>
      <c r="G148" s="444"/>
      <c r="H148" s="444"/>
    </row>
    <row r="149" spans="1:8">
      <c r="A149" s="447" t="s">
        <v>41</v>
      </c>
      <c r="B149" s="445" t="s">
        <v>976</v>
      </c>
      <c r="C149" s="444">
        <v>10445</v>
      </c>
      <c r="D149" s="444">
        <v>3541</v>
      </c>
      <c r="E149" s="444">
        <v>4</v>
      </c>
      <c r="F149" s="444">
        <v>6880</v>
      </c>
      <c r="G149" s="444">
        <v>9</v>
      </c>
      <c r="H149" s="444">
        <v>11</v>
      </c>
    </row>
    <row r="150" spans="1:8">
      <c r="A150" s="447"/>
      <c r="B150" s="445" t="s">
        <v>977</v>
      </c>
      <c r="C150" s="444">
        <v>5252</v>
      </c>
      <c r="D150" s="444">
        <v>1751</v>
      </c>
      <c r="E150" s="444">
        <v>1</v>
      </c>
      <c r="F150" s="444">
        <v>3495</v>
      </c>
      <c r="G150" s="444">
        <v>1</v>
      </c>
      <c r="H150" s="444">
        <v>4</v>
      </c>
    </row>
    <row r="151" spans="1:8">
      <c r="A151" s="447"/>
      <c r="B151" s="445" t="s">
        <v>978</v>
      </c>
      <c r="C151" s="444">
        <v>5193</v>
      </c>
      <c r="D151" s="444">
        <v>1790</v>
      </c>
      <c r="E151" s="444">
        <v>3</v>
      </c>
      <c r="F151" s="444">
        <v>3385</v>
      </c>
      <c r="G151" s="444">
        <v>8</v>
      </c>
      <c r="H151" s="444">
        <v>7</v>
      </c>
    </row>
    <row r="152" spans="1:8">
      <c r="A152" s="447"/>
      <c r="B152" s="445"/>
      <c r="C152" s="444"/>
      <c r="D152" s="444"/>
      <c r="E152" s="444"/>
      <c r="F152" s="444"/>
      <c r="G152" s="444"/>
      <c r="H152" s="444"/>
    </row>
    <row r="153" spans="1:8">
      <c r="A153" s="447" t="s">
        <v>42</v>
      </c>
      <c r="B153" s="445" t="s">
        <v>976</v>
      </c>
      <c r="C153" s="444">
        <v>24490</v>
      </c>
      <c r="D153" s="444">
        <v>3008</v>
      </c>
      <c r="E153" s="444">
        <v>1246</v>
      </c>
      <c r="F153" s="444">
        <v>19633</v>
      </c>
      <c r="G153" s="444">
        <v>470</v>
      </c>
      <c r="H153" s="444">
        <v>133</v>
      </c>
    </row>
    <row r="154" spans="1:8">
      <c r="A154" s="447"/>
      <c r="B154" s="445" t="s">
        <v>977</v>
      </c>
      <c r="C154" s="444">
        <v>11969</v>
      </c>
      <c r="D154" s="444">
        <v>1426</v>
      </c>
      <c r="E154" s="444">
        <v>624</v>
      </c>
      <c r="F154" s="444">
        <v>9640</v>
      </c>
      <c r="G154" s="444">
        <v>208</v>
      </c>
      <c r="H154" s="444">
        <v>71</v>
      </c>
    </row>
    <row r="155" spans="1:8">
      <c r="A155" s="447"/>
      <c r="B155" s="445" t="s">
        <v>978</v>
      </c>
      <c r="C155" s="444">
        <v>12521</v>
      </c>
      <c r="D155" s="444">
        <v>1582</v>
      </c>
      <c r="E155" s="444">
        <v>622</v>
      </c>
      <c r="F155" s="444">
        <v>9993</v>
      </c>
      <c r="G155" s="444">
        <v>262</v>
      </c>
      <c r="H155" s="444">
        <v>62</v>
      </c>
    </row>
    <row r="156" spans="1:8">
      <c r="A156" s="447"/>
      <c r="B156" s="445"/>
      <c r="C156" s="444"/>
      <c r="D156" s="444"/>
      <c r="E156" s="444"/>
      <c r="F156" s="444"/>
      <c r="G156" s="444"/>
      <c r="H156" s="444"/>
    </row>
    <row r="157" spans="1:8">
      <c r="A157" s="447" t="s">
        <v>43</v>
      </c>
      <c r="B157" s="445" t="s">
        <v>976</v>
      </c>
      <c r="C157" s="444">
        <v>15926</v>
      </c>
      <c r="D157" s="444">
        <v>358</v>
      </c>
      <c r="E157" s="444">
        <v>85</v>
      </c>
      <c r="F157" s="444">
        <v>15370</v>
      </c>
      <c r="G157" s="444">
        <v>97</v>
      </c>
      <c r="H157" s="444">
        <v>16</v>
      </c>
    </row>
    <row r="158" spans="1:8">
      <c r="A158" s="447"/>
      <c r="B158" s="445" t="s">
        <v>977</v>
      </c>
      <c r="C158" s="444">
        <v>7660</v>
      </c>
      <c r="D158" s="444">
        <v>172</v>
      </c>
      <c r="E158" s="444">
        <v>37</v>
      </c>
      <c r="F158" s="444">
        <v>7392</v>
      </c>
      <c r="G158" s="444">
        <v>52</v>
      </c>
      <c r="H158" s="444">
        <v>7</v>
      </c>
    </row>
    <row r="159" spans="1:8">
      <c r="A159" s="447"/>
      <c r="B159" s="445" t="s">
        <v>978</v>
      </c>
      <c r="C159" s="444">
        <v>8266</v>
      </c>
      <c r="D159" s="444">
        <v>186</v>
      </c>
      <c r="E159" s="444">
        <v>48</v>
      </c>
      <c r="F159" s="444">
        <v>7978</v>
      </c>
      <c r="G159" s="444">
        <v>45</v>
      </c>
      <c r="H159" s="444">
        <v>9</v>
      </c>
    </row>
    <row r="160" spans="1:8">
      <c r="A160" s="447"/>
      <c r="B160" s="445"/>
      <c r="C160" s="444"/>
      <c r="D160" s="444"/>
      <c r="E160" s="444"/>
      <c r="F160" s="444"/>
      <c r="G160" s="444"/>
      <c r="H160" s="444"/>
    </row>
    <row r="161" spans="1:8">
      <c r="A161" s="447" t="s">
        <v>44</v>
      </c>
      <c r="B161" s="445" t="s">
        <v>976</v>
      </c>
      <c r="C161" s="444">
        <v>12542</v>
      </c>
      <c r="D161" s="444">
        <v>507</v>
      </c>
      <c r="E161" s="444">
        <v>14</v>
      </c>
      <c r="F161" s="444">
        <v>11987</v>
      </c>
      <c r="G161" s="444">
        <v>17</v>
      </c>
      <c r="H161" s="444">
        <v>17</v>
      </c>
    </row>
    <row r="162" spans="1:8">
      <c r="A162" s="447"/>
      <c r="B162" s="445" t="s">
        <v>977</v>
      </c>
      <c r="C162" s="444">
        <v>6236</v>
      </c>
      <c r="D162" s="444">
        <v>261</v>
      </c>
      <c r="E162" s="444">
        <v>5</v>
      </c>
      <c r="F162" s="444">
        <v>5961</v>
      </c>
      <c r="G162" s="444">
        <v>4</v>
      </c>
      <c r="H162" s="444">
        <v>5</v>
      </c>
    </row>
    <row r="163" spans="1:8">
      <c r="A163" s="447"/>
      <c r="B163" s="445" t="s">
        <v>978</v>
      </c>
      <c r="C163" s="444">
        <v>6306</v>
      </c>
      <c r="D163" s="444">
        <v>246</v>
      </c>
      <c r="E163" s="444">
        <v>9</v>
      </c>
      <c r="F163" s="444">
        <v>6026</v>
      </c>
      <c r="G163" s="444">
        <v>13</v>
      </c>
      <c r="H163" s="444">
        <v>12</v>
      </c>
    </row>
    <row r="164" spans="1:8">
      <c r="A164" s="447"/>
      <c r="B164" s="445"/>
      <c r="C164" s="444"/>
      <c r="D164" s="444"/>
      <c r="E164" s="444"/>
      <c r="F164" s="444"/>
      <c r="G164" s="444"/>
      <c r="H164" s="444"/>
    </row>
    <row r="165" spans="1:8">
      <c r="A165" s="447" t="s">
        <v>45</v>
      </c>
      <c r="B165" s="445" t="s">
        <v>976</v>
      </c>
      <c r="C165" s="444">
        <v>25240</v>
      </c>
      <c r="D165" s="444">
        <v>5260</v>
      </c>
      <c r="E165" s="444">
        <v>79</v>
      </c>
      <c r="F165" s="444">
        <v>19602</v>
      </c>
      <c r="G165" s="444">
        <v>263</v>
      </c>
      <c r="H165" s="444">
        <v>36</v>
      </c>
    </row>
    <row r="166" spans="1:8">
      <c r="A166" s="447"/>
      <c r="B166" s="445" t="s">
        <v>977</v>
      </c>
      <c r="C166" s="444">
        <v>12580</v>
      </c>
      <c r="D166" s="444">
        <v>2630</v>
      </c>
      <c r="E166" s="444">
        <v>17</v>
      </c>
      <c r="F166" s="444">
        <v>9805</v>
      </c>
      <c r="G166" s="444">
        <v>108</v>
      </c>
      <c r="H166" s="444">
        <v>20</v>
      </c>
    </row>
    <row r="167" spans="1:8">
      <c r="A167" s="447"/>
      <c r="B167" s="445" t="s">
        <v>978</v>
      </c>
      <c r="C167" s="444">
        <v>12660</v>
      </c>
      <c r="D167" s="444">
        <v>2630</v>
      </c>
      <c r="E167" s="444">
        <v>62</v>
      </c>
      <c r="F167" s="444">
        <v>9797</v>
      </c>
      <c r="G167" s="444">
        <v>155</v>
      </c>
      <c r="H167" s="444">
        <v>16</v>
      </c>
    </row>
    <row r="168" spans="1:8">
      <c r="A168" s="447"/>
      <c r="B168" s="445"/>
      <c r="C168" s="444"/>
      <c r="D168" s="444"/>
      <c r="E168" s="444"/>
      <c r="F168" s="444"/>
      <c r="G168" s="444"/>
      <c r="H168" s="444"/>
    </row>
    <row r="169" spans="1:8">
      <c r="A169" s="447" t="s">
        <v>46</v>
      </c>
      <c r="B169" s="445" t="s">
        <v>976</v>
      </c>
      <c r="C169" s="444">
        <v>2915</v>
      </c>
      <c r="D169" s="444">
        <v>1338</v>
      </c>
      <c r="E169" s="444">
        <v>1</v>
      </c>
      <c r="F169" s="444">
        <v>1564</v>
      </c>
      <c r="G169" s="444">
        <v>4</v>
      </c>
      <c r="H169" s="444">
        <v>8</v>
      </c>
    </row>
    <row r="170" spans="1:8">
      <c r="A170" s="447"/>
      <c r="B170" s="445" t="s">
        <v>977</v>
      </c>
      <c r="C170" s="444">
        <v>1500</v>
      </c>
      <c r="D170" s="444">
        <v>671</v>
      </c>
      <c r="E170" s="444" t="s">
        <v>72</v>
      </c>
      <c r="F170" s="444">
        <v>823</v>
      </c>
      <c r="G170" s="444">
        <v>3</v>
      </c>
      <c r="H170" s="444">
        <v>3</v>
      </c>
    </row>
    <row r="171" spans="1:8">
      <c r="A171" s="447"/>
      <c r="B171" s="445" t="s">
        <v>978</v>
      </c>
      <c r="C171" s="444">
        <v>1415</v>
      </c>
      <c r="D171" s="444">
        <v>667</v>
      </c>
      <c r="E171" s="444">
        <v>1</v>
      </c>
      <c r="F171" s="444">
        <v>741</v>
      </c>
      <c r="G171" s="444">
        <v>1</v>
      </c>
      <c r="H171" s="444">
        <v>5</v>
      </c>
    </row>
    <row r="172" spans="1:8">
      <c r="A172" s="447"/>
      <c r="B172" s="445"/>
      <c r="C172" s="444"/>
      <c r="D172" s="444"/>
      <c r="E172" s="444"/>
      <c r="F172" s="444"/>
      <c r="G172" s="444"/>
      <c r="H172" s="444"/>
    </row>
    <row r="173" spans="1:8">
      <c r="A173" s="447" t="s">
        <v>47</v>
      </c>
      <c r="B173" s="445" t="s">
        <v>976</v>
      </c>
      <c r="C173" s="444">
        <v>5546</v>
      </c>
      <c r="D173" s="444">
        <v>2680</v>
      </c>
      <c r="E173" s="444">
        <v>3</v>
      </c>
      <c r="F173" s="444">
        <v>2850</v>
      </c>
      <c r="G173" s="444">
        <v>8</v>
      </c>
      <c r="H173" s="444">
        <v>5</v>
      </c>
    </row>
    <row r="174" spans="1:8">
      <c r="A174" s="447"/>
      <c r="B174" s="445" t="s">
        <v>977</v>
      </c>
      <c r="C174" s="444">
        <v>2779</v>
      </c>
      <c r="D174" s="444">
        <v>1323</v>
      </c>
      <c r="E174" s="444">
        <v>1</v>
      </c>
      <c r="F174" s="444">
        <v>1452</v>
      </c>
      <c r="G174" s="444">
        <v>1</v>
      </c>
      <c r="H174" s="444">
        <v>2</v>
      </c>
    </row>
    <row r="175" spans="1:8">
      <c r="A175" s="447"/>
      <c r="B175" s="445" t="s">
        <v>978</v>
      </c>
      <c r="C175" s="444">
        <v>2767</v>
      </c>
      <c r="D175" s="444">
        <v>1357</v>
      </c>
      <c r="E175" s="444">
        <v>2</v>
      </c>
      <c r="F175" s="444">
        <v>1398</v>
      </c>
      <c r="G175" s="444">
        <v>7</v>
      </c>
      <c r="H175" s="444">
        <v>3</v>
      </c>
    </row>
    <row r="176" spans="1:8">
      <c r="A176" s="447"/>
      <c r="B176" s="445"/>
      <c r="C176" s="444"/>
      <c r="D176" s="444"/>
      <c r="E176" s="444"/>
      <c r="F176" s="444"/>
      <c r="G176" s="444"/>
      <c r="H176" s="444"/>
    </row>
    <row r="177" spans="1:8">
      <c r="A177" s="447" t="s">
        <v>48</v>
      </c>
      <c r="B177" s="445" t="s">
        <v>976</v>
      </c>
      <c r="C177" s="444">
        <v>2705</v>
      </c>
      <c r="D177" s="444">
        <v>39</v>
      </c>
      <c r="E177" s="444">
        <v>92</v>
      </c>
      <c r="F177" s="444">
        <v>2540</v>
      </c>
      <c r="G177" s="444">
        <v>32</v>
      </c>
      <c r="H177" s="444">
        <v>2</v>
      </c>
    </row>
    <row r="178" spans="1:8">
      <c r="A178" s="447"/>
      <c r="B178" s="445" t="s">
        <v>977</v>
      </c>
      <c r="C178" s="444">
        <v>1386</v>
      </c>
      <c r="D178" s="444">
        <v>16</v>
      </c>
      <c r="E178" s="444">
        <v>43</v>
      </c>
      <c r="F178" s="444">
        <v>1309</v>
      </c>
      <c r="G178" s="444">
        <v>16</v>
      </c>
      <c r="H178" s="444">
        <v>2</v>
      </c>
    </row>
    <row r="179" spans="1:8">
      <c r="A179" s="447"/>
      <c r="B179" s="445" t="s">
        <v>978</v>
      </c>
      <c r="C179" s="444">
        <v>1319</v>
      </c>
      <c r="D179" s="444">
        <v>23</v>
      </c>
      <c r="E179" s="444">
        <v>49</v>
      </c>
      <c r="F179" s="444">
        <v>1231</v>
      </c>
      <c r="G179" s="444">
        <v>16</v>
      </c>
      <c r="H179" s="444" t="s">
        <v>72</v>
      </c>
    </row>
    <row r="180" spans="1:8">
      <c r="A180" s="447"/>
      <c r="B180" s="445"/>
      <c r="C180" s="444"/>
      <c r="D180" s="444"/>
      <c r="E180" s="444"/>
      <c r="F180" s="444"/>
      <c r="G180" s="444"/>
      <c r="H180" s="444"/>
    </row>
    <row r="181" spans="1:8">
      <c r="A181" s="447" t="s">
        <v>49</v>
      </c>
      <c r="B181" s="445" t="s">
        <v>976</v>
      </c>
      <c r="C181" s="444">
        <v>4358</v>
      </c>
      <c r="D181" s="444">
        <v>24</v>
      </c>
      <c r="E181" s="444">
        <v>1159</v>
      </c>
      <c r="F181" s="444">
        <v>3140</v>
      </c>
      <c r="G181" s="444">
        <v>30</v>
      </c>
      <c r="H181" s="444">
        <v>5</v>
      </c>
    </row>
    <row r="182" spans="1:8">
      <c r="A182" s="447"/>
      <c r="B182" s="445" t="s">
        <v>977</v>
      </c>
      <c r="C182" s="444">
        <v>2151</v>
      </c>
      <c r="D182" s="444">
        <v>6</v>
      </c>
      <c r="E182" s="444">
        <v>571</v>
      </c>
      <c r="F182" s="444">
        <v>1561</v>
      </c>
      <c r="G182" s="444">
        <v>12</v>
      </c>
      <c r="H182" s="444">
        <v>1</v>
      </c>
    </row>
    <row r="183" spans="1:8">
      <c r="A183" s="447"/>
      <c r="B183" s="445" t="s">
        <v>978</v>
      </c>
      <c r="C183" s="444">
        <v>2207</v>
      </c>
      <c r="D183" s="444">
        <v>18</v>
      </c>
      <c r="E183" s="444">
        <v>588</v>
      </c>
      <c r="F183" s="444">
        <v>1579</v>
      </c>
      <c r="G183" s="444">
        <v>18</v>
      </c>
      <c r="H183" s="444">
        <v>4</v>
      </c>
    </row>
    <row r="184" spans="1:8">
      <c r="A184" s="447"/>
      <c r="B184" s="445"/>
      <c r="C184" s="444"/>
      <c r="D184" s="444"/>
      <c r="E184" s="444"/>
      <c r="F184" s="444"/>
      <c r="G184" s="444"/>
      <c r="H184" s="444"/>
    </row>
    <row r="185" spans="1:8">
      <c r="A185" s="447" t="s">
        <v>50</v>
      </c>
      <c r="B185" s="445" t="s">
        <v>976</v>
      </c>
      <c r="C185" s="444">
        <v>354</v>
      </c>
      <c r="D185" s="444" t="s">
        <v>72</v>
      </c>
      <c r="E185" s="444" t="s">
        <v>72</v>
      </c>
      <c r="F185" s="444">
        <v>353</v>
      </c>
      <c r="G185" s="444">
        <v>1</v>
      </c>
      <c r="H185" s="444" t="s">
        <v>72</v>
      </c>
    </row>
    <row r="186" spans="1:8">
      <c r="A186" s="447"/>
      <c r="B186" s="445" t="s">
        <v>977</v>
      </c>
      <c r="C186" s="444">
        <v>169</v>
      </c>
      <c r="D186" s="444" t="s">
        <v>72</v>
      </c>
      <c r="E186" s="444" t="s">
        <v>72</v>
      </c>
      <c r="F186" s="444">
        <v>169</v>
      </c>
      <c r="G186" s="444" t="s">
        <v>72</v>
      </c>
      <c r="H186" s="444" t="s">
        <v>72</v>
      </c>
    </row>
    <row r="187" spans="1:8">
      <c r="A187" s="447"/>
      <c r="B187" s="445" t="s">
        <v>978</v>
      </c>
      <c r="C187" s="444">
        <v>185</v>
      </c>
      <c r="D187" s="444" t="s">
        <v>72</v>
      </c>
      <c r="E187" s="444" t="s">
        <v>72</v>
      </c>
      <c r="F187" s="444">
        <v>184</v>
      </c>
      <c r="G187" s="444">
        <v>1</v>
      </c>
      <c r="H187" s="444" t="s">
        <v>72</v>
      </c>
    </row>
    <row r="188" spans="1:8">
      <c r="A188" s="447"/>
      <c r="B188" s="445"/>
      <c r="C188" s="444"/>
      <c r="D188" s="444"/>
      <c r="E188" s="444"/>
      <c r="F188" s="444"/>
      <c r="G188" s="444"/>
      <c r="H188" s="444"/>
    </row>
    <row r="189" spans="1:8">
      <c r="A189" s="447" t="s">
        <v>51</v>
      </c>
      <c r="B189" s="445" t="s">
        <v>976</v>
      </c>
      <c r="C189" s="444">
        <v>6317</v>
      </c>
      <c r="D189" s="444">
        <v>7</v>
      </c>
      <c r="E189" s="444">
        <v>12</v>
      </c>
      <c r="F189" s="444">
        <v>6252</v>
      </c>
      <c r="G189" s="444">
        <v>41</v>
      </c>
      <c r="H189" s="444">
        <v>5</v>
      </c>
    </row>
    <row r="190" spans="1:8">
      <c r="A190" s="447"/>
      <c r="B190" s="445" t="s">
        <v>977</v>
      </c>
      <c r="C190" s="444">
        <v>3043</v>
      </c>
      <c r="D190" s="444">
        <v>4</v>
      </c>
      <c r="E190" s="444">
        <v>2</v>
      </c>
      <c r="F190" s="444">
        <v>3020</v>
      </c>
      <c r="G190" s="444">
        <v>15</v>
      </c>
      <c r="H190" s="444">
        <v>2</v>
      </c>
    </row>
    <row r="191" spans="1:8">
      <c r="A191" s="447"/>
      <c r="B191" s="445" t="s">
        <v>978</v>
      </c>
      <c r="C191" s="444">
        <v>3274</v>
      </c>
      <c r="D191" s="444">
        <v>3</v>
      </c>
      <c r="E191" s="444">
        <v>10</v>
      </c>
      <c r="F191" s="444">
        <v>3232</v>
      </c>
      <c r="G191" s="444">
        <v>26</v>
      </c>
      <c r="H191" s="444">
        <v>3</v>
      </c>
    </row>
    <row r="192" spans="1:8">
      <c r="A192" s="447"/>
      <c r="B192" s="445"/>
      <c r="C192" s="444"/>
      <c r="D192" s="444"/>
      <c r="E192" s="444"/>
      <c r="F192" s="444"/>
      <c r="G192" s="444"/>
      <c r="H192" s="444"/>
    </row>
    <row r="193" spans="1:8">
      <c r="A193" s="446" t="s">
        <v>52</v>
      </c>
      <c r="B193" s="445" t="s">
        <v>976</v>
      </c>
      <c r="C193" s="444">
        <v>80916</v>
      </c>
      <c r="D193" s="444">
        <v>22548</v>
      </c>
      <c r="E193" s="444">
        <v>639</v>
      </c>
      <c r="F193" s="444">
        <v>55452</v>
      </c>
      <c r="G193" s="444">
        <v>1883</v>
      </c>
      <c r="H193" s="444">
        <v>394</v>
      </c>
    </row>
    <row r="194" spans="1:8">
      <c r="A194" s="447"/>
      <c r="B194" s="445" t="s">
        <v>977</v>
      </c>
      <c r="C194" s="444">
        <v>39418</v>
      </c>
      <c r="D194" s="444">
        <v>10781</v>
      </c>
      <c r="E194" s="444">
        <v>284</v>
      </c>
      <c r="F194" s="444">
        <v>27205</v>
      </c>
      <c r="G194" s="444">
        <v>879</v>
      </c>
      <c r="H194" s="444">
        <v>269</v>
      </c>
    </row>
    <row r="195" spans="1:8">
      <c r="A195" s="447"/>
      <c r="B195" s="445" t="s">
        <v>978</v>
      </c>
      <c r="C195" s="444">
        <v>41498</v>
      </c>
      <c r="D195" s="444">
        <v>11767</v>
      </c>
      <c r="E195" s="444">
        <v>355</v>
      </c>
      <c r="F195" s="444">
        <v>28247</v>
      </c>
      <c r="G195" s="444">
        <v>1004</v>
      </c>
      <c r="H195" s="444">
        <v>125</v>
      </c>
    </row>
    <row r="196" spans="1:8">
      <c r="A196" s="447"/>
      <c r="B196" s="445"/>
      <c r="C196" s="444"/>
      <c r="D196" s="444"/>
      <c r="E196" s="444"/>
      <c r="F196" s="444"/>
      <c r="G196" s="444"/>
      <c r="H196" s="444"/>
    </row>
    <row r="197" spans="1:8">
      <c r="A197" s="447" t="s">
        <v>53</v>
      </c>
      <c r="B197" s="445" t="s">
        <v>976</v>
      </c>
      <c r="C197" s="444">
        <v>34357</v>
      </c>
      <c r="D197" s="444">
        <v>2792</v>
      </c>
      <c r="E197" s="444">
        <v>171</v>
      </c>
      <c r="F197" s="444">
        <v>30213</v>
      </c>
      <c r="G197" s="444">
        <v>1131</v>
      </c>
      <c r="H197" s="444">
        <v>50</v>
      </c>
    </row>
    <row r="198" spans="1:8">
      <c r="A198" s="447"/>
      <c r="B198" s="445" t="s">
        <v>977</v>
      </c>
      <c r="C198" s="444">
        <v>16675</v>
      </c>
      <c r="D198" s="444">
        <v>1344</v>
      </c>
      <c r="E198" s="444">
        <v>59</v>
      </c>
      <c r="F198" s="444">
        <v>14687</v>
      </c>
      <c r="G198" s="444">
        <v>565</v>
      </c>
      <c r="H198" s="444">
        <v>20</v>
      </c>
    </row>
    <row r="199" spans="1:8">
      <c r="A199" s="447"/>
      <c r="B199" s="445" t="s">
        <v>978</v>
      </c>
      <c r="C199" s="444">
        <v>17682</v>
      </c>
      <c r="D199" s="444">
        <v>1448</v>
      </c>
      <c r="E199" s="444">
        <v>112</v>
      </c>
      <c r="F199" s="444">
        <v>15526</v>
      </c>
      <c r="G199" s="444">
        <v>566</v>
      </c>
      <c r="H199" s="444">
        <v>30</v>
      </c>
    </row>
    <row r="200" spans="1:8">
      <c r="A200" s="447"/>
      <c r="B200" s="445"/>
      <c r="C200" s="444"/>
      <c r="D200" s="444"/>
      <c r="E200" s="444"/>
      <c r="F200" s="444"/>
      <c r="G200" s="444"/>
      <c r="H200" s="444"/>
    </row>
    <row r="201" spans="1:8">
      <c r="A201" s="447" t="s">
        <v>54</v>
      </c>
      <c r="B201" s="445" t="s">
        <v>976</v>
      </c>
      <c r="C201" s="444">
        <v>5851</v>
      </c>
      <c r="D201" s="444">
        <v>3</v>
      </c>
      <c r="E201" s="444">
        <v>2</v>
      </c>
      <c r="F201" s="444">
        <v>5830</v>
      </c>
      <c r="G201" s="444">
        <v>13</v>
      </c>
      <c r="H201" s="444">
        <v>3</v>
      </c>
    </row>
    <row r="202" spans="1:8">
      <c r="A202" s="447"/>
      <c r="B202" s="445" t="s">
        <v>977</v>
      </c>
      <c r="C202" s="444">
        <v>2900</v>
      </c>
      <c r="D202" s="444">
        <v>1</v>
      </c>
      <c r="E202" s="444" t="s">
        <v>72</v>
      </c>
      <c r="F202" s="444">
        <v>2891</v>
      </c>
      <c r="G202" s="444">
        <v>5</v>
      </c>
      <c r="H202" s="444">
        <v>3</v>
      </c>
    </row>
    <row r="203" spans="1:8">
      <c r="A203" s="447"/>
      <c r="B203" s="445" t="s">
        <v>978</v>
      </c>
      <c r="C203" s="444">
        <v>2951</v>
      </c>
      <c r="D203" s="444">
        <v>2</v>
      </c>
      <c r="E203" s="444">
        <v>2</v>
      </c>
      <c r="F203" s="444">
        <v>2939</v>
      </c>
      <c r="G203" s="444">
        <v>8</v>
      </c>
      <c r="H203" s="444" t="s">
        <v>72</v>
      </c>
    </row>
    <row r="204" spans="1:8">
      <c r="A204" s="447"/>
      <c r="B204" s="445"/>
      <c r="C204" s="444"/>
      <c r="D204" s="444"/>
      <c r="E204" s="444"/>
      <c r="F204" s="444"/>
      <c r="G204" s="444"/>
      <c r="H204" s="444"/>
    </row>
    <row r="205" spans="1:8">
      <c r="A205" s="447" t="s">
        <v>55</v>
      </c>
      <c r="B205" s="445" t="s">
        <v>976</v>
      </c>
      <c r="C205" s="444">
        <v>10302</v>
      </c>
      <c r="D205" s="444">
        <v>1022</v>
      </c>
      <c r="E205" s="444">
        <v>7</v>
      </c>
      <c r="F205" s="444">
        <v>9233</v>
      </c>
      <c r="G205" s="444">
        <v>35</v>
      </c>
      <c r="H205" s="444">
        <v>5</v>
      </c>
    </row>
    <row r="206" spans="1:8">
      <c r="A206" s="447"/>
      <c r="B206" s="445" t="s">
        <v>977</v>
      </c>
      <c r="C206" s="444">
        <v>5053</v>
      </c>
      <c r="D206" s="444">
        <v>525</v>
      </c>
      <c r="E206" s="444">
        <v>1</v>
      </c>
      <c r="F206" s="444">
        <v>4508</v>
      </c>
      <c r="G206" s="444">
        <v>17</v>
      </c>
      <c r="H206" s="444">
        <v>2</v>
      </c>
    </row>
    <row r="207" spans="1:8">
      <c r="A207" s="447"/>
      <c r="B207" s="445" t="s">
        <v>978</v>
      </c>
      <c r="C207" s="444">
        <v>5249</v>
      </c>
      <c r="D207" s="444">
        <v>497</v>
      </c>
      <c r="E207" s="444">
        <v>6</v>
      </c>
      <c r="F207" s="444">
        <v>4725</v>
      </c>
      <c r="G207" s="444">
        <v>18</v>
      </c>
      <c r="H207" s="444">
        <v>3</v>
      </c>
    </row>
    <row r="208" spans="1:8">
      <c r="A208" s="447"/>
      <c r="B208" s="445"/>
      <c r="C208" s="444"/>
      <c r="D208" s="444"/>
      <c r="E208" s="444"/>
      <c r="F208" s="444"/>
      <c r="G208" s="444"/>
      <c r="H208" s="444"/>
    </row>
    <row r="209" spans="1:8">
      <c r="A209" s="447" t="s">
        <v>56</v>
      </c>
      <c r="B209" s="445" t="s">
        <v>976</v>
      </c>
      <c r="C209" s="444">
        <v>7578</v>
      </c>
      <c r="D209" s="444">
        <v>586</v>
      </c>
      <c r="E209" s="444" t="s">
        <v>72</v>
      </c>
      <c r="F209" s="444">
        <v>6979</v>
      </c>
      <c r="G209" s="444">
        <v>8</v>
      </c>
      <c r="H209" s="444">
        <v>5</v>
      </c>
    </row>
    <row r="210" spans="1:8">
      <c r="A210" s="447"/>
      <c r="B210" s="445" t="s">
        <v>977</v>
      </c>
      <c r="C210" s="444">
        <v>3840</v>
      </c>
      <c r="D210" s="444">
        <v>308</v>
      </c>
      <c r="E210" s="444" t="s">
        <v>72</v>
      </c>
      <c r="F210" s="444">
        <v>3527</v>
      </c>
      <c r="G210" s="444">
        <v>3</v>
      </c>
      <c r="H210" s="444">
        <v>2</v>
      </c>
    </row>
    <row r="211" spans="1:8">
      <c r="A211" s="447"/>
      <c r="B211" s="445" t="s">
        <v>978</v>
      </c>
      <c r="C211" s="444">
        <v>3738</v>
      </c>
      <c r="D211" s="444">
        <v>278</v>
      </c>
      <c r="E211" s="444" t="s">
        <v>72</v>
      </c>
      <c r="F211" s="444">
        <v>3452</v>
      </c>
      <c r="G211" s="444">
        <v>5</v>
      </c>
      <c r="H211" s="444">
        <v>3</v>
      </c>
    </row>
    <row r="212" spans="1:8">
      <c r="A212" s="447"/>
      <c r="B212" s="445"/>
      <c r="C212" s="444"/>
      <c r="D212" s="444"/>
      <c r="E212" s="444"/>
      <c r="F212" s="444"/>
      <c r="G212" s="444"/>
      <c r="H212" s="444"/>
    </row>
    <row r="213" spans="1:8">
      <c r="A213" s="447" t="s">
        <v>57</v>
      </c>
      <c r="B213" s="445" t="s">
        <v>976</v>
      </c>
      <c r="C213" s="444">
        <v>16933</v>
      </c>
      <c r="D213" s="444">
        <v>389</v>
      </c>
      <c r="E213" s="444">
        <v>54</v>
      </c>
      <c r="F213" s="444">
        <v>16269</v>
      </c>
      <c r="G213" s="444">
        <v>180</v>
      </c>
      <c r="H213" s="444">
        <v>41</v>
      </c>
    </row>
    <row r="214" spans="1:8">
      <c r="A214" s="447"/>
      <c r="B214" s="445" t="s">
        <v>977</v>
      </c>
      <c r="C214" s="444">
        <v>8295</v>
      </c>
      <c r="D214" s="444">
        <v>181</v>
      </c>
      <c r="E214" s="444">
        <v>8</v>
      </c>
      <c r="F214" s="444">
        <v>7994</v>
      </c>
      <c r="G214" s="444">
        <v>91</v>
      </c>
      <c r="H214" s="444">
        <v>21</v>
      </c>
    </row>
    <row r="215" spans="1:8">
      <c r="A215" s="447"/>
      <c r="B215" s="445" t="s">
        <v>978</v>
      </c>
      <c r="C215" s="444">
        <v>8638</v>
      </c>
      <c r="D215" s="444">
        <v>208</v>
      </c>
      <c r="E215" s="444">
        <v>46</v>
      </c>
      <c r="F215" s="444">
        <v>8275</v>
      </c>
      <c r="G215" s="444">
        <v>89</v>
      </c>
      <c r="H215" s="444">
        <v>20</v>
      </c>
    </row>
    <row r="216" spans="1:8">
      <c r="A216" s="447"/>
      <c r="B216" s="445"/>
      <c r="C216" s="444"/>
      <c r="D216" s="444"/>
      <c r="E216" s="444"/>
      <c r="F216" s="444"/>
      <c r="G216" s="444"/>
      <c r="H216" s="444"/>
    </row>
    <row r="217" spans="1:8">
      <c r="A217" s="447" t="s">
        <v>58</v>
      </c>
      <c r="B217" s="445" t="s">
        <v>976</v>
      </c>
      <c r="C217" s="444">
        <v>11698</v>
      </c>
      <c r="D217" s="444">
        <v>6145</v>
      </c>
      <c r="E217" s="444">
        <v>6</v>
      </c>
      <c r="F217" s="444">
        <v>5469</v>
      </c>
      <c r="G217" s="444">
        <v>49</v>
      </c>
      <c r="H217" s="444">
        <v>29</v>
      </c>
    </row>
    <row r="218" spans="1:8">
      <c r="A218" s="447"/>
      <c r="B218" s="445" t="s">
        <v>977</v>
      </c>
      <c r="C218" s="444">
        <v>5714</v>
      </c>
      <c r="D218" s="444">
        <v>2921</v>
      </c>
      <c r="E218" s="444">
        <v>2</v>
      </c>
      <c r="F218" s="444">
        <v>2745</v>
      </c>
      <c r="G218" s="444">
        <v>32</v>
      </c>
      <c r="H218" s="444">
        <v>14</v>
      </c>
    </row>
    <row r="219" spans="1:8">
      <c r="A219" s="447"/>
      <c r="B219" s="445" t="s">
        <v>978</v>
      </c>
      <c r="C219" s="444">
        <v>5984</v>
      </c>
      <c r="D219" s="444">
        <v>3224</v>
      </c>
      <c r="E219" s="444">
        <v>4</v>
      </c>
      <c r="F219" s="444">
        <v>2724</v>
      </c>
      <c r="G219" s="444">
        <v>17</v>
      </c>
      <c r="H219" s="444">
        <v>15</v>
      </c>
    </row>
    <row r="220" spans="1:8">
      <c r="A220" s="447"/>
      <c r="B220" s="445"/>
      <c r="C220" s="444"/>
      <c r="D220" s="444"/>
      <c r="E220" s="444"/>
      <c r="F220" s="444"/>
      <c r="G220" s="444"/>
      <c r="H220" s="444"/>
    </row>
    <row r="221" spans="1:8">
      <c r="A221" s="447" t="s">
        <v>60</v>
      </c>
      <c r="B221" s="445" t="s">
        <v>976</v>
      </c>
      <c r="C221" s="444">
        <v>37236</v>
      </c>
      <c r="D221" s="444">
        <v>7090</v>
      </c>
      <c r="E221" s="444">
        <v>766</v>
      </c>
      <c r="F221" s="444">
        <v>28458</v>
      </c>
      <c r="G221" s="444">
        <v>864</v>
      </c>
      <c r="H221" s="444">
        <v>58</v>
      </c>
    </row>
    <row r="222" spans="1:8">
      <c r="A222" s="447"/>
      <c r="B222" s="445" t="s">
        <v>977</v>
      </c>
      <c r="C222" s="444">
        <v>17894</v>
      </c>
      <c r="D222" s="444">
        <v>3489</v>
      </c>
      <c r="E222" s="444">
        <v>360</v>
      </c>
      <c r="F222" s="444">
        <v>13628</v>
      </c>
      <c r="G222" s="444">
        <v>390</v>
      </c>
      <c r="H222" s="444">
        <v>27</v>
      </c>
    </row>
    <row r="223" spans="1:8">
      <c r="A223" s="447"/>
      <c r="B223" s="445" t="s">
        <v>978</v>
      </c>
      <c r="C223" s="444">
        <v>19342</v>
      </c>
      <c r="D223" s="444">
        <v>3601</v>
      </c>
      <c r="E223" s="444">
        <v>406</v>
      </c>
      <c r="F223" s="444">
        <v>14830</v>
      </c>
      <c r="G223" s="444">
        <v>474</v>
      </c>
      <c r="H223" s="444">
        <v>31</v>
      </c>
    </row>
    <row r="224" spans="1:8">
      <c r="A224" s="447"/>
      <c r="B224" s="445"/>
      <c r="C224" s="444"/>
      <c r="D224" s="444"/>
      <c r="E224" s="444"/>
      <c r="F224" s="444"/>
      <c r="G224" s="444"/>
      <c r="H224" s="444"/>
    </row>
    <row r="225" spans="1:8">
      <c r="A225" s="446" t="s">
        <v>61</v>
      </c>
      <c r="B225" s="445" t="s">
        <v>976</v>
      </c>
      <c r="C225" s="444">
        <v>28239</v>
      </c>
      <c r="D225" s="444">
        <v>860</v>
      </c>
      <c r="E225" s="444">
        <v>149</v>
      </c>
      <c r="F225" s="444">
        <v>26940</v>
      </c>
      <c r="G225" s="444">
        <v>269</v>
      </c>
      <c r="H225" s="444">
        <v>21</v>
      </c>
    </row>
    <row r="226" spans="1:8">
      <c r="A226" s="447"/>
      <c r="B226" s="445" t="s">
        <v>977</v>
      </c>
      <c r="C226" s="444">
        <v>13760</v>
      </c>
      <c r="D226" s="444">
        <v>425</v>
      </c>
      <c r="E226" s="444">
        <v>66</v>
      </c>
      <c r="F226" s="444">
        <v>13155</v>
      </c>
      <c r="G226" s="444">
        <v>101</v>
      </c>
      <c r="H226" s="444">
        <v>13</v>
      </c>
    </row>
    <row r="227" spans="1:8">
      <c r="A227" s="447"/>
      <c r="B227" s="445" t="s">
        <v>978</v>
      </c>
      <c r="C227" s="444">
        <v>14479</v>
      </c>
      <c r="D227" s="444">
        <v>435</v>
      </c>
      <c r="E227" s="444">
        <v>83</v>
      </c>
      <c r="F227" s="444">
        <v>13785</v>
      </c>
      <c r="G227" s="444">
        <v>168</v>
      </c>
      <c r="H227" s="444">
        <v>8</v>
      </c>
    </row>
    <row r="228" spans="1:8">
      <c r="A228" s="447"/>
      <c r="B228" s="445"/>
      <c r="C228" s="444"/>
      <c r="D228" s="444"/>
      <c r="E228" s="444"/>
      <c r="F228" s="444"/>
      <c r="G228" s="444"/>
      <c r="H228" s="444"/>
    </row>
    <row r="229" spans="1:8">
      <c r="A229" s="447" t="s">
        <v>62</v>
      </c>
      <c r="B229" s="445" t="s">
        <v>976</v>
      </c>
      <c r="C229" s="444">
        <v>15118</v>
      </c>
      <c r="D229" s="444">
        <v>2000</v>
      </c>
      <c r="E229" s="444">
        <v>14</v>
      </c>
      <c r="F229" s="444">
        <v>13052</v>
      </c>
      <c r="G229" s="444">
        <v>36</v>
      </c>
      <c r="H229" s="444">
        <v>16</v>
      </c>
    </row>
    <row r="230" spans="1:8">
      <c r="A230" s="447"/>
      <c r="B230" s="445" t="s">
        <v>977</v>
      </c>
      <c r="C230" s="444">
        <v>7626</v>
      </c>
      <c r="D230" s="444">
        <v>975</v>
      </c>
      <c r="E230" s="444">
        <v>1</v>
      </c>
      <c r="F230" s="444">
        <v>6622</v>
      </c>
      <c r="G230" s="444">
        <v>15</v>
      </c>
      <c r="H230" s="444">
        <v>13</v>
      </c>
    </row>
    <row r="231" spans="1:8">
      <c r="A231" s="447"/>
      <c r="B231" s="445" t="s">
        <v>978</v>
      </c>
      <c r="C231" s="444">
        <v>7492</v>
      </c>
      <c r="D231" s="444">
        <v>1025</v>
      </c>
      <c r="E231" s="444">
        <v>13</v>
      </c>
      <c r="F231" s="444">
        <v>6430</v>
      </c>
      <c r="G231" s="444">
        <v>21</v>
      </c>
      <c r="H231" s="444">
        <v>3</v>
      </c>
    </row>
    <row r="232" spans="1:8">
      <c r="A232" s="447"/>
      <c r="B232" s="445"/>
      <c r="C232" s="444"/>
      <c r="D232" s="444"/>
      <c r="E232" s="444"/>
      <c r="F232" s="444"/>
      <c r="G232" s="444"/>
      <c r="H232" s="444"/>
    </row>
    <row r="233" spans="1:8">
      <c r="A233" s="447" t="s">
        <v>63</v>
      </c>
      <c r="B233" s="445" t="s">
        <v>976</v>
      </c>
      <c r="C233" s="444">
        <v>17580</v>
      </c>
      <c r="D233" s="444">
        <v>1182</v>
      </c>
      <c r="E233" s="444">
        <v>19</v>
      </c>
      <c r="F233" s="444">
        <v>16299</v>
      </c>
      <c r="G233" s="444">
        <v>63</v>
      </c>
      <c r="H233" s="444">
        <v>17</v>
      </c>
    </row>
    <row r="234" spans="1:8">
      <c r="A234" s="447"/>
      <c r="B234" s="445" t="s">
        <v>977</v>
      </c>
      <c r="C234" s="444">
        <v>8880</v>
      </c>
      <c r="D234" s="444">
        <v>633</v>
      </c>
      <c r="E234" s="444">
        <v>3</v>
      </c>
      <c r="F234" s="444">
        <v>8200</v>
      </c>
      <c r="G234" s="444">
        <v>35</v>
      </c>
      <c r="H234" s="444">
        <v>9</v>
      </c>
    </row>
    <row r="235" spans="1:8">
      <c r="A235" s="447"/>
      <c r="B235" s="445" t="s">
        <v>978</v>
      </c>
      <c r="C235" s="444">
        <v>8700</v>
      </c>
      <c r="D235" s="444">
        <v>549</v>
      </c>
      <c r="E235" s="444">
        <v>16</v>
      </c>
      <c r="F235" s="444">
        <v>8099</v>
      </c>
      <c r="G235" s="444">
        <v>28</v>
      </c>
      <c r="H235" s="444">
        <v>8</v>
      </c>
    </row>
    <row r="236" spans="1:8">
      <c r="A236" s="447"/>
      <c r="B236" s="445"/>
      <c r="C236" s="444"/>
      <c r="D236" s="444"/>
      <c r="E236" s="444"/>
      <c r="F236" s="444"/>
      <c r="G236" s="444"/>
      <c r="H236" s="444"/>
    </row>
    <row r="237" spans="1:8">
      <c r="A237" s="447" t="s">
        <v>64</v>
      </c>
      <c r="B237" s="445" t="s">
        <v>976</v>
      </c>
      <c r="C237" s="444">
        <v>3445</v>
      </c>
      <c r="D237" s="444">
        <v>433</v>
      </c>
      <c r="E237" s="444">
        <v>3</v>
      </c>
      <c r="F237" s="444">
        <v>3002</v>
      </c>
      <c r="G237" s="444">
        <v>7</v>
      </c>
      <c r="H237" s="444" t="s">
        <v>72</v>
      </c>
    </row>
    <row r="238" spans="1:8">
      <c r="A238" s="447"/>
      <c r="B238" s="445" t="s">
        <v>977</v>
      </c>
      <c r="C238" s="444">
        <v>1632</v>
      </c>
      <c r="D238" s="444">
        <v>211</v>
      </c>
      <c r="E238" s="444" t="s">
        <v>72</v>
      </c>
      <c r="F238" s="444">
        <v>1415</v>
      </c>
      <c r="G238" s="444">
        <v>6</v>
      </c>
      <c r="H238" s="444" t="s">
        <v>72</v>
      </c>
    </row>
    <row r="239" spans="1:8">
      <c r="A239" s="447"/>
      <c r="B239" s="445" t="s">
        <v>978</v>
      </c>
      <c r="C239" s="444">
        <v>1813</v>
      </c>
      <c r="D239" s="444">
        <v>222</v>
      </c>
      <c r="E239" s="444">
        <v>3</v>
      </c>
      <c r="F239" s="444">
        <v>1587</v>
      </c>
      <c r="G239" s="444">
        <v>1</v>
      </c>
      <c r="H239" s="444" t="s">
        <v>72</v>
      </c>
    </row>
    <row r="240" spans="1:8">
      <c r="A240" s="447"/>
      <c r="B240" s="445"/>
      <c r="C240" s="444"/>
      <c r="D240" s="444"/>
      <c r="E240" s="444"/>
      <c r="F240" s="444"/>
      <c r="G240" s="444"/>
      <c r="H240" s="444"/>
    </row>
    <row r="241" spans="1:8">
      <c r="A241" s="447" t="s">
        <v>65</v>
      </c>
      <c r="B241" s="445" t="s">
        <v>976</v>
      </c>
      <c r="C241" s="444">
        <v>4679</v>
      </c>
      <c r="D241" s="444">
        <v>839</v>
      </c>
      <c r="E241" s="444">
        <v>3</v>
      </c>
      <c r="F241" s="444">
        <v>3820</v>
      </c>
      <c r="G241" s="444">
        <v>12</v>
      </c>
      <c r="H241" s="444">
        <v>5</v>
      </c>
    </row>
    <row r="242" spans="1:8">
      <c r="A242" s="447"/>
      <c r="B242" s="445" t="s">
        <v>977</v>
      </c>
      <c r="C242" s="444">
        <v>2347</v>
      </c>
      <c r="D242" s="444">
        <v>441</v>
      </c>
      <c r="E242" s="444" t="s">
        <v>72</v>
      </c>
      <c r="F242" s="444">
        <v>1898</v>
      </c>
      <c r="G242" s="444">
        <v>6</v>
      </c>
      <c r="H242" s="444">
        <v>2</v>
      </c>
    </row>
    <row r="243" spans="1:8">
      <c r="A243" s="447"/>
      <c r="B243" s="445" t="s">
        <v>978</v>
      </c>
      <c r="C243" s="444">
        <v>2332</v>
      </c>
      <c r="D243" s="444">
        <v>398</v>
      </c>
      <c r="E243" s="444">
        <v>3</v>
      </c>
      <c r="F243" s="444">
        <v>1922</v>
      </c>
      <c r="G243" s="444">
        <v>6</v>
      </c>
      <c r="H243" s="444">
        <v>3</v>
      </c>
    </row>
    <row r="244" spans="1:8">
      <c r="A244" s="447"/>
      <c r="B244" s="445"/>
      <c r="C244" s="444"/>
      <c r="D244" s="444"/>
      <c r="E244" s="444"/>
      <c r="F244" s="444"/>
      <c r="G244" s="444"/>
      <c r="H244" s="444"/>
    </row>
    <row r="245" spans="1:8">
      <c r="A245" s="447" t="s">
        <v>66</v>
      </c>
      <c r="B245" s="445" t="s">
        <v>976</v>
      </c>
      <c r="C245" s="444">
        <v>15117</v>
      </c>
      <c r="D245" s="444">
        <v>391</v>
      </c>
      <c r="E245" s="444">
        <v>15</v>
      </c>
      <c r="F245" s="444">
        <v>14622</v>
      </c>
      <c r="G245" s="444">
        <v>74</v>
      </c>
      <c r="H245" s="444">
        <v>15</v>
      </c>
    </row>
    <row r="246" spans="1:8">
      <c r="A246" s="447"/>
      <c r="B246" s="445" t="s">
        <v>977</v>
      </c>
      <c r="C246" s="444">
        <v>7477</v>
      </c>
      <c r="D246" s="444">
        <v>195</v>
      </c>
      <c r="E246" s="444">
        <v>2</v>
      </c>
      <c r="F246" s="444">
        <v>7247</v>
      </c>
      <c r="G246" s="444">
        <v>26</v>
      </c>
      <c r="H246" s="444">
        <v>7</v>
      </c>
    </row>
    <row r="247" spans="1:8">
      <c r="A247" s="447"/>
      <c r="B247" s="445" t="s">
        <v>978</v>
      </c>
      <c r="C247" s="444">
        <v>7640</v>
      </c>
      <c r="D247" s="444">
        <v>196</v>
      </c>
      <c r="E247" s="444">
        <v>13</v>
      </c>
      <c r="F247" s="444">
        <v>7375</v>
      </c>
      <c r="G247" s="444">
        <v>48</v>
      </c>
      <c r="H247" s="444">
        <v>8</v>
      </c>
    </row>
    <row r="248" spans="1:8">
      <c r="A248" s="447"/>
      <c r="B248" s="445"/>
      <c r="C248" s="444"/>
      <c r="D248" s="444"/>
      <c r="E248" s="444"/>
      <c r="F248" s="444"/>
      <c r="G248" s="444"/>
      <c r="H248" s="444"/>
    </row>
    <row r="249" spans="1:8">
      <c r="A249" s="447" t="s">
        <v>67</v>
      </c>
      <c r="B249" s="445" t="s">
        <v>976</v>
      </c>
      <c r="C249" s="444">
        <v>16308</v>
      </c>
      <c r="D249" s="444">
        <v>1110</v>
      </c>
      <c r="E249" s="444">
        <v>2006</v>
      </c>
      <c r="F249" s="444">
        <v>12894</v>
      </c>
      <c r="G249" s="444">
        <v>277</v>
      </c>
      <c r="H249" s="444">
        <v>21</v>
      </c>
    </row>
    <row r="250" spans="1:8">
      <c r="A250" s="447"/>
      <c r="B250" s="445" t="s">
        <v>977</v>
      </c>
      <c r="C250" s="444">
        <v>7908</v>
      </c>
      <c r="D250" s="444">
        <v>527</v>
      </c>
      <c r="E250" s="444">
        <v>964</v>
      </c>
      <c r="F250" s="444">
        <v>6289</v>
      </c>
      <c r="G250" s="444">
        <v>116</v>
      </c>
      <c r="H250" s="444">
        <v>12</v>
      </c>
    </row>
    <row r="251" spans="1:8">
      <c r="A251" s="447"/>
      <c r="B251" s="445" t="s">
        <v>978</v>
      </c>
      <c r="C251" s="444">
        <v>8400</v>
      </c>
      <c r="D251" s="444">
        <v>583</v>
      </c>
      <c r="E251" s="444">
        <v>1042</v>
      </c>
      <c r="F251" s="444">
        <v>6605</v>
      </c>
      <c r="G251" s="444">
        <v>161</v>
      </c>
      <c r="H251" s="444">
        <v>9</v>
      </c>
    </row>
    <row r="252" spans="1:8">
      <c r="A252" s="447"/>
      <c r="B252" s="445"/>
      <c r="C252" s="444"/>
      <c r="D252" s="444"/>
      <c r="E252" s="444"/>
      <c r="F252" s="444"/>
      <c r="G252" s="444"/>
      <c r="H252" s="444"/>
    </row>
    <row r="253" spans="1:8">
      <c r="A253" s="447" t="s">
        <v>68</v>
      </c>
      <c r="B253" s="445" t="s">
        <v>976</v>
      </c>
      <c r="C253" s="444">
        <v>6323</v>
      </c>
      <c r="D253" s="444">
        <v>104</v>
      </c>
      <c r="E253" s="444">
        <v>3</v>
      </c>
      <c r="F253" s="444">
        <v>6196</v>
      </c>
      <c r="G253" s="444">
        <v>11</v>
      </c>
      <c r="H253" s="444">
        <v>9</v>
      </c>
    </row>
    <row r="254" spans="1:8">
      <c r="A254" s="447"/>
      <c r="B254" s="445" t="s">
        <v>977</v>
      </c>
      <c r="C254" s="444">
        <v>3103</v>
      </c>
      <c r="D254" s="444">
        <v>52</v>
      </c>
      <c r="E254" s="444" t="s">
        <v>72</v>
      </c>
      <c r="F254" s="444">
        <v>3044</v>
      </c>
      <c r="G254" s="444">
        <v>4</v>
      </c>
      <c r="H254" s="444">
        <v>3</v>
      </c>
    </row>
    <row r="255" spans="1:8">
      <c r="A255" s="447"/>
      <c r="B255" s="445" t="s">
        <v>978</v>
      </c>
      <c r="C255" s="444">
        <v>3220</v>
      </c>
      <c r="D255" s="444">
        <v>52</v>
      </c>
      <c r="E255" s="444">
        <v>3</v>
      </c>
      <c r="F255" s="444">
        <v>3152</v>
      </c>
      <c r="G255" s="444">
        <v>7</v>
      </c>
      <c r="H255" s="444">
        <v>6</v>
      </c>
    </row>
    <row r="256" spans="1:8">
      <c r="A256" s="447"/>
      <c r="B256" s="445"/>
      <c r="C256" s="444"/>
      <c r="D256" s="444"/>
      <c r="E256" s="444"/>
      <c r="F256" s="444"/>
      <c r="G256" s="444"/>
      <c r="H256" s="444"/>
    </row>
    <row r="257" spans="1:8">
      <c r="A257" s="447" t="s">
        <v>69</v>
      </c>
      <c r="B257" s="445" t="s">
        <v>976</v>
      </c>
      <c r="C257" s="444">
        <v>9969</v>
      </c>
      <c r="D257" s="444">
        <v>592</v>
      </c>
      <c r="E257" s="444">
        <v>11</v>
      </c>
      <c r="F257" s="444">
        <v>9332</v>
      </c>
      <c r="G257" s="444">
        <v>26</v>
      </c>
      <c r="H257" s="444">
        <v>8</v>
      </c>
    </row>
    <row r="258" spans="1:8">
      <c r="A258" s="484"/>
      <c r="B258" s="445" t="s">
        <v>977</v>
      </c>
      <c r="C258" s="485">
        <v>5046</v>
      </c>
      <c r="D258" s="485">
        <v>298</v>
      </c>
      <c r="E258" s="485" t="s">
        <v>72</v>
      </c>
      <c r="F258" s="485">
        <v>4725</v>
      </c>
      <c r="G258" s="485">
        <v>17</v>
      </c>
      <c r="H258" s="485">
        <v>6</v>
      </c>
    </row>
    <row r="259" spans="1:8">
      <c r="A259" s="486"/>
      <c r="B259" s="487" t="s">
        <v>978</v>
      </c>
      <c r="C259" s="488">
        <v>4923</v>
      </c>
      <c r="D259" s="488">
        <v>294</v>
      </c>
      <c r="E259" s="488">
        <v>11</v>
      </c>
      <c r="F259" s="488">
        <v>4607</v>
      </c>
      <c r="G259" s="488">
        <v>9</v>
      </c>
      <c r="H259" s="488">
        <v>2</v>
      </c>
    </row>
  </sheetData>
  <mergeCells count="2">
    <mergeCell ref="G3:H3"/>
    <mergeCell ref="A2:H2"/>
  </mergeCells>
  <hyperlinks>
    <hyperlink ref="G3" location="'Листа табела'!A1" display="Листа табела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6"/>
  <sheetViews>
    <sheetView workbookViewId="0">
      <pane ySplit="4" topLeftCell="A5" activePane="bottomLeft" state="frozen"/>
      <selection activeCell="M19" sqref="M19"/>
      <selection pane="bottomLeft" activeCell="F3" sqref="F3:G3"/>
    </sheetView>
  </sheetViews>
  <sheetFormatPr defaultRowHeight="14.25"/>
  <cols>
    <col min="1" max="1" width="23.140625" style="433" customWidth="1"/>
    <col min="2" max="2" width="7.7109375" style="433" customWidth="1"/>
    <col min="3" max="3" width="9.140625" style="433"/>
    <col min="4" max="4" width="13" style="433" customWidth="1"/>
    <col min="5" max="5" width="11.5703125" style="433" customWidth="1"/>
    <col min="6" max="7" width="11.85546875" style="433" customWidth="1"/>
    <col min="8" max="16384" width="9.140625" style="433"/>
  </cols>
  <sheetData>
    <row r="2" spans="1:9">
      <c r="A2" s="850" t="s">
        <v>1119</v>
      </c>
      <c r="B2" s="850"/>
      <c r="C2" s="850"/>
      <c r="D2" s="850"/>
      <c r="E2" s="850"/>
      <c r="F2" s="850"/>
      <c r="G2" s="850"/>
      <c r="H2" s="438"/>
      <c r="I2" s="438"/>
    </row>
    <row r="3" spans="1:9" ht="15.75" customHeight="1" thickBot="1">
      <c r="F3" s="841" t="s">
        <v>0</v>
      </c>
      <c r="G3" s="841"/>
    </row>
    <row r="4" spans="1:9" ht="30" customHeight="1" thickBot="1">
      <c r="A4" s="293" t="s">
        <v>956</v>
      </c>
      <c r="B4" s="294" t="s">
        <v>73</v>
      </c>
      <c r="C4" s="294" t="s">
        <v>5</v>
      </c>
      <c r="D4" s="294" t="s">
        <v>998</v>
      </c>
      <c r="E4" s="294" t="s">
        <v>1001</v>
      </c>
      <c r="F4" s="294" t="s">
        <v>999</v>
      </c>
      <c r="G4" s="295" t="s">
        <v>1000</v>
      </c>
    </row>
    <row r="5" spans="1:9">
      <c r="A5" s="435" t="s">
        <v>170</v>
      </c>
      <c r="B5" s="352" t="s">
        <v>976</v>
      </c>
      <c r="C5" s="353">
        <v>1005535</v>
      </c>
      <c r="D5" s="353">
        <v>269618</v>
      </c>
      <c r="E5" s="353">
        <v>576151</v>
      </c>
      <c r="F5" s="353">
        <v>36228</v>
      </c>
      <c r="G5" s="353">
        <v>123538</v>
      </c>
    </row>
    <row r="6" spans="1:9">
      <c r="A6" s="395"/>
      <c r="B6" s="352" t="s">
        <v>977</v>
      </c>
      <c r="C6" s="353">
        <v>487292</v>
      </c>
      <c r="D6" s="353">
        <v>160658</v>
      </c>
      <c r="E6" s="353">
        <v>286075</v>
      </c>
      <c r="F6" s="353">
        <v>16573</v>
      </c>
      <c r="G6" s="353">
        <v>23986</v>
      </c>
    </row>
    <row r="7" spans="1:9">
      <c r="A7" s="395"/>
      <c r="B7" s="352" t="s">
        <v>978</v>
      </c>
      <c r="C7" s="353">
        <v>518243</v>
      </c>
      <c r="D7" s="353">
        <v>108960</v>
      </c>
      <c r="E7" s="353">
        <v>290076</v>
      </c>
      <c r="F7" s="353">
        <v>19655</v>
      </c>
      <c r="G7" s="353">
        <v>99552</v>
      </c>
    </row>
    <row r="8" spans="1:9">
      <c r="A8" s="434" t="s">
        <v>6</v>
      </c>
      <c r="B8" s="345" t="s">
        <v>976</v>
      </c>
      <c r="C8" s="346">
        <v>153659</v>
      </c>
      <c r="D8" s="346">
        <v>44476</v>
      </c>
      <c r="E8" s="346">
        <v>86277</v>
      </c>
      <c r="F8" s="346">
        <v>7030</v>
      </c>
      <c r="G8" s="346">
        <v>15876</v>
      </c>
    </row>
    <row r="9" spans="1:9">
      <c r="A9" s="391"/>
      <c r="B9" s="345" t="s">
        <v>977</v>
      </c>
      <c r="C9" s="346">
        <v>73026</v>
      </c>
      <c r="D9" s="346">
        <v>24418</v>
      </c>
      <c r="E9" s="346">
        <v>42812</v>
      </c>
      <c r="F9" s="346">
        <v>2821</v>
      </c>
      <c r="G9" s="346">
        <v>2975</v>
      </c>
    </row>
    <row r="10" spans="1:9">
      <c r="A10" s="391"/>
      <c r="B10" s="345" t="s">
        <v>978</v>
      </c>
      <c r="C10" s="346">
        <v>80633</v>
      </c>
      <c r="D10" s="346">
        <v>20058</v>
      </c>
      <c r="E10" s="346">
        <v>43465</v>
      </c>
      <c r="F10" s="346">
        <v>4209</v>
      </c>
      <c r="G10" s="346">
        <v>12901</v>
      </c>
    </row>
    <row r="11" spans="1:9">
      <c r="A11" s="391" t="s">
        <v>7</v>
      </c>
      <c r="B11" s="345" t="s">
        <v>976</v>
      </c>
      <c r="C11" s="346">
        <v>1684</v>
      </c>
      <c r="D11" s="346">
        <v>420</v>
      </c>
      <c r="E11" s="346">
        <v>1003</v>
      </c>
      <c r="F11" s="346">
        <v>13</v>
      </c>
      <c r="G11" s="346">
        <v>248</v>
      </c>
    </row>
    <row r="12" spans="1:9">
      <c r="A12" s="391"/>
      <c r="B12" s="345" t="s">
        <v>977</v>
      </c>
      <c r="C12" s="346">
        <v>845</v>
      </c>
      <c r="D12" s="346">
        <v>270</v>
      </c>
      <c r="E12" s="346">
        <v>505</v>
      </c>
      <c r="F12" s="346">
        <v>10</v>
      </c>
      <c r="G12" s="346">
        <v>60</v>
      </c>
    </row>
    <row r="13" spans="1:9">
      <c r="A13" s="391"/>
      <c r="B13" s="345" t="s">
        <v>978</v>
      </c>
      <c r="C13" s="346">
        <v>839</v>
      </c>
      <c r="D13" s="346">
        <v>150</v>
      </c>
      <c r="E13" s="346">
        <v>498</v>
      </c>
      <c r="F13" s="346">
        <v>3</v>
      </c>
      <c r="G13" s="346">
        <v>188</v>
      </c>
    </row>
    <row r="14" spans="1:9">
      <c r="A14" s="434" t="s">
        <v>8</v>
      </c>
      <c r="B14" s="345" t="s">
        <v>976</v>
      </c>
      <c r="C14" s="346">
        <v>88664</v>
      </c>
      <c r="D14" s="346">
        <v>23319</v>
      </c>
      <c r="E14" s="346">
        <v>51361</v>
      </c>
      <c r="F14" s="346">
        <v>3600</v>
      </c>
      <c r="G14" s="346">
        <v>10384</v>
      </c>
    </row>
    <row r="15" spans="1:9">
      <c r="A15" s="391"/>
      <c r="B15" s="345" t="s">
        <v>977</v>
      </c>
      <c r="C15" s="346">
        <v>42935</v>
      </c>
      <c r="D15" s="346">
        <v>13598</v>
      </c>
      <c r="E15" s="346">
        <v>25533</v>
      </c>
      <c r="F15" s="346">
        <v>1630</v>
      </c>
      <c r="G15" s="346">
        <v>2174</v>
      </c>
    </row>
    <row r="16" spans="1:9">
      <c r="A16" s="391"/>
      <c r="B16" s="345" t="s">
        <v>978</v>
      </c>
      <c r="C16" s="346">
        <v>45729</v>
      </c>
      <c r="D16" s="346">
        <v>9721</v>
      </c>
      <c r="E16" s="346">
        <v>25828</v>
      </c>
      <c r="F16" s="346">
        <v>1970</v>
      </c>
      <c r="G16" s="346">
        <v>8210</v>
      </c>
    </row>
    <row r="17" spans="1:7">
      <c r="A17" s="391" t="s">
        <v>9</v>
      </c>
      <c r="B17" s="345" t="s">
        <v>976</v>
      </c>
      <c r="C17" s="346">
        <v>9036</v>
      </c>
      <c r="D17" s="346">
        <v>2973</v>
      </c>
      <c r="E17" s="346">
        <v>4916</v>
      </c>
      <c r="F17" s="346">
        <v>98</v>
      </c>
      <c r="G17" s="346">
        <v>1049</v>
      </c>
    </row>
    <row r="18" spans="1:7">
      <c r="A18" s="391"/>
      <c r="B18" s="345" t="s">
        <v>977</v>
      </c>
      <c r="C18" s="346">
        <v>4536</v>
      </c>
      <c r="D18" s="346">
        <v>1866</v>
      </c>
      <c r="E18" s="346">
        <v>2452</v>
      </c>
      <c r="F18" s="346">
        <v>37</v>
      </c>
      <c r="G18" s="346">
        <v>181</v>
      </c>
    </row>
    <row r="19" spans="1:7">
      <c r="A19" s="391"/>
      <c r="B19" s="345" t="s">
        <v>978</v>
      </c>
      <c r="C19" s="346">
        <v>4500</v>
      </c>
      <c r="D19" s="346">
        <v>1107</v>
      </c>
      <c r="E19" s="346">
        <v>2464</v>
      </c>
      <c r="F19" s="346">
        <v>61</v>
      </c>
      <c r="G19" s="346">
        <v>868</v>
      </c>
    </row>
    <row r="20" spans="1:7">
      <c r="A20" s="391" t="s">
        <v>10</v>
      </c>
      <c r="B20" s="345" t="s">
        <v>976</v>
      </c>
      <c r="C20" s="346">
        <v>15912</v>
      </c>
      <c r="D20" s="346">
        <v>4258</v>
      </c>
      <c r="E20" s="346">
        <v>9101</v>
      </c>
      <c r="F20" s="346">
        <v>437</v>
      </c>
      <c r="G20" s="346">
        <v>2116</v>
      </c>
    </row>
    <row r="21" spans="1:7">
      <c r="A21" s="391"/>
      <c r="B21" s="345" t="s">
        <v>977</v>
      </c>
      <c r="C21" s="346">
        <v>7785</v>
      </c>
      <c r="D21" s="346">
        <v>2665</v>
      </c>
      <c r="E21" s="346">
        <v>4580</v>
      </c>
      <c r="F21" s="346">
        <v>192</v>
      </c>
      <c r="G21" s="346">
        <v>348</v>
      </c>
    </row>
    <row r="22" spans="1:7">
      <c r="A22" s="391"/>
      <c r="B22" s="345" t="s">
        <v>978</v>
      </c>
      <c r="C22" s="346">
        <v>8127</v>
      </c>
      <c r="D22" s="346">
        <v>1593</v>
      </c>
      <c r="E22" s="346">
        <v>4521</v>
      </c>
      <c r="F22" s="346">
        <v>245</v>
      </c>
      <c r="G22" s="346">
        <v>1768</v>
      </c>
    </row>
    <row r="23" spans="1:7">
      <c r="A23" s="391" t="s">
        <v>11</v>
      </c>
      <c r="B23" s="345" t="s">
        <v>976</v>
      </c>
      <c r="C23" s="346">
        <v>13506</v>
      </c>
      <c r="D23" s="346">
        <v>3359</v>
      </c>
      <c r="E23" s="346">
        <v>7774</v>
      </c>
      <c r="F23" s="346">
        <v>660</v>
      </c>
      <c r="G23" s="346">
        <v>1713</v>
      </c>
    </row>
    <row r="24" spans="1:7">
      <c r="A24" s="391"/>
      <c r="B24" s="345" t="s">
        <v>977</v>
      </c>
      <c r="C24" s="346">
        <v>6510</v>
      </c>
      <c r="D24" s="346">
        <v>2013</v>
      </c>
      <c r="E24" s="346">
        <v>3884</v>
      </c>
      <c r="F24" s="346">
        <v>318</v>
      </c>
      <c r="G24" s="346">
        <v>295</v>
      </c>
    </row>
    <row r="25" spans="1:7">
      <c r="A25" s="391"/>
      <c r="B25" s="345" t="s">
        <v>978</v>
      </c>
      <c r="C25" s="346">
        <v>6996</v>
      </c>
      <c r="D25" s="346">
        <v>1346</v>
      </c>
      <c r="E25" s="346">
        <v>3890</v>
      </c>
      <c r="F25" s="346">
        <v>342</v>
      </c>
      <c r="G25" s="346">
        <v>1418</v>
      </c>
    </row>
    <row r="26" spans="1:7">
      <c r="A26" s="391" t="s">
        <v>12</v>
      </c>
      <c r="B26" s="345" t="s">
        <v>976</v>
      </c>
      <c r="C26" s="346">
        <v>8950</v>
      </c>
      <c r="D26" s="346">
        <v>2371</v>
      </c>
      <c r="E26" s="346">
        <v>4939</v>
      </c>
      <c r="F26" s="346">
        <v>258</v>
      </c>
      <c r="G26" s="346">
        <v>1382</v>
      </c>
    </row>
    <row r="27" spans="1:7">
      <c r="A27" s="391"/>
      <c r="B27" s="345" t="s">
        <v>977</v>
      </c>
      <c r="C27" s="346">
        <v>4259</v>
      </c>
      <c r="D27" s="346">
        <v>1410</v>
      </c>
      <c r="E27" s="346">
        <v>2448</v>
      </c>
      <c r="F27" s="346">
        <v>116</v>
      </c>
      <c r="G27" s="346">
        <v>285</v>
      </c>
    </row>
    <row r="28" spans="1:7">
      <c r="A28" s="391"/>
      <c r="B28" s="345" t="s">
        <v>978</v>
      </c>
      <c r="C28" s="346">
        <v>4691</v>
      </c>
      <c r="D28" s="346">
        <v>961</v>
      </c>
      <c r="E28" s="346">
        <v>2491</v>
      </c>
      <c r="F28" s="346">
        <v>142</v>
      </c>
      <c r="G28" s="346">
        <v>1097</v>
      </c>
    </row>
    <row r="29" spans="1:7">
      <c r="A29" s="391" t="s">
        <v>13</v>
      </c>
      <c r="B29" s="345" t="s">
        <v>976</v>
      </c>
      <c r="C29" s="346">
        <v>9131</v>
      </c>
      <c r="D29" s="346">
        <v>2582</v>
      </c>
      <c r="E29" s="346">
        <v>5112</v>
      </c>
      <c r="F29" s="346">
        <v>304</v>
      </c>
      <c r="G29" s="346">
        <v>1133</v>
      </c>
    </row>
    <row r="30" spans="1:7">
      <c r="A30" s="391"/>
      <c r="B30" s="345" t="s">
        <v>977</v>
      </c>
      <c r="C30" s="346">
        <v>4393</v>
      </c>
      <c r="D30" s="346">
        <v>1528</v>
      </c>
      <c r="E30" s="346">
        <v>2529</v>
      </c>
      <c r="F30" s="346">
        <v>136</v>
      </c>
      <c r="G30" s="346">
        <v>200</v>
      </c>
    </row>
    <row r="31" spans="1:7">
      <c r="A31" s="391"/>
      <c r="B31" s="345" t="s">
        <v>978</v>
      </c>
      <c r="C31" s="346">
        <v>4738</v>
      </c>
      <c r="D31" s="346">
        <v>1054</v>
      </c>
      <c r="E31" s="346">
        <v>2583</v>
      </c>
      <c r="F31" s="346">
        <v>168</v>
      </c>
      <c r="G31" s="346">
        <v>933</v>
      </c>
    </row>
    <row r="32" spans="1:7">
      <c r="A32" s="391" t="s">
        <v>14</v>
      </c>
      <c r="B32" s="345" t="s">
        <v>976</v>
      </c>
      <c r="C32" s="346">
        <v>3701</v>
      </c>
      <c r="D32" s="346">
        <v>880</v>
      </c>
      <c r="E32" s="346">
        <v>2229</v>
      </c>
      <c r="F32" s="346">
        <v>113</v>
      </c>
      <c r="G32" s="346">
        <v>479</v>
      </c>
    </row>
    <row r="33" spans="1:7">
      <c r="A33" s="391"/>
      <c r="B33" s="345" t="s">
        <v>977</v>
      </c>
      <c r="C33" s="346">
        <v>1852</v>
      </c>
      <c r="D33" s="346">
        <v>580</v>
      </c>
      <c r="E33" s="346">
        <v>1120</v>
      </c>
      <c r="F33" s="346">
        <v>65</v>
      </c>
      <c r="G33" s="346">
        <v>87</v>
      </c>
    </row>
    <row r="34" spans="1:7">
      <c r="A34" s="391"/>
      <c r="B34" s="345" t="s">
        <v>978</v>
      </c>
      <c r="C34" s="346">
        <v>1849</v>
      </c>
      <c r="D34" s="346">
        <v>300</v>
      </c>
      <c r="E34" s="346">
        <v>1109</v>
      </c>
      <c r="F34" s="346">
        <v>48</v>
      </c>
      <c r="G34" s="346">
        <v>392</v>
      </c>
    </row>
    <row r="35" spans="1:7">
      <c r="A35" s="391" t="s">
        <v>15</v>
      </c>
      <c r="B35" s="345" t="s">
        <v>976</v>
      </c>
      <c r="C35" s="346">
        <v>7337</v>
      </c>
      <c r="D35" s="346">
        <v>2285</v>
      </c>
      <c r="E35" s="346">
        <v>4080</v>
      </c>
      <c r="F35" s="346">
        <v>122</v>
      </c>
      <c r="G35" s="346">
        <v>850</v>
      </c>
    </row>
    <row r="36" spans="1:7">
      <c r="A36" s="391"/>
      <c r="B36" s="345" t="s">
        <v>977</v>
      </c>
      <c r="C36" s="346">
        <v>3691</v>
      </c>
      <c r="D36" s="346">
        <v>1409</v>
      </c>
      <c r="E36" s="346">
        <v>2060</v>
      </c>
      <c r="F36" s="346">
        <v>58</v>
      </c>
      <c r="G36" s="346">
        <v>164</v>
      </c>
    </row>
    <row r="37" spans="1:7">
      <c r="A37" s="391"/>
      <c r="B37" s="345" t="s">
        <v>978</v>
      </c>
      <c r="C37" s="346">
        <v>3646</v>
      </c>
      <c r="D37" s="346">
        <v>876</v>
      </c>
      <c r="E37" s="346">
        <v>2020</v>
      </c>
      <c r="F37" s="346">
        <v>64</v>
      </c>
      <c r="G37" s="346">
        <v>686</v>
      </c>
    </row>
    <row r="38" spans="1:7">
      <c r="A38" s="391" t="s">
        <v>16</v>
      </c>
      <c r="B38" s="345" t="s">
        <v>976</v>
      </c>
      <c r="C38" s="346">
        <v>42640</v>
      </c>
      <c r="D38" s="346">
        <v>10836</v>
      </c>
      <c r="E38" s="346">
        <v>24533</v>
      </c>
      <c r="F38" s="346">
        <v>1821</v>
      </c>
      <c r="G38" s="346">
        <v>5450</v>
      </c>
    </row>
    <row r="39" spans="1:7">
      <c r="A39" s="391"/>
      <c r="B39" s="345" t="s">
        <v>977</v>
      </c>
      <c r="C39" s="346">
        <v>20635</v>
      </c>
      <c r="D39" s="346">
        <v>6475</v>
      </c>
      <c r="E39" s="346">
        <v>12274</v>
      </c>
      <c r="F39" s="346">
        <v>834</v>
      </c>
      <c r="G39" s="346">
        <v>1052</v>
      </c>
    </row>
    <row r="40" spans="1:7">
      <c r="A40" s="391"/>
      <c r="B40" s="345" t="s">
        <v>978</v>
      </c>
      <c r="C40" s="346">
        <v>22005</v>
      </c>
      <c r="D40" s="346">
        <v>4361</v>
      </c>
      <c r="E40" s="346">
        <v>12259</v>
      </c>
      <c r="F40" s="346">
        <v>987</v>
      </c>
      <c r="G40" s="346">
        <v>4398</v>
      </c>
    </row>
    <row r="41" spans="1:7">
      <c r="A41" s="391" t="s">
        <v>17</v>
      </c>
      <c r="B41" s="345" t="s">
        <v>976</v>
      </c>
      <c r="C41" s="346">
        <v>22345</v>
      </c>
      <c r="D41" s="346">
        <v>5414</v>
      </c>
      <c r="E41" s="346">
        <v>13256</v>
      </c>
      <c r="F41" s="346">
        <v>881</v>
      </c>
      <c r="G41" s="346">
        <v>2794</v>
      </c>
    </row>
    <row r="42" spans="1:7">
      <c r="A42" s="391"/>
      <c r="B42" s="345" t="s">
        <v>977</v>
      </c>
      <c r="C42" s="346">
        <v>10830</v>
      </c>
      <c r="D42" s="346">
        <v>3274</v>
      </c>
      <c r="E42" s="346">
        <v>6613</v>
      </c>
      <c r="F42" s="346">
        <v>428</v>
      </c>
      <c r="G42" s="346">
        <v>515</v>
      </c>
    </row>
    <row r="43" spans="1:7">
      <c r="A43" s="391"/>
      <c r="B43" s="345" t="s">
        <v>978</v>
      </c>
      <c r="C43" s="346">
        <v>11515</v>
      </c>
      <c r="D43" s="346">
        <v>2140</v>
      </c>
      <c r="E43" s="346">
        <v>6643</v>
      </c>
      <c r="F43" s="346">
        <v>453</v>
      </c>
      <c r="G43" s="346">
        <v>2279</v>
      </c>
    </row>
    <row r="44" spans="1:7">
      <c r="A44" s="434" t="s">
        <v>18</v>
      </c>
      <c r="B44" s="345" t="s">
        <v>976</v>
      </c>
      <c r="C44" s="346">
        <v>58805</v>
      </c>
      <c r="D44" s="346">
        <v>14088</v>
      </c>
      <c r="E44" s="346">
        <v>34593</v>
      </c>
      <c r="F44" s="346">
        <v>2556</v>
      </c>
      <c r="G44" s="346">
        <v>7568</v>
      </c>
    </row>
    <row r="45" spans="1:7">
      <c r="A45" s="391"/>
      <c r="B45" s="345" t="s">
        <v>977</v>
      </c>
      <c r="C45" s="346">
        <v>28207</v>
      </c>
      <c r="D45" s="346">
        <v>8582</v>
      </c>
      <c r="E45" s="346">
        <v>17064</v>
      </c>
      <c r="F45" s="346">
        <v>1167</v>
      </c>
      <c r="G45" s="346">
        <v>1394</v>
      </c>
    </row>
    <row r="46" spans="1:7">
      <c r="A46" s="391"/>
      <c r="B46" s="345" t="s">
        <v>978</v>
      </c>
      <c r="C46" s="346">
        <v>30598</v>
      </c>
      <c r="D46" s="346">
        <v>5506</v>
      </c>
      <c r="E46" s="346">
        <v>17529</v>
      </c>
      <c r="F46" s="346">
        <v>1389</v>
      </c>
      <c r="G46" s="346">
        <v>6174</v>
      </c>
    </row>
    <row r="47" spans="1:7">
      <c r="A47" s="391" t="s">
        <v>19</v>
      </c>
      <c r="B47" s="345" t="s">
        <v>976</v>
      </c>
      <c r="C47" s="346">
        <v>3139</v>
      </c>
      <c r="D47" s="346">
        <v>807</v>
      </c>
      <c r="E47" s="346">
        <v>1839</v>
      </c>
      <c r="F47" s="346">
        <v>96</v>
      </c>
      <c r="G47" s="346">
        <v>397</v>
      </c>
    </row>
    <row r="48" spans="1:7">
      <c r="A48" s="391"/>
      <c r="B48" s="345" t="s">
        <v>977</v>
      </c>
      <c r="C48" s="346">
        <v>1578</v>
      </c>
      <c r="D48" s="346">
        <v>502</v>
      </c>
      <c r="E48" s="346">
        <v>939</v>
      </c>
      <c r="F48" s="346">
        <v>57</v>
      </c>
      <c r="G48" s="346">
        <v>80</v>
      </c>
    </row>
    <row r="49" spans="1:7">
      <c r="A49" s="391"/>
      <c r="B49" s="345" t="s">
        <v>978</v>
      </c>
      <c r="C49" s="346">
        <v>1561</v>
      </c>
      <c r="D49" s="346">
        <v>305</v>
      </c>
      <c r="E49" s="346">
        <v>900</v>
      </c>
      <c r="F49" s="346">
        <v>39</v>
      </c>
      <c r="G49" s="346">
        <v>317</v>
      </c>
    </row>
    <row r="50" spans="1:7">
      <c r="A50" s="391" t="s">
        <v>20</v>
      </c>
      <c r="B50" s="345" t="s">
        <v>976</v>
      </c>
      <c r="C50" s="346">
        <v>45697</v>
      </c>
      <c r="D50" s="346">
        <v>11170</v>
      </c>
      <c r="E50" s="346">
        <v>27935</v>
      </c>
      <c r="F50" s="346">
        <v>1382</v>
      </c>
      <c r="G50" s="346">
        <v>5210</v>
      </c>
    </row>
    <row r="51" spans="1:7">
      <c r="A51" s="391"/>
      <c r="B51" s="345" t="s">
        <v>977</v>
      </c>
      <c r="C51" s="346">
        <v>22384</v>
      </c>
      <c r="D51" s="346">
        <v>6881</v>
      </c>
      <c r="E51" s="346">
        <v>13866</v>
      </c>
      <c r="F51" s="346">
        <v>641</v>
      </c>
      <c r="G51" s="346">
        <v>996</v>
      </c>
    </row>
    <row r="52" spans="1:7">
      <c r="A52" s="391"/>
      <c r="B52" s="345" t="s">
        <v>978</v>
      </c>
      <c r="C52" s="346">
        <v>23313</v>
      </c>
      <c r="D52" s="346">
        <v>4289</v>
      </c>
      <c r="E52" s="346">
        <v>14069</v>
      </c>
      <c r="F52" s="346">
        <v>741</v>
      </c>
      <c r="G52" s="346">
        <v>4214</v>
      </c>
    </row>
    <row r="53" spans="1:7">
      <c r="A53" s="391" t="s">
        <v>21</v>
      </c>
      <c r="B53" s="345" t="s">
        <v>976</v>
      </c>
      <c r="C53" s="346">
        <v>65</v>
      </c>
      <c r="D53" s="346">
        <v>25</v>
      </c>
      <c r="E53" s="346">
        <v>29</v>
      </c>
      <c r="F53" s="346">
        <v>4</v>
      </c>
      <c r="G53" s="346">
        <v>7</v>
      </c>
    </row>
    <row r="54" spans="1:7">
      <c r="A54" s="391"/>
      <c r="B54" s="345" t="s">
        <v>977</v>
      </c>
      <c r="C54" s="346">
        <v>43</v>
      </c>
      <c r="D54" s="346">
        <v>23</v>
      </c>
      <c r="E54" s="346">
        <v>18</v>
      </c>
      <c r="F54" s="346">
        <v>1</v>
      </c>
      <c r="G54" s="346">
        <v>1</v>
      </c>
    </row>
    <row r="55" spans="1:7">
      <c r="A55" s="391"/>
      <c r="B55" s="345" t="s">
        <v>978</v>
      </c>
      <c r="C55" s="346">
        <v>22</v>
      </c>
      <c r="D55" s="346">
        <v>2</v>
      </c>
      <c r="E55" s="346">
        <v>11</v>
      </c>
      <c r="F55" s="346">
        <v>3</v>
      </c>
      <c r="G55" s="346">
        <v>6</v>
      </c>
    </row>
    <row r="56" spans="1:7">
      <c r="A56" s="391" t="s">
        <v>22</v>
      </c>
      <c r="B56" s="345" t="s">
        <v>976</v>
      </c>
      <c r="C56" s="346">
        <v>213</v>
      </c>
      <c r="D56" s="346">
        <v>66</v>
      </c>
      <c r="E56" s="346">
        <v>108</v>
      </c>
      <c r="F56" s="346">
        <v>3</v>
      </c>
      <c r="G56" s="346">
        <v>36</v>
      </c>
    </row>
    <row r="57" spans="1:7">
      <c r="A57" s="391"/>
      <c r="B57" s="345" t="s">
        <v>977</v>
      </c>
      <c r="C57" s="346">
        <v>120</v>
      </c>
      <c r="D57" s="346">
        <v>47</v>
      </c>
      <c r="E57" s="346">
        <v>59</v>
      </c>
      <c r="F57" s="346">
        <v>3</v>
      </c>
      <c r="G57" s="346">
        <v>11</v>
      </c>
    </row>
    <row r="58" spans="1:7">
      <c r="A58" s="391"/>
      <c r="B58" s="345" t="s">
        <v>978</v>
      </c>
      <c r="C58" s="346">
        <v>93</v>
      </c>
      <c r="D58" s="346">
        <v>19</v>
      </c>
      <c r="E58" s="346">
        <v>49</v>
      </c>
      <c r="F58" s="346" t="s">
        <v>72</v>
      </c>
      <c r="G58" s="346">
        <v>25</v>
      </c>
    </row>
    <row r="59" spans="1:7">
      <c r="A59" s="434" t="s">
        <v>23</v>
      </c>
      <c r="B59" s="355" t="s">
        <v>976</v>
      </c>
      <c r="C59" s="346">
        <v>51799</v>
      </c>
      <c r="D59" s="346">
        <v>14867</v>
      </c>
      <c r="E59" s="346">
        <v>28402</v>
      </c>
      <c r="F59" s="346">
        <v>1742</v>
      </c>
      <c r="G59" s="346">
        <v>6788</v>
      </c>
    </row>
    <row r="60" spans="1:7">
      <c r="A60" s="354"/>
      <c r="B60" s="345" t="s">
        <v>977</v>
      </c>
      <c r="C60" s="346">
        <v>24691</v>
      </c>
      <c r="D60" s="346">
        <v>8450</v>
      </c>
      <c r="E60" s="346">
        <v>14219</v>
      </c>
      <c r="F60" s="346">
        <v>721</v>
      </c>
      <c r="G60" s="346">
        <v>1301</v>
      </c>
    </row>
    <row r="61" spans="1:7">
      <c r="A61" s="354"/>
      <c r="B61" s="345" t="s">
        <v>978</v>
      </c>
      <c r="C61" s="346">
        <v>27108</v>
      </c>
      <c r="D61" s="346">
        <v>6417</v>
      </c>
      <c r="E61" s="346">
        <v>14183</v>
      </c>
      <c r="F61" s="346">
        <v>1021</v>
      </c>
      <c r="G61" s="346">
        <v>5487</v>
      </c>
    </row>
    <row r="62" spans="1:7">
      <c r="A62" s="391" t="s">
        <v>985</v>
      </c>
      <c r="B62" s="345" t="s">
        <v>976</v>
      </c>
      <c r="C62" s="346">
        <v>12477</v>
      </c>
      <c r="D62" s="346">
        <v>3538</v>
      </c>
      <c r="E62" s="346">
        <v>6885</v>
      </c>
      <c r="F62" s="346">
        <v>435</v>
      </c>
      <c r="G62" s="346">
        <v>1619</v>
      </c>
    </row>
    <row r="63" spans="1:7">
      <c r="A63" s="391"/>
      <c r="B63" s="345" t="s">
        <v>977</v>
      </c>
      <c r="C63" s="346">
        <v>5939</v>
      </c>
      <c r="D63" s="346">
        <v>2006</v>
      </c>
      <c r="E63" s="346">
        <v>3452</v>
      </c>
      <c r="F63" s="346">
        <v>190</v>
      </c>
      <c r="G63" s="346">
        <v>291</v>
      </c>
    </row>
    <row r="64" spans="1:7">
      <c r="A64" s="391"/>
      <c r="B64" s="345" t="s">
        <v>978</v>
      </c>
      <c r="C64" s="346">
        <v>6538</v>
      </c>
      <c r="D64" s="346">
        <v>1532</v>
      </c>
      <c r="E64" s="346">
        <v>3433</v>
      </c>
      <c r="F64" s="346">
        <v>245</v>
      </c>
      <c r="G64" s="346">
        <v>1328</v>
      </c>
    </row>
    <row r="65" spans="1:7">
      <c r="A65" s="391" t="s">
        <v>984</v>
      </c>
      <c r="B65" s="345" t="s">
        <v>976</v>
      </c>
      <c r="C65" s="346">
        <v>1004</v>
      </c>
      <c r="D65" s="346">
        <v>278</v>
      </c>
      <c r="E65" s="346">
        <v>526</v>
      </c>
      <c r="F65" s="346">
        <v>24</v>
      </c>
      <c r="G65" s="346">
        <v>176</v>
      </c>
    </row>
    <row r="66" spans="1:7">
      <c r="A66" s="391"/>
      <c r="B66" s="345" t="s">
        <v>977</v>
      </c>
      <c r="C66" s="346">
        <v>488</v>
      </c>
      <c r="D66" s="346">
        <v>176</v>
      </c>
      <c r="E66" s="346">
        <v>267</v>
      </c>
      <c r="F66" s="346">
        <v>17</v>
      </c>
      <c r="G66" s="346">
        <v>28</v>
      </c>
    </row>
    <row r="67" spans="1:7">
      <c r="A67" s="391"/>
      <c r="B67" s="345" t="s">
        <v>978</v>
      </c>
      <c r="C67" s="346">
        <v>516</v>
      </c>
      <c r="D67" s="346">
        <v>102</v>
      </c>
      <c r="E67" s="346">
        <v>259</v>
      </c>
      <c r="F67" s="346">
        <v>7</v>
      </c>
      <c r="G67" s="346">
        <v>148</v>
      </c>
    </row>
    <row r="68" spans="1:7">
      <c r="A68" s="391" t="s">
        <v>983</v>
      </c>
      <c r="B68" s="345" t="s">
        <v>976</v>
      </c>
      <c r="C68" s="346">
        <v>8824</v>
      </c>
      <c r="D68" s="346">
        <v>2537</v>
      </c>
      <c r="E68" s="346">
        <v>4808</v>
      </c>
      <c r="F68" s="346">
        <v>346</v>
      </c>
      <c r="G68" s="346">
        <v>1133</v>
      </c>
    </row>
    <row r="69" spans="1:7">
      <c r="A69" s="391"/>
      <c r="B69" s="345" t="s">
        <v>977</v>
      </c>
      <c r="C69" s="346">
        <v>4165</v>
      </c>
      <c r="D69" s="346">
        <v>1437</v>
      </c>
      <c r="E69" s="346">
        <v>2400</v>
      </c>
      <c r="F69" s="346">
        <v>117</v>
      </c>
      <c r="G69" s="346">
        <v>211</v>
      </c>
    </row>
    <row r="70" spans="1:7">
      <c r="A70" s="391"/>
      <c r="B70" s="345" t="s">
        <v>978</v>
      </c>
      <c r="C70" s="346">
        <v>4659</v>
      </c>
      <c r="D70" s="346">
        <v>1100</v>
      </c>
      <c r="E70" s="346">
        <v>2408</v>
      </c>
      <c r="F70" s="346">
        <v>229</v>
      </c>
      <c r="G70" s="346">
        <v>922</v>
      </c>
    </row>
    <row r="71" spans="1:7">
      <c r="A71" s="391" t="s">
        <v>1002</v>
      </c>
      <c r="B71" s="345" t="s">
        <v>976</v>
      </c>
      <c r="C71" s="346">
        <v>17661</v>
      </c>
      <c r="D71" s="346">
        <v>5235</v>
      </c>
      <c r="E71" s="346">
        <v>9649</v>
      </c>
      <c r="F71" s="346">
        <v>581</v>
      </c>
      <c r="G71" s="346">
        <v>2196</v>
      </c>
    </row>
    <row r="72" spans="1:7">
      <c r="A72" s="391"/>
      <c r="B72" s="345" t="s">
        <v>977</v>
      </c>
      <c r="C72" s="346">
        <v>8344</v>
      </c>
      <c r="D72" s="346">
        <v>2897</v>
      </c>
      <c r="E72" s="346">
        <v>4795</v>
      </c>
      <c r="F72" s="346">
        <v>236</v>
      </c>
      <c r="G72" s="346">
        <v>416</v>
      </c>
    </row>
    <row r="73" spans="1:7">
      <c r="A73" s="391"/>
      <c r="B73" s="345" t="s">
        <v>978</v>
      </c>
      <c r="C73" s="346">
        <v>9317</v>
      </c>
      <c r="D73" s="346">
        <v>2338</v>
      </c>
      <c r="E73" s="346">
        <v>4854</v>
      </c>
      <c r="F73" s="346">
        <v>345</v>
      </c>
      <c r="G73" s="346">
        <v>1780</v>
      </c>
    </row>
    <row r="74" spans="1:7">
      <c r="A74" s="391" t="s">
        <v>987</v>
      </c>
      <c r="B74" s="345" t="s">
        <v>976</v>
      </c>
      <c r="C74" s="346">
        <v>10049</v>
      </c>
      <c r="D74" s="346">
        <v>2783</v>
      </c>
      <c r="E74" s="346">
        <v>5605</v>
      </c>
      <c r="F74" s="346">
        <v>310</v>
      </c>
      <c r="G74" s="346">
        <v>1351</v>
      </c>
    </row>
    <row r="75" spans="1:7">
      <c r="A75" s="391"/>
      <c r="B75" s="345" t="s">
        <v>977</v>
      </c>
      <c r="C75" s="346">
        <v>4907</v>
      </c>
      <c r="D75" s="346">
        <v>1646</v>
      </c>
      <c r="E75" s="346">
        <v>2826</v>
      </c>
      <c r="F75" s="346">
        <v>137</v>
      </c>
      <c r="G75" s="346">
        <v>298</v>
      </c>
    </row>
    <row r="76" spans="1:7">
      <c r="A76" s="391"/>
      <c r="B76" s="345" t="s">
        <v>978</v>
      </c>
      <c r="C76" s="346">
        <v>5142</v>
      </c>
      <c r="D76" s="346">
        <v>1137</v>
      </c>
      <c r="E76" s="346">
        <v>2779</v>
      </c>
      <c r="F76" s="346">
        <v>173</v>
      </c>
      <c r="G76" s="346">
        <v>1053</v>
      </c>
    </row>
    <row r="77" spans="1:7">
      <c r="A77" s="391" t="s">
        <v>997</v>
      </c>
      <c r="B77" s="345" t="s">
        <v>976</v>
      </c>
      <c r="C77" s="346">
        <v>1784</v>
      </c>
      <c r="D77" s="346">
        <v>496</v>
      </c>
      <c r="E77" s="346">
        <v>929</v>
      </c>
      <c r="F77" s="346">
        <v>46</v>
      </c>
      <c r="G77" s="346">
        <v>313</v>
      </c>
    </row>
    <row r="78" spans="1:7">
      <c r="A78" s="391"/>
      <c r="B78" s="345" t="s">
        <v>977</v>
      </c>
      <c r="C78" s="346">
        <v>848</v>
      </c>
      <c r="D78" s="346">
        <v>288</v>
      </c>
      <c r="E78" s="346">
        <v>479</v>
      </c>
      <c r="F78" s="346">
        <v>24</v>
      </c>
      <c r="G78" s="346">
        <v>57</v>
      </c>
    </row>
    <row r="79" spans="1:7">
      <c r="A79" s="391"/>
      <c r="B79" s="345" t="s">
        <v>978</v>
      </c>
      <c r="C79" s="346">
        <v>936</v>
      </c>
      <c r="D79" s="346">
        <v>208</v>
      </c>
      <c r="E79" s="346">
        <v>450</v>
      </c>
      <c r="F79" s="346">
        <v>22</v>
      </c>
      <c r="G79" s="346">
        <v>256</v>
      </c>
    </row>
    <row r="80" spans="1:7">
      <c r="A80" s="391" t="s">
        <v>30</v>
      </c>
      <c r="B80" s="345" t="s">
        <v>976</v>
      </c>
      <c r="C80" s="346">
        <v>902</v>
      </c>
      <c r="D80" s="346">
        <v>228</v>
      </c>
      <c r="E80" s="346">
        <v>528</v>
      </c>
      <c r="F80" s="346">
        <v>22</v>
      </c>
      <c r="G80" s="346">
        <v>124</v>
      </c>
    </row>
    <row r="81" spans="1:7">
      <c r="A81" s="391"/>
      <c r="B81" s="345" t="s">
        <v>977</v>
      </c>
      <c r="C81" s="346">
        <v>465</v>
      </c>
      <c r="D81" s="346">
        <v>150</v>
      </c>
      <c r="E81" s="346">
        <v>269</v>
      </c>
      <c r="F81" s="346">
        <v>17</v>
      </c>
      <c r="G81" s="346">
        <v>29</v>
      </c>
    </row>
    <row r="82" spans="1:7">
      <c r="A82" s="391"/>
      <c r="B82" s="345" t="s">
        <v>978</v>
      </c>
      <c r="C82" s="346">
        <v>437</v>
      </c>
      <c r="D82" s="346">
        <v>78</v>
      </c>
      <c r="E82" s="346">
        <v>259</v>
      </c>
      <c r="F82" s="346">
        <v>5</v>
      </c>
      <c r="G82" s="346">
        <v>95</v>
      </c>
    </row>
    <row r="83" spans="1:7">
      <c r="A83" s="391" t="s">
        <v>31</v>
      </c>
      <c r="B83" s="345" t="s">
        <v>976</v>
      </c>
      <c r="C83" s="346">
        <v>1769</v>
      </c>
      <c r="D83" s="346">
        <v>559</v>
      </c>
      <c r="E83" s="346">
        <v>917</v>
      </c>
      <c r="F83" s="346">
        <v>25</v>
      </c>
      <c r="G83" s="346">
        <v>268</v>
      </c>
    </row>
    <row r="84" spans="1:7">
      <c r="A84" s="391"/>
      <c r="B84" s="345" t="s">
        <v>977</v>
      </c>
      <c r="C84" s="346">
        <v>871</v>
      </c>
      <c r="D84" s="346">
        <v>342</v>
      </c>
      <c r="E84" s="346">
        <v>457</v>
      </c>
      <c r="F84" s="346">
        <v>16</v>
      </c>
      <c r="G84" s="346">
        <v>56</v>
      </c>
    </row>
    <row r="85" spans="1:7">
      <c r="A85" s="391"/>
      <c r="B85" s="345" t="s">
        <v>978</v>
      </c>
      <c r="C85" s="346">
        <v>898</v>
      </c>
      <c r="D85" s="346">
        <v>217</v>
      </c>
      <c r="E85" s="346">
        <v>460</v>
      </c>
      <c r="F85" s="346">
        <v>9</v>
      </c>
      <c r="G85" s="346">
        <v>212</v>
      </c>
    </row>
    <row r="86" spans="1:7">
      <c r="A86" s="391" t="s">
        <v>32</v>
      </c>
      <c r="B86" s="345" t="s">
        <v>976</v>
      </c>
      <c r="C86" s="346">
        <v>8016</v>
      </c>
      <c r="D86" s="346">
        <v>2226</v>
      </c>
      <c r="E86" s="346">
        <v>4651</v>
      </c>
      <c r="F86" s="346">
        <v>135</v>
      </c>
      <c r="G86" s="346">
        <v>1004</v>
      </c>
    </row>
    <row r="87" spans="1:7">
      <c r="A87" s="391"/>
      <c r="B87" s="345" t="s">
        <v>977</v>
      </c>
      <c r="C87" s="346">
        <v>3937</v>
      </c>
      <c r="D87" s="346">
        <v>1449</v>
      </c>
      <c r="E87" s="346">
        <v>2229</v>
      </c>
      <c r="F87" s="346">
        <v>66</v>
      </c>
      <c r="G87" s="346">
        <v>193</v>
      </c>
    </row>
    <row r="88" spans="1:7">
      <c r="A88" s="391"/>
      <c r="B88" s="345" t="s">
        <v>978</v>
      </c>
      <c r="C88" s="346">
        <v>4079</v>
      </c>
      <c r="D88" s="346">
        <v>777</v>
      </c>
      <c r="E88" s="346">
        <v>2422</v>
      </c>
      <c r="F88" s="346">
        <v>69</v>
      </c>
      <c r="G88" s="346">
        <v>811</v>
      </c>
    </row>
    <row r="89" spans="1:7">
      <c r="A89" s="391" t="s">
        <v>33</v>
      </c>
      <c r="B89" s="345" t="s">
        <v>976</v>
      </c>
      <c r="C89" s="346">
        <v>18231</v>
      </c>
      <c r="D89" s="346">
        <v>4854</v>
      </c>
      <c r="E89" s="346">
        <v>9916</v>
      </c>
      <c r="F89" s="346">
        <v>866</v>
      </c>
      <c r="G89" s="346">
        <v>2595</v>
      </c>
    </row>
    <row r="90" spans="1:7">
      <c r="A90" s="391"/>
      <c r="B90" s="345" t="s">
        <v>977</v>
      </c>
      <c r="C90" s="346">
        <v>8845</v>
      </c>
      <c r="D90" s="346">
        <v>2998</v>
      </c>
      <c r="E90" s="346">
        <v>4933</v>
      </c>
      <c r="F90" s="346">
        <v>417</v>
      </c>
      <c r="G90" s="346">
        <v>497</v>
      </c>
    </row>
    <row r="91" spans="1:7">
      <c r="A91" s="391"/>
      <c r="B91" s="345" t="s">
        <v>978</v>
      </c>
      <c r="C91" s="346">
        <v>9386</v>
      </c>
      <c r="D91" s="346">
        <v>1856</v>
      </c>
      <c r="E91" s="346">
        <v>4983</v>
      </c>
      <c r="F91" s="346">
        <v>449</v>
      </c>
      <c r="G91" s="346">
        <v>2098</v>
      </c>
    </row>
    <row r="92" spans="1:7">
      <c r="A92" s="391" t="s">
        <v>34</v>
      </c>
      <c r="B92" s="345" t="s">
        <v>976</v>
      </c>
      <c r="C92" s="346">
        <v>4975</v>
      </c>
      <c r="D92" s="346">
        <v>1300</v>
      </c>
      <c r="E92" s="346">
        <v>2814</v>
      </c>
      <c r="F92" s="346">
        <v>229</v>
      </c>
      <c r="G92" s="346">
        <v>632</v>
      </c>
    </row>
    <row r="93" spans="1:7">
      <c r="A93" s="391"/>
      <c r="B93" s="345" t="s">
        <v>977</v>
      </c>
      <c r="C93" s="346">
        <v>2437</v>
      </c>
      <c r="D93" s="346">
        <v>785</v>
      </c>
      <c r="E93" s="346">
        <v>1401</v>
      </c>
      <c r="F93" s="346">
        <v>120</v>
      </c>
      <c r="G93" s="346">
        <v>131</v>
      </c>
    </row>
    <row r="94" spans="1:7">
      <c r="A94" s="391"/>
      <c r="B94" s="345" t="s">
        <v>978</v>
      </c>
      <c r="C94" s="346">
        <v>2538</v>
      </c>
      <c r="D94" s="346">
        <v>515</v>
      </c>
      <c r="E94" s="346">
        <v>1413</v>
      </c>
      <c r="F94" s="346">
        <v>109</v>
      </c>
      <c r="G94" s="346">
        <v>501</v>
      </c>
    </row>
    <row r="95" spans="1:7">
      <c r="A95" s="391" t="s">
        <v>35</v>
      </c>
      <c r="B95" s="345" t="s">
        <v>976</v>
      </c>
      <c r="C95" s="346">
        <v>15368</v>
      </c>
      <c r="D95" s="346">
        <v>4379</v>
      </c>
      <c r="E95" s="346">
        <v>8934</v>
      </c>
      <c r="F95" s="346">
        <v>338</v>
      </c>
      <c r="G95" s="346">
        <v>1717</v>
      </c>
    </row>
    <row r="96" spans="1:7">
      <c r="A96" s="391"/>
      <c r="B96" s="345" t="s">
        <v>977</v>
      </c>
      <c r="C96" s="346">
        <v>7454</v>
      </c>
      <c r="D96" s="346">
        <v>2656</v>
      </c>
      <c r="E96" s="346">
        <v>4294</v>
      </c>
      <c r="F96" s="346">
        <v>160</v>
      </c>
      <c r="G96" s="346">
        <v>344</v>
      </c>
    </row>
    <row r="97" spans="1:7">
      <c r="A97" s="391"/>
      <c r="B97" s="345" t="s">
        <v>978</v>
      </c>
      <c r="C97" s="346">
        <v>7914</v>
      </c>
      <c r="D97" s="346">
        <v>1723</v>
      </c>
      <c r="E97" s="346">
        <v>4640</v>
      </c>
      <c r="F97" s="346">
        <v>178</v>
      </c>
      <c r="G97" s="346">
        <v>1373</v>
      </c>
    </row>
    <row r="98" spans="1:7">
      <c r="A98" s="391" t="s">
        <v>36</v>
      </c>
      <c r="B98" s="345" t="s">
        <v>976</v>
      </c>
      <c r="C98" s="346">
        <v>1381</v>
      </c>
      <c r="D98" s="346">
        <v>438</v>
      </c>
      <c r="E98" s="346">
        <v>698</v>
      </c>
      <c r="F98" s="346">
        <v>26</v>
      </c>
      <c r="G98" s="346">
        <v>219</v>
      </c>
    </row>
    <row r="99" spans="1:7">
      <c r="A99" s="391"/>
      <c r="B99" s="345" t="s">
        <v>977</v>
      </c>
      <c r="C99" s="346">
        <v>753</v>
      </c>
      <c r="D99" s="346">
        <v>332</v>
      </c>
      <c r="E99" s="346">
        <v>350</v>
      </c>
      <c r="F99" s="346">
        <v>18</v>
      </c>
      <c r="G99" s="346">
        <v>53</v>
      </c>
    </row>
    <row r="100" spans="1:7">
      <c r="A100" s="391"/>
      <c r="B100" s="345" t="s">
        <v>978</v>
      </c>
      <c r="C100" s="346">
        <v>628</v>
      </c>
      <c r="D100" s="346">
        <v>106</v>
      </c>
      <c r="E100" s="346">
        <v>348</v>
      </c>
      <c r="F100" s="346">
        <v>8</v>
      </c>
      <c r="G100" s="346">
        <v>166</v>
      </c>
    </row>
    <row r="101" spans="1:7">
      <c r="A101" s="391" t="s">
        <v>923</v>
      </c>
      <c r="B101" s="345" t="s">
        <v>976</v>
      </c>
      <c r="C101" s="346">
        <v>266</v>
      </c>
      <c r="D101" s="346">
        <v>58</v>
      </c>
      <c r="E101" s="346">
        <v>155</v>
      </c>
      <c r="F101" s="346">
        <v>4</v>
      </c>
      <c r="G101" s="346">
        <v>49</v>
      </c>
    </row>
    <row r="102" spans="1:7">
      <c r="A102" s="391"/>
      <c r="B102" s="345" t="s">
        <v>977</v>
      </c>
      <c r="C102" s="346">
        <v>139</v>
      </c>
      <c r="D102" s="346">
        <v>44</v>
      </c>
      <c r="E102" s="346">
        <v>76</v>
      </c>
      <c r="F102" s="346">
        <v>4</v>
      </c>
      <c r="G102" s="346">
        <v>15</v>
      </c>
    </row>
    <row r="103" spans="1:7">
      <c r="A103" s="391"/>
      <c r="B103" s="345" t="s">
        <v>978</v>
      </c>
      <c r="C103" s="346">
        <v>127</v>
      </c>
      <c r="D103" s="346">
        <v>14</v>
      </c>
      <c r="E103" s="346">
        <v>79</v>
      </c>
      <c r="F103" s="346" t="s">
        <v>72</v>
      </c>
      <c r="G103" s="346">
        <v>34</v>
      </c>
    </row>
    <row r="104" spans="1:7">
      <c r="A104" s="391" t="s">
        <v>38</v>
      </c>
      <c r="B104" s="345" t="s">
        <v>976</v>
      </c>
      <c r="C104" s="346">
        <v>28847</v>
      </c>
      <c r="D104" s="346">
        <v>7570</v>
      </c>
      <c r="E104" s="346">
        <v>17237</v>
      </c>
      <c r="F104" s="346">
        <v>986</v>
      </c>
      <c r="G104" s="346">
        <v>3054</v>
      </c>
    </row>
    <row r="105" spans="1:7">
      <c r="A105" s="391"/>
      <c r="B105" s="345" t="s">
        <v>977</v>
      </c>
      <c r="C105" s="346">
        <v>14165</v>
      </c>
      <c r="D105" s="346">
        <v>4519</v>
      </c>
      <c r="E105" s="346">
        <v>8584</v>
      </c>
      <c r="F105" s="346">
        <v>466</v>
      </c>
      <c r="G105" s="346">
        <v>596</v>
      </c>
    </row>
    <row r="106" spans="1:7">
      <c r="A106" s="391"/>
      <c r="B106" s="345" t="s">
        <v>978</v>
      </c>
      <c r="C106" s="346">
        <v>14682</v>
      </c>
      <c r="D106" s="346">
        <v>3051</v>
      </c>
      <c r="E106" s="346">
        <v>8653</v>
      </c>
      <c r="F106" s="346">
        <v>520</v>
      </c>
      <c r="G106" s="346">
        <v>2458</v>
      </c>
    </row>
    <row r="107" spans="1:7">
      <c r="A107" s="391" t="s">
        <v>39</v>
      </c>
      <c r="B107" s="345" t="s">
        <v>976</v>
      </c>
      <c r="C107" s="346">
        <v>12938</v>
      </c>
      <c r="D107" s="346">
        <v>3447</v>
      </c>
      <c r="E107" s="346">
        <v>7406</v>
      </c>
      <c r="F107" s="346">
        <v>489</v>
      </c>
      <c r="G107" s="346">
        <v>1596</v>
      </c>
    </row>
    <row r="108" spans="1:7">
      <c r="A108" s="391"/>
      <c r="B108" s="345" t="s">
        <v>977</v>
      </c>
      <c r="C108" s="346">
        <v>6467</v>
      </c>
      <c r="D108" s="346">
        <v>2115</v>
      </c>
      <c r="E108" s="346">
        <v>3689</v>
      </c>
      <c r="F108" s="346">
        <v>269</v>
      </c>
      <c r="G108" s="346">
        <v>394</v>
      </c>
    </row>
    <row r="109" spans="1:7">
      <c r="A109" s="391"/>
      <c r="B109" s="345" t="s">
        <v>978</v>
      </c>
      <c r="C109" s="346">
        <v>6471</v>
      </c>
      <c r="D109" s="346">
        <v>1332</v>
      </c>
      <c r="E109" s="346">
        <v>3717</v>
      </c>
      <c r="F109" s="346">
        <v>220</v>
      </c>
      <c r="G109" s="346">
        <v>1202</v>
      </c>
    </row>
    <row r="110" spans="1:7">
      <c r="A110" s="391" t="s">
        <v>40</v>
      </c>
      <c r="B110" s="345" t="s">
        <v>976</v>
      </c>
      <c r="C110" s="346">
        <v>2898</v>
      </c>
      <c r="D110" s="346">
        <v>857</v>
      </c>
      <c r="E110" s="346">
        <v>1652</v>
      </c>
      <c r="F110" s="346">
        <v>14</v>
      </c>
      <c r="G110" s="346">
        <v>375</v>
      </c>
    </row>
    <row r="111" spans="1:7">
      <c r="A111" s="391"/>
      <c r="B111" s="345" t="s">
        <v>977</v>
      </c>
      <c r="C111" s="346">
        <v>1423</v>
      </c>
      <c r="D111" s="346">
        <v>544</v>
      </c>
      <c r="E111" s="346">
        <v>825</v>
      </c>
      <c r="F111" s="346">
        <v>5</v>
      </c>
      <c r="G111" s="346">
        <v>49</v>
      </c>
    </row>
    <row r="112" spans="1:7">
      <c r="A112" s="391"/>
      <c r="B112" s="345" t="s">
        <v>978</v>
      </c>
      <c r="C112" s="346">
        <v>1475</v>
      </c>
      <c r="D112" s="346">
        <v>313</v>
      </c>
      <c r="E112" s="346">
        <v>827</v>
      </c>
      <c r="F112" s="346">
        <v>9</v>
      </c>
      <c r="G112" s="346">
        <v>326</v>
      </c>
    </row>
    <row r="113" spans="1:7">
      <c r="A113" s="391" t="s">
        <v>41</v>
      </c>
      <c r="B113" s="345" t="s">
        <v>976</v>
      </c>
      <c r="C113" s="346">
        <v>9001</v>
      </c>
      <c r="D113" s="346">
        <v>2545</v>
      </c>
      <c r="E113" s="346">
        <v>5135</v>
      </c>
      <c r="F113" s="346">
        <v>222</v>
      </c>
      <c r="G113" s="346">
        <v>1099</v>
      </c>
    </row>
    <row r="114" spans="1:7">
      <c r="A114" s="391"/>
      <c r="B114" s="345" t="s">
        <v>977</v>
      </c>
      <c r="C114" s="346">
        <v>4512</v>
      </c>
      <c r="D114" s="346">
        <v>1612</v>
      </c>
      <c r="E114" s="346">
        <v>2573</v>
      </c>
      <c r="F114" s="346">
        <v>119</v>
      </c>
      <c r="G114" s="346">
        <v>208</v>
      </c>
    </row>
    <row r="115" spans="1:7">
      <c r="A115" s="391"/>
      <c r="B115" s="345" t="s">
        <v>978</v>
      </c>
      <c r="C115" s="346">
        <v>4489</v>
      </c>
      <c r="D115" s="346">
        <v>933</v>
      </c>
      <c r="E115" s="346">
        <v>2562</v>
      </c>
      <c r="F115" s="346">
        <v>103</v>
      </c>
      <c r="G115" s="346">
        <v>891</v>
      </c>
    </row>
    <row r="116" spans="1:7">
      <c r="A116" s="391" t="s">
        <v>42</v>
      </c>
      <c r="B116" s="345" t="s">
        <v>976</v>
      </c>
      <c r="C116" s="346">
        <v>21096</v>
      </c>
      <c r="D116" s="346">
        <v>5320</v>
      </c>
      <c r="E116" s="346">
        <v>12303</v>
      </c>
      <c r="F116" s="346">
        <v>816</v>
      </c>
      <c r="G116" s="346">
        <v>2657</v>
      </c>
    </row>
    <row r="117" spans="1:7">
      <c r="A117" s="391"/>
      <c r="B117" s="345" t="s">
        <v>977</v>
      </c>
      <c r="C117" s="346">
        <v>10240</v>
      </c>
      <c r="D117" s="346">
        <v>3171</v>
      </c>
      <c r="E117" s="346">
        <v>6161</v>
      </c>
      <c r="F117" s="346">
        <v>393</v>
      </c>
      <c r="G117" s="346">
        <v>515</v>
      </c>
    </row>
    <row r="118" spans="1:7">
      <c r="A118" s="391"/>
      <c r="B118" s="345" t="s">
        <v>978</v>
      </c>
      <c r="C118" s="346">
        <v>10856</v>
      </c>
      <c r="D118" s="346">
        <v>2149</v>
      </c>
      <c r="E118" s="346">
        <v>6142</v>
      </c>
      <c r="F118" s="346">
        <v>423</v>
      </c>
      <c r="G118" s="346">
        <v>2142</v>
      </c>
    </row>
    <row r="119" spans="1:7">
      <c r="A119" s="391" t="s">
        <v>43</v>
      </c>
      <c r="B119" s="345" t="s">
        <v>976</v>
      </c>
      <c r="C119" s="346">
        <v>13701</v>
      </c>
      <c r="D119" s="346">
        <v>3345</v>
      </c>
      <c r="E119" s="346">
        <v>8153</v>
      </c>
      <c r="F119" s="346">
        <v>286</v>
      </c>
      <c r="G119" s="346">
        <v>1917</v>
      </c>
    </row>
    <row r="120" spans="1:7">
      <c r="A120" s="391"/>
      <c r="B120" s="345" t="s">
        <v>977</v>
      </c>
      <c r="C120" s="346">
        <v>6548</v>
      </c>
      <c r="D120" s="346">
        <v>2121</v>
      </c>
      <c r="E120" s="346">
        <v>3909</v>
      </c>
      <c r="F120" s="346">
        <v>134</v>
      </c>
      <c r="G120" s="346">
        <v>384</v>
      </c>
    </row>
    <row r="121" spans="1:7">
      <c r="A121" s="391"/>
      <c r="B121" s="345" t="s">
        <v>978</v>
      </c>
      <c r="C121" s="346">
        <v>7153</v>
      </c>
      <c r="D121" s="346">
        <v>1224</v>
      </c>
      <c r="E121" s="346">
        <v>4244</v>
      </c>
      <c r="F121" s="346">
        <v>152</v>
      </c>
      <c r="G121" s="346">
        <v>1533</v>
      </c>
    </row>
    <row r="122" spans="1:7">
      <c r="A122" s="391" t="s">
        <v>44</v>
      </c>
      <c r="B122" s="345" t="s">
        <v>976</v>
      </c>
      <c r="C122" s="346">
        <v>10674</v>
      </c>
      <c r="D122" s="346">
        <v>3318</v>
      </c>
      <c r="E122" s="346">
        <v>5863</v>
      </c>
      <c r="F122" s="346">
        <v>119</v>
      </c>
      <c r="G122" s="346">
        <v>1374</v>
      </c>
    </row>
    <row r="123" spans="1:7">
      <c r="A123" s="391"/>
      <c r="B123" s="345" t="s">
        <v>977</v>
      </c>
      <c r="C123" s="346">
        <v>5289</v>
      </c>
      <c r="D123" s="346">
        <v>2050</v>
      </c>
      <c r="E123" s="346">
        <v>2946</v>
      </c>
      <c r="F123" s="346">
        <v>61</v>
      </c>
      <c r="G123" s="346">
        <v>232</v>
      </c>
    </row>
    <row r="124" spans="1:7">
      <c r="A124" s="391"/>
      <c r="B124" s="345" t="s">
        <v>978</v>
      </c>
      <c r="C124" s="346">
        <v>5385</v>
      </c>
      <c r="D124" s="346">
        <v>1268</v>
      </c>
      <c r="E124" s="346">
        <v>2917</v>
      </c>
      <c r="F124" s="346">
        <v>58</v>
      </c>
      <c r="G124" s="346">
        <v>1142</v>
      </c>
    </row>
    <row r="125" spans="1:7">
      <c r="A125" s="391" t="s">
        <v>45</v>
      </c>
      <c r="B125" s="345" t="s">
        <v>976</v>
      </c>
      <c r="C125" s="346">
        <v>22126</v>
      </c>
      <c r="D125" s="346">
        <v>6017</v>
      </c>
      <c r="E125" s="346">
        <v>12387</v>
      </c>
      <c r="F125" s="346">
        <v>788</v>
      </c>
      <c r="G125" s="346">
        <v>2934</v>
      </c>
    </row>
    <row r="126" spans="1:7">
      <c r="A126" s="391"/>
      <c r="B126" s="345" t="s">
        <v>977</v>
      </c>
      <c r="C126" s="346">
        <v>10935</v>
      </c>
      <c r="D126" s="346">
        <v>3737</v>
      </c>
      <c r="E126" s="346">
        <v>6164</v>
      </c>
      <c r="F126" s="346">
        <v>407</v>
      </c>
      <c r="G126" s="346">
        <v>627</v>
      </c>
    </row>
    <row r="127" spans="1:7">
      <c r="A127" s="391"/>
      <c r="B127" s="345" t="s">
        <v>978</v>
      </c>
      <c r="C127" s="346">
        <v>11191</v>
      </c>
      <c r="D127" s="346">
        <v>2280</v>
      </c>
      <c r="E127" s="346">
        <v>6223</v>
      </c>
      <c r="F127" s="346">
        <v>381</v>
      </c>
      <c r="G127" s="346">
        <v>2307</v>
      </c>
    </row>
    <row r="128" spans="1:7">
      <c r="A128" s="391" t="s">
        <v>46</v>
      </c>
      <c r="B128" s="345" t="s">
        <v>976</v>
      </c>
      <c r="C128" s="346">
        <v>2637</v>
      </c>
      <c r="D128" s="346">
        <v>755</v>
      </c>
      <c r="E128" s="346">
        <v>1495</v>
      </c>
      <c r="F128" s="346">
        <v>71</v>
      </c>
      <c r="G128" s="346">
        <v>316</v>
      </c>
    </row>
    <row r="129" spans="1:7">
      <c r="A129" s="391"/>
      <c r="B129" s="345" t="s">
        <v>977</v>
      </c>
      <c r="C129" s="346">
        <v>1374</v>
      </c>
      <c r="D129" s="346">
        <v>471</v>
      </c>
      <c r="E129" s="346">
        <v>760</v>
      </c>
      <c r="F129" s="346">
        <v>42</v>
      </c>
      <c r="G129" s="346">
        <v>101</v>
      </c>
    </row>
    <row r="130" spans="1:7">
      <c r="A130" s="391"/>
      <c r="B130" s="345" t="s">
        <v>978</v>
      </c>
      <c r="C130" s="346">
        <v>1263</v>
      </c>
      <c r="D130" s="346">
        <v>284</v>
      </c>
      <c r="E130" s="346">
        <v>735</v>
      </c>
      <c r="F130" s="346">
        <v>29</v>
      </c>
      <c r="G130" s="346">
        <v>215</v>
      </c>
    </row>
    <row r="131" spans="1:7">
      <c r="A131" s="391" t="s">
        <v>47</v>
      </c>
      <c r="B131" s="345" t="s">
        <v>976</v>
      </c>
      <c r="C131" s="346">
        <v>4710</v>
      </c>
      <c r="D131" s="346">
        <v>1170</v>
      </c>
      <c r="E131" s="346">
        <v>2936</v>
      </c>
      <c r="F131" s="346">
        <v>143</v>
      </c>
      <c r="G131" s="346">
        <v>461</v>
      </c>
    </row>
    <row r="132" spans="1:7">
      <c r="A132" s="391"/>
      <c r="B132" s="345" t="s">
        <v>977</v>
      </c>
      <c r="C132" s="346">
        <v>2343</v>
      </c>
      <c r="D132" s="346">
        <v>716</v>
      </c>
      <c r="E132" s="346">
        <v>1448</v>
      </c>
      <c r="F132" s="346">
        <v>81</v>
      </c>
      <c r="G132" s="346">
        <v>98</v>
      </c>
    </row>
    <row r="133" spans="1:7">
      <c r="A133" s="391"/>
      <c r="B133" s="345" t="s">
        <v>978</v>
      </c>
      <c r="C133" s="346">
        <v>2367</v>
      </c>
      <c r="D133" s="346">
        <v>454</v>
      </c>
      <c r="E133" s="346">
        <v>1488</v>
      </c>
      <c r="F133" s="346">
        <v>62</v>
      </c>
      <c r="G133" s="346">
        <v>363</v>
      </c>
    </row>
    <row r="134" spans="1:7">
      <c r="A134" s="391" t="s">
        <v>48</v>
      </c>
      <c r="B134" s="345" t="s">
        <v>976</v>
      </c>
      <c r="C134" s="346">
        <v>2305</v>
      </c>
      <c r="D134" s="346">
        <v>694</v>
      </c>
      <c r="E134" s="346">
        <v>1192</v>
      </c>
      <c r="F134" s="346">
        <v>63</v>
      </c>
      <c r="G134" s="346">
        <v>356</v>
      </c>
    </row>
    <row r="135" spans="1:7">
      <c r="A135" s="391"/>
      <c r="B135" s="345" t="s">
        <v>977</v>
      </c>
      <c r="C135" s="346">
        <v>1174</v>
      </c>
      <c r="D135" s="346">
        <v>463</v>
      </c>
      <c r="E135" s="346">
        <v>579</v>
      </c>
      <c r="F135" s="346">
        <v>49</v>
      </c>
      <c r="G135" s="346">
        <v>83</v>
      </c>
    </row>
    <row r="136" spans="1:7">
      <c r="A136" s="391"/>
      <c r="B136" s="345" t="s">
        <v>978</v>
      </c>
      <c r="C136" s="346">
        <v>1131</v>
      </c>
      <c r="D136" s="346">
        <v>231</v>
      </c>
      <c r="E136" s="346">
        <v>613</v>
      </c>
      <c r="F136" s="346">
        <v>14</v>
      </c>
      <c r="G136" s="346">
        <v>273</v>
      </c>
    </row>
    <row r="137" spans="1:7">
      <c r="A137" s="391" t="s">
        <v>49</v>
      </c>
      <c r="B137" s="345" t="s">
        <v>976</v>
      </c>
      <c r="C137" s="346">
        <v>3895</v>
      </c>
      <c r="D137" s="346">
        <v>876</v>
      </c>
      <c r="E137" s="346">
        <v>2221</v>
      </c>
      <c r="F137" s="346">
        <v>150</v>
      </c>
      <c r="G137" s="346">
        <v>648</v>
      </c>
    </row>
    <row r="138" spans="1:7">
      <c r="A138" s="391"/>
      <c r="B138" s="345" t="s">
        <v>977</v>
      </c>
      <c r="C138" s="346">
        <v>1917</v>
      </c>
      <c r="D138" s="346">
        <v>560</v>
      </c>
      <c r="E138" s="346">
        <v>1146</v>
      </c>
      <c r="F138" s="346">
        <v>86</v>
      </c>
      <c r="G138" s="346">
        <v>125</v>
      </c>
    </row>
    <row r="139" spans="1:7">
      <c r="A139" s="391"/>
      <c r="B139" s="345" t="s">
        <v>978</v>
      </c>
      <c r="C139" s="346">
        <v>1978</v>
      </c>
      <c r="D139" s="346">
        <v>316</v>
      </c>
      <c r="E139" s="346">
        <v>1075</v>
      </c>
      <c r="F139" s="346">
        <v>64</v>
      </c>
      <c r="G139" s="346">
        <v>523</v>
      </c>
    </row>
    <row r="140" spans="1:7">
      <c r="A140" s="391" t="s">
        <v>50</v>
      </c>
      <c r="B140" s="345" t="s">
        <v>976</v>
      </c>
      <c r="C140" s="346">
        <v>302</v>
      </c>
      <c r="D140" s="346">
        <v>76</v>
      </c>
      <c r="E140" s="346">
        <v>156</v>
      </c>
      <c r="F140" s="346">
        <v>10</v>
      </c>
      <c r="G140" s="346">
        <v>60</v>
      </c>
    </row>
    <row r="141" spans="1:7">
      <c r="A141" s="391"/>
      <c r="B141" s="345" t="s">
        <v>977</v>
      </c>
      <c r="C141" s="346">
        <v>142</v>
      </c>
      <c r="D141" s="346">
        <v>45</v>
      </c>
      <c r="E141" s="346">
        <v>79</v>
      </c>
      <c r="F141" s="346">
        <v>7</v>
      </c>
      <c r="G141" s="346">
        <v>11</v>
      </c>
    </row>
    <row r="142" spans="1:7">
      <c r="A142" s="391"/>
      <c r="B142" s="345" t="s">
        <v>978</v>
      </c>
      <c r="C142" s="346">
        <v>160</v>
      </c>
      <c r="D142" s="346">
        <v>31</v>
      </c>
      <c r="E142" s="346">
        <v>77</v>
      </c>
      <c r="F142" s="346">
        <v>3</v>
      </c>
      <c r="G142" s="346">
        <v>49</v>
      </c>
    </row>
    <row r="143" spans="1:7">
      <c r="A143" s="391" t="s">
        <v>51</v>
      </c>
      <c r="B143" s="345" t="s">
        <v>976</v>
      </c>
      <c r="C143" s="346">
        <v>5575</v>
      </c>
      <c r="D143" s="346">
        <v>1238</v>
      </c>
      <c r="E143" s="346">
        <v>3308</v>
      </c>
      <c r="F143" s="346">
        <v>198</v>
      </c>
      <c r="G143" s="346">
        <v>831</v>
      </c>
    </row>
    <row r="144" spans="1:7">
      <c r="A144" s="391"/>
      <c r="B144" s="345" t="s">
        <v>977</v>
      </c>
      <c r="C144" s="346">
        <v>2673</v>
      </c>
      <c r="D144" s="346">
        <v>809</v>
      </c>
      <c r="E144" s="346">
        <v>1603</v>
      </c>
      <c r="F144" s="346">
        <v>97</v>
      </c>
      <c r="G144" s="346">
        <v>164</v>
      </c>
    </row>
    <row r="145" spans="1:7">
      <c r="A145" s="391"/>
      <c r="B145" s="345" t="s">
        <v>978</v>
      </c>
      <c r="C145" s="346">
        <v>2902</v>
      </c>
      <c r="D145" s="346">
        <v>429</v>
      </c>
      <c r="E145" s="346">
        <v>1705</v>
      </c>
      <c r="F145" s="346">
        <v>101</v>
      </c>
      <c r="G145" s="346">
        <v>667</v>
      </c>
    </row>
    <row r="146" spans="1:7">
      <c r="A146" s="436" t="s">
        <v>177</v>
      </c>
      <c r="B146" s="345" t="s">
        <v>976</v>
      </c>
      <c r="C146" s="346">
        <v>70732</v>
      </c>
      <c r="D146" s="346">
        <v>19719</v>
      </c>
      <c r="E146" s="346">
        <v>39007</v>
      </c>
      <c r="F146" s="346">
        <v>2949</v>
      </c>
      <c r="G146" s="346">
        <v>9057</v>
      </c>
    </row>
    <row r="147" spans="1:7">
      <c r="A147" s="391"/>
      <c r="B147" s="345" t="s">
        <v>977</v>
      </c>
      <c r="C147" s="346">
        <v>34162</v>
      </c>
      <c r="D147" s="346">
        <v>11552</v>
      </c>
      <c r="E147" s="346">
        <v>19500</v>
      </c>
      <c r="F147" s="346">
        <v>1349</v>
      </c>
      <c r="G147" s="346">
        <v>1761</v>
      </c>
    </row>
    <row r="148" spans="1:7">
      <c r="A148" s="391"/>
      <c r="B148" s="345" t="s">
        <v>978</v>
      </c>
      <c r="C148" s="346">
        <v>36570</v>
      </c>
      <c r="D148" s="346">
        <v>8167</v>
      </c>
      <c r="E148" s="346">
        <v>19507</v>
      </c>
      <c r="F148" s="346">
        <v>1600</v>
      </c>
      <c r="G148" s="346">
        <v>7296</v>
      </c>
    </row>
    <row r="149" spans="1:7">
      <c r="A149" s="391" t="s">
        <v>53</v>
      </c>
      <c r="B149" s="345" t="s">
        <v>976</v>
      </c>
      <c r="C149" s="346">
        <v>29403</v>
      </c>
      <c r="D149" s="346">
        <v>7253</v>
      </c>
      <c r="E149" s="346">
        <v>17408</v>
      </c>
      <c r="F149" s="346">
        <v>945</v>
      </c>
      <c r="G149" s="346">
        <v>3797</v>
      </c>
    </row>
    <row r="150" spans="1:7">
      <c r="A150" s="391"/>
      <c r="B150" s="345" t="s">
        <v>977</v>
      </c>
      <c r="C150" s="346">
        <v>14149</v>
      </c>
      <c r="D150" s="346">
        <v>4456</v>
      </c>
      <c r="E150" s="346">
        <v>8523</v>
      </c>
      <c r="F150" s="346">
        <v>465</v>
      </c>
      <c r="G150" s="346">
        <v>705</v>
      </c>
    </row>
    <row r="151" spans="1:7">
      <c r="A151" s="391"/>
      <c r="B151" s="345" t="s">
        <v>978</v>
      </c>
      <c r="C151" s="346">
        <v>15254</v>
      </c>
      <c r="D151" s="346">
        <v>2797</v>
      </c>
      <c r="E151" s="346">
        <v>8885</v>
      </c>
      <c r="F151" s="346">
        <v>480</v>
      </c>
      <c r="G151" s="346">
        <v>3092</v>
      </c>
    </row>
    <row r="152" spans="1:7">
      <c r="A152" s="391" t="s">
        <v>54</v>
      </c>
      <c r="B152" s="345" t="s">
        <v>976</v>
      </c>
      <c r="C152" s="346">
        <v>5058</v>
      </c>
      <c r="D152" s="346">
        <v>1267</v>
      </c>
      <c r="E152" s="346">
        <v>2858</v>
      </c>
      <c r="F152" s="346">
        <v>98</v>
      </c>
      <c r="G152" s="346">
        <v>835</v>
      </c>
    </row>
    <row r="153" spans="1:7">
      <c r="A153" s="391"/>
      <c r="B153" s="345" t="s">
        <v>977</v>
      </c>
      <c r="C153" s="346">
        <v>2498</v>
      </c>
      <c r="D153" s="346">
        <v>847</v>
      </c>
      <c r="E153" s="346">
        <v>1422</v>
      </c>
      <c r="F153" s="346">
        <v>52</v>
      </c>
      <c r="G153" s="346">
        <v>177</v>
      </c>
    </row>
    <row r="154" spans="1:7">
      <c r="A154" s="391"/>
      <c r="B154" s="345" t="s">
        <v>978</v>
      </c>
      <c r="C154" s="346">
        <v>2560</v>
      </c>
      <c r="D154" s="346">
        <v>420</v>
      </c>
      <c r="E154" s="346">
        <v>1436</v>
      </c>
      <c r="F154" s="346">
        <v>46</v>
      </c>
      <c r="G154" s="346">
        <v>658</v>
      </c>
    </row>
    <row r="155" spans="1:7">
      <c r="A155" s="391" t="s">
        <v>55</v>
      </c>
      <c r="B155" s="345" t="s">
        <v>976</v>
      </c>
      <c r="C155" s="346">
        <v>8918</v>
      </c>
      <c r="D155" s="346">
        <v>2276</v>
      </c>
      <c r="E155" s="346">
        <v>5101</v>
      </c>
      <c r="F155" s="346">
        <v>250</v>
      </c>
      <c r="G155" s="346">
        <v>1291</v>
      </c>
    </row>
    <row r="156" spans="1:7">
      <c r="A156" s="391"/>
      <c r="B156" s="345" t="s">
        <v>977</v>
      </c>
      <c r="C156" s="346">
        <v>4351</v>
      </c>
      <c r="D156" s="346">
        <v>1368</v>
      </c>
      <c r="E156" s="346">
        <v>2588</v>
      </c>
      <c r="F156" s="346">
        <v>109</v>
      </c>
      <c r="G156" s="346">
        <v>286</v>
      </c>
    </row>
    <row r="157" spans="1:7">
      <c r="A157" s="391"/>
      <c r="B157" s="345" t="s">
        <v>978</v>
      </c>
      <c r="C157" s="346">
        <v>4567</v>
      </c>
      <c r="D157" s="346">
        <v>908</v>
      </c>
      <c r="E157" s="346">
        <v>2513</v>
      </c>
      <c r="F157" s="346">
        <v>141</v>
      </c>
      <c r="G157" s="346">
        <v>1005</v>
      </c>
    </row>
    <row r="158" spans="1:7">
      <c r="A158" s="391" t="s">
        <v>56</v>
      </c>
      <c r="B158" s="345" t="s">
        <v>976</v>
      </c>
      <c r="C158" s="346">
        <v>6682</v>
      </c>
      <c r="D158" s="346">
        <v>1768</v>
      </c>
      <c r="E158" s="346">
        <v>3978</v>
      </c>
      <c r="F158" s="346">
        <v>123</v>
      </c>
      <c r="G158" s="346">
        <v>813</v>
      </c>
    </row>
    <row r="159" spans="1:7">
      <c r="A159" s="391"/>
      <c r="B159" s="345" t="s">
        <v>977</v>
      </c>
      <c r="C159" s="346">
        <v>3367</v>
      </c>
      <c r="D159" s="346">
        <v>1133</v>
      </c>
      <c r="E159" s="346">
        <v>1989</v>
      </c>
      <c r="F159" s="346">
        <v>69</v>
      </c>
      <c r="G159" s="346">
        <v>176</v>
      </c>
    </row>
    <row r="160" spans="1:7">
      <c r="A160" s="391"/>
      <c r="B160" s="345" t="s">
        <v>978</v>
      </c>
      <c r="C160" s="346">
        <v>3315</v>
      </c>
      <c r="D160" s="346">
        <v>635</v>
      </c>
      <c r="E160" s="346">
        <v>1989</v>
      </c>
      <c r="F160" s="346">
        <v>54</v>
      </c>
      <c r="G160" s="346">
        <v>637</v>
      </c>
    </row>
    <row r="161" spans="1:7">
      <c r="A161" s="391" t="s">
        <v>57</v>
      </c>
      <c r="B161" s="345" t="s">
        <v>976</v>
      </c>
      <c r="C161" s="346">
        <v>14551</v>
      </c>
      <c r="D161" s="346">
        <v>3628</v>
      </c>
      <c r="E161" s="346">
        <v>8395</v>
      </c>
      <c r="F161" s="346">
        <v>549</v>
      </c>
      <c r="G161" s="346">
        <v>1979</v>
      </c>
    </row>
    <row r="162" spans="1:7">
      <c r="A162" s="391"/>
      <c r="B162" s="345" t="s">
        <v>977</v>
      </c>
      <c r="C162" s="346">
        <v>7089</v>
      </c>
      <c r="D162" s="346">
        <v>2229</v>
      </c>
      <c r="E162" s="346">
        <v>4196</v>
      </c>
      <c r="F162" s="346">
        <v>294</v>
      </c>
      <c r="G162" s="346">
        <v>370</v>
      </c>
    </row>
    <row r="163" spans="1:7">
      <c r="A163" s="391"/>
      <c r="B163" s="345" t="s">
        <v>978</v>
      </c>
      <c r="C163" s="346">
        <v>7462</v>
      </c>
      <c r="D163" s="346">
        <v>1399</v>
      </c>
      <c r="E163" s="346">
        <v>4199</v>
      </c>
      <c r="F163" s="346">
        <v>255</v>
      </c>
      <c r="G163" s="346">
        <v>1609</v>
      </c>
    </row>
    <row r="164" spans="1:7">
      <c r="A164" s="391" t="s">
        <v>58</v>
      </c>
      <c r="B164" s="345" t="s">
        <v>976</v>
      </c>
      <c r="C164" s="346">
        <v>10212</v>
      </c>
      <c r="D164" s="346">
        <v>2731</v>
      </c>
      <c r="E164" s="346">
        <v>5620</v>
      </c>
      <c r="F164" s="346">
        <v>278</v>
      </c>
      <c r="G164" s="346">
        <v>1583</v>
      </c>
    </row>
    <row r="165" spans="1:7">
      <c r="A165" s="391"/>
      <c r="B165" s="345" t="s">
        <v>977</v>
      </c>
      <c r="C165" s="346">
        <v>4952</v>
      </c>
      <c r="D165" s="346">
        <v>1713</v>
      </c>
      <c r="E165" s="346">
        <v>2850</v>
      </c>
      <c r="F165" s="346">
        <v>145</v>
      </c>
      <c r="G165" s="346">
        <v>244</v>
      </c>
    </row>
    <row r="166" spans="1:7">
      <c r="A166" s="391"/>
      <c r="B166" s="345" t="s">
        <v>978</v>
      </c>
      <c r="C166" s="346">
        <v>5260</v>
      </c>
      <c r="D166" s="346">
        <v>1018</v>
      </c>
      <c r="E166" s="346">
        <v>2770</v>
      </c>
      <c r="F166" s="346">
        <v>133</v>
      </c>
      <c r="G166" s="346">
        <v>1339</v>
      </c>
    </row>
    <row r="167" spans="1:7">
      <c r="A167" s="391" t="s">
        <v>60</v>
      </c>
      <c r="B167" s="345" t="s">
        <v>976</v>
      </c>
      <c r="C167" s="346">
        <v>31305</v>
      </c>
      <c r="D167" s="346">
        <v>7871</v>
      </c>
      <c r="E167" s="346">
        <v>18475</v>
      </c>
      <c r="F167" s="346">
        <v>1100</v>
      </c>
      <c r="G167" s="346">
        <v>3859</v>
      </c>
    </row>
    <row r="168" spans="1:7">
      <c r="A168" s="391"/>
      <c r="B168" s="345" t="s">
        <v>977</v>
      </c>
      <c r="C168" s="346">
        <v>14814</v>
      </c>
      <c r="D168" s="346">
        <v>4848</v>
      </c>
      <c r="E168" s="346">
        <v>8742</v>
      </c>
      <c r="F168" s="346">
        <v>472</v>
      </c>
      <c r="G168" s="346">
        <v>752</v>
      </c>
    </row>
    <row r="169" spans="1:7">
      <c r="A169" s="391"/>
      <c r="B169" s="345" t="s">
        <v>978</v>
      </c>
      <c r="C169" s="346">
        <v>16491</v>
      </c>
      <c r="D169" s="346">
        <v>3023</v>
      </c>
      <c r="E169" s="346">
        <v>9733</v>
      </c>
      <c r="F169" s="346">
        <v>628</v>
      </c>
      <c r="G169" s="346">
        <v>3107</v>
      </c>
    </row>
    <row r="170" spans="1:7">
      <c r="A170" s="436" t="s">
        <v>61</v>
      </c>
      <c r="B170" s="345" t="s">
        <v>976</v>
      </c>
      <c r="C170" s="346">
        <v>23982</v>
      </c>
      <c r="D170" s="346">
        <v>6799</v>
      </c>
      <c r="E170" s="346">
        <v>13737</v>
      </c>
      <c r="F170" s="346">
        <v>515</v>
      </c>
      <c r="G170" s="346">
        <v>2931</v>
      </c>
    </row>
    <row r="171" spans="1:7">
      <c r="A171" s="391"/>
      <c r="B171" s="345" t="s">
        <v>977</v>
      </c>
      <c r="C171" s="346">
        <v>11546</v>
      </c>
      <c r="D171" s="346">
        <v>4055</v>
      </c>
      <c r="E171" s="346">
        <v>6824</v>
      </c>
      <c r="F171" s="346">
        <v>203</v>
      </c>
      <c r="G171" s="346">
        <v>464</v>
      </c>
    </row>
    <row r="172" spans="1:7">
      <c r="A172" s="391"/>
      <c r="B172" s="345" t="s">
        <v>978</v>
      </c>
      <c r="C172" s="346">
        <v>12436</v>
      </c>
      <c r="D172" s="346">
        <v>2744</v>
      </c>
      <c r="E172" s="346">
        <v>6913</v>
      </c>
      <c r="F172" s="346">
        <v>312</v>
      </c>
      <c r="G172" s="346">
        <v>2467</v>
      </c>
    </row>
    <row r="173" spans="1:7">
      <c r="A173" s="391" t="s">
        <v>62</v>
      </c>
      <c r="B173" s="345" t="s">
        <v>976</v>
      </c>
      <c r="C173" s="346">
        <v>12964</v>
      </c>
      <c r="D173" s="346">
        <v>3317</v>
      </c>
      <c r="E173" s="346">
        <v>7777</v>
      </c>
      <c r="F173" s="346">
        <v>435</v>
      </c>
      <c r="G173" s="346">
        <v>1435</v>
      </c>
    </row>
    <row r="174" spans="1:7">
      <c r="A174" s="391"/>
      <c r="B174" s="345" t="s">
        <v>977</v>
      </c>
      <c r="C174" s="346">
        <v>6513</v>
      </c>
      <c r="D174" s="346">
        <v>2043</v>
      </c>
      <c r="E174" s="346">
        <v>3897</v>
      </c>
      <c r="F174" s="346">
        <v>220</v>
      </c>
      <c r="G174" s="346">
        <v>353</v>
      </c>
    </row>
    <row r="175" spans="1:7">
      <c r="A175" s="391"/>
      <c r="B175" s="345" t="s">
        <v>978</v>
      </c>
      <c r="C175" s="346">
        <v>6451</v>
      </c>
      <c r="D175" s="346">
        <v>1274</v>
      </c>
      <c r="E175" s="346">
        <v>3880</v>
      </c>
      <c r="F175" s="346">
        <v>215</v>
      </c>
      <c r="G175" s="346">
        <v>1082</v>
      </c>
    </row>
    <row r="176" spans="1:7">
      <c r="A176" s="391" t="s">
        <v>995</v>
      </c>
      <c r="B176" s="345" t="s">
        <v>976</v>
      </c>
      <c r="C176" s="346">
        <v>15468</v>
      </c>
      <c r="D176" s="346">
        <v>4471</v>
      </c>
      <c r="E176" s="346">
        <v>8534</v>
      </c>
      <c r="F176" s="346">
        <v>455</v>
      </c>
      <c r="G176" s="346">
        <v>2008</v>
      </c>
    </row>
    <row r="177" spans="1:7">
      <c r="A177" s="391"/>
      <c r="B177" s="345" t="s">
        <v>977</v>
      </c>
      <c r="C177" s="346">
        <v>7768</v>
      </c>
      <c r="D177" s="346">
        <v>2734</v>
      </c>
      <c r="E177" s="346">
        <v>4368</v>
      </c>
      <c r="F177" s="346">
        <v>241</v>
      </c>
      <c r="G177" s="346">
        <v>425</v>
      </c>
    </row>
    <row r="178" spans="1:7">
      <c r="A178" s="391"/>
      <c r="B178" s="345" t="s">
        <v>978</v>
      </c>
      <c r="C178" s="346">
        <v>7700</v>
      </c>
      <c r="D178" s="346">
        <v>1737</v>
      </c>
      <c r="E178" s="346">
        <v>4166</v>
      </c>
      <c r="F178" s="346">
        <v>214</v>
      </c>
      <c r="G178" s="346">
        <v>1583</v>
      </c>
    </row>
    <row r="179" spans="1:7">
      <c r="A179" s="391" t="s">
        <v>64</v>
      </c>
      <c r="B179" s="345" t="s">
        <v>976</v>
      </c>
      <c r="C179" s="346">
        <v>3060</v>
      </c>
      <c r="D179" s="346">
        <v>882</v>
      </c>
      <c r="E179" s="346">
        <v>1591</v>
      </c>
      <c r="F179" s="346">
        <v>122</v>
      </c>
      <c r="G179" s="346">
        <v>465</v>
      </c>
    </row>
    <row r="180" spans="1:7">
      <c r="A180" s="391"/>
      <c r="B180" s="345" t="s">
        <v>977</v>
      </c>
      <c r="C180" s="346">
        <v>1429</v>
      </c>
      <c r="D180" s="346">
        <v>485</v>
      </c>
      <c r="E180" s="346">
        <v>808</v>
      </c>
      <c r="F180" s="346">
        <v>55</v>
      </c>
      <c r="G180" s="346">
        <v>81</v>
      </c>
    </row>
    <row r="181" spans="1:7">
      <c r="A181" s="391"/>
      <c r="B181" s="345" t="s">
        <v>978</v>
      </c>
      <c r="C181" s="346">
        <v>1631</v>
      </c>
      <c r="D181" s="346">
        <v>397</v>
      </c>
      <c r="E181" s="346">
        <v>783</v>
      </c>
      <c r="F181" s="346">
        <v>67</v>
      </c>
      <c r="G181" s="346">
        <v>384</v>
      </c>
    </row>
    <row r="182" spans="1:7">
      <c r="A182" s="391" t="s">
        <v>65</v>
      </c>
      <c r="B182" s="345" t="s">
        <v>976</v>
      </c>
      <c r="C182" s="346">
        <v>4065</v>
      </c>
      <c r="D182" s="346">
        <v>1163</v>
      </c>
      <c r="E182" s="346">
        <v>2257</v>
      </c>
      <c r="F182" s="346">
        <v>99</v>
      </c>
      <c r="G182" s="346">
        <v>546</v>
      </c>
    </row>
    <row r="183" spans="1:7">
      <c r="A183" s="391"/>
      <c r="B183" s="345" t="s">
        <v>977</v>
      </c>
      <c r="C183" s="346">
        <v>2040</v>
      </c>
      <c r="D183" s="346">
        <v>734</v>
      </c>
      <c r="E183" s="346">
        <v>1140</v>
      </c>
      <c r="F183" s="346">
        <v>54</v>
      </c>
      <c r="G183" s="346">
        <v>112</v>
      </c>
    </row>
    <row r="184" spans="1:7">
      <c r="A184" s="391"/>
      <c r="B184" s="345" t="s">
        <v>978</v>
      </c>
      <c r="C184" s="346">
        <v>2025</v>
      </c>
      <c r="D184" s="346">
        <v>429</v>
      </c>
      <c r="E184" s="346">
        <v>1117</v>
      </c>
      <c r="F184" s="346">
        <v>45</v>
      </c>
      <c r="G184" s="346">
        <v>434</v>
      </c>
    </row>
    <row r="185" spans="1:7">
      <c r="A185" s="391" t="s">
        <v>66</v>
      </c>
      <c r="B185" s="345" t="s">
        <v>976</v>
      </c>
      <c r="C185" s="346">
        <v>12852</v>
      </c>
      <c r="D185" s="346">
        <v>3687</v>
      </c>
      <c r="E185" s="346">
        <v>7528</v>
      </c>
      <c r="F185" s="346">
        <v>281</v>
      </c>
      <c r="G185" s="346">
        <v>1356</v>
      </c>
    </row>
    <row r="186" spans="1:7">
      <c r="A186" s="391"/>
      <c r="B186" s="345" t="s">
        <v>977</v>
      </c>
      <c r="C186" s="346">
        <v>6297</v>
      </c>
      <c r="D186" s="346">
        <v>2238</v>
      </c>
      <c r="E186" s="346">
        <v>3664</v>
      </c>
      <c r="F186" s="346">
        <v>141</v>
      </c>
      <c r="G186" s="346">
        <v>254</v>
      </c>
    </row>
    <row r="187" spans="1:7">
      <c r="A187" s="391"/>
      <c r="B187" s="345" t="s">
        <v>978</v>
      </c>
      <c r="C187" s="346">
        <v>6555</v>
      </c>
      <c r="D187" s="346">
        <v>1449</v>
      </c>
      <c r="E187" s="346">
        <v>3864</v>
      </c>
      <c r="F187" s="346">
        <v>140</v>
      </c>
      <c r="G187" s="346">
        <v>1102</v>
      </c>
    </row>
    <row r="188" spans="1:7">
      <c r="A188" s="391" t="s">
        <v>67</v>
      </c>
      <c r="B188" s="345" t="s">
        <v>976</v>
      </c>
      <c r="C188" s="346">
        <v>14308</v>
      </c>
      <c r="D188" s="346">
        <v>3591</v>
      </c>
      <c r="E188" s="346">
        <v>8163</v>
      </c>
      <c r="F188" s="346">
        <v>531</v>
      </c>
      <c r="G188" s="346">
        <v>2023</v>
      </c>
    </row>
    <row r="189" spans="1:7">
      <c r="A189" s="391"/>
      <c r="B189" s="345" t="s">
        <v>977</v>
      </c>
      <c r="C189" s="346">
        <v>6877</v>
      </c>
      <c r="D189" s="346">
        <v>2160</v>
      </c>
      <c r="E189" s="346">
        <v>4098</v>
      </c>
      <c r="F189" s="346">
        <v>247</v>
      </c>
      <c r="G189" s="346">
        <v>372</v>
      </c>
    </row>
    <row r="190" spans="1:7">
      <c r="A190" s="391"/>
      <c r="B190" s="345" t="s">
        <v>978</v>
      </c>
      <c r="C190" s="346">
        <v>7431</v>
      </c>
      <c r="D190" s="346">
        <v>1431</v>
      </c>
      <c r="E190" s="346">
        <v>4065</v>
      </c>
      <c r="F190" s="346">
        <v>284</v>
      </c>
      <c r="G190" s="346">
        <v>1651</v>
      </c>
    </row>
    <row r="191" spans="1:7">
      <c r="A191" s="391" t="s">
        <v>68</v>
      </c>
      <c r="B191" s="345" t="s">
        <v>976</v>
      </c>
      <c r="C191" s="346">
        <v>5525</v>
      </c>
      <c r="D191" s="346">
        <v>1477</v>
      </c>
      <c r="E191" s="346">
        <v>3107</v>
      </c>
      <c r="F191" s="346">
        <v>189</v>
      </c>
      <c r="G191" s="346">
        <v>752</v>
      </c>
    </row>
    <row r="192" spans="1:7">
      <c r="A192" s="391"/>
      <c r="B192" s="345" t="s">
        <v>977</v>
      </c>
      <c r="C192" s="346">
        <v>2710</v>
      </c>
      <c r="D192" s="346">
        <v>890</v>
      </c>
      <c r="E192" s="346">
        <v>1526</v>
      </c>
      <c r="F192" s="346">
        <v>99</v>
      </c>
      <c r="G192" s="346">
        <v>195</v>
      </c>
    </row>
    <row r="193" spans="1:7">
      <c r="A193" s="391"/>
      <c r="B193" s="345" t="s">
        <v>978</v>
      </c>
      <c r="C193" s="346">
        <v>2815</v>
      </c>
      <c r="D193" s="346">
        <v>587</v>
      </c>
      <c r="E193" s="346">
        <v>1581</v>
      </c>
      <c r="F193" s="346">
        <v>90</v>
      </c>
      <c r="G193" s="346">
        <v>557</v>
      </c>
    </row>
    <row r="194" spans="1:7">
      <c r="A194" s="391" t="s">
        <v>69</v>
      </c>
      <c r="B194" s="345" t="s">
        <v>976</v>
      </c>
      <c r="C194" s="346">
        <v>8554</v>
      </c>
      <c r="D194" s="346">
        <v>2252</v>
      </c>
      <c r="E194" s="346">
        <v>5071</v>
      </c>
      <c r="F194" s="346">
        <v>189</v>
      </c>
      <c r="G194" s="346">
        <v>1042</v>
      </c>
    </row>
    <row r="195" spans="1:7">
      <c r="A195" s="437"/>
      <c r="B195" s="355" t="s">
        <v>977</v>
      </c>
      <c r="C195" s="356">
        <v>4307</v>
      </c>
      <c r="D195" s="356">
        <v>1493</v>
      </c>
      <c r="E195" s="356">
        <v>2490</v>
      </c>
      <c r="F195" s="356">
        <v>89</v>
      </c>
      <c r="G195" s="356">
        <v>235</v>
      </c>
    </row>
    <row r="196" spans="1:7">
      <c r="A196" s="392"/>
      <c r="B196" s="358" t="s">
        <v>978</v>
      </c>
      <c r="C196" s="359">
        <v>4247</v>
      </c>
      <c r="D196" s="359">
        <v>759</v>
      </c>
      <c r="E196" s="359">
        <v>2581</v>
      </c>
      <c r="F196" s="359">
        <v>100</v>
      </c>
      <c r="G196" s="359">
        <v>807</v>
      </c>
    </row>
  </sheetData>
  <mergeCells count="2">
    <mergeCell ref="A2:G2"/>
    <mergeCell ref="F3:G3"/>
  </mergeCells>
  <hyperlinks>
    <hyperlink ref="F3" location="'Листа табела'!A1" display="Листа табела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8"/>
  <sheetViews>
    <sheetView workbookViewId="0">
      <pane ySplit="4" topLeftCell="A5" activePane="bottomLeft" state="frozen"/>
      <selection activeCell="M19" sqref="M19"/>
      <selection pane="bottomLeft" activeCell="G3" sqref="G3:H3"/>
    </sheetView>
  </sheetViews>
  <sheetFormatPr defaultRowHeight="15"/>
  <cols>
    <col min="1" max="1" width="26.140625" customWidth="1"/>
  </cols>
  <sheetData>
    <row r="2" spans="1:9">
      <c r="A2" s="852" t="s">
        <v>1064</v>
      </c>
      <c r="B2" s="852"/>
      <c r="C2" s="852"/>
      <c r="D2" s="852"/>
      <c r="E2" s="852"/>
      <c r="F2" s="852"/>
      <c r="G2" s="852"/>
      <c r="H2" s="852"/>
      <c r="I2" s="439"/>
    </row>
    <row r="3" spans="1:9" ht="15.75" thickBot="1">
      <c r="A3" s="439"/>
      <c r="B3" s="439"/>
      <c r="C3" s="439"/>
      <c r="D3" s="439"/>
      <c r="E3" s="439"/>
      <c r="F3" s="439"/>
      <c r="G3" s="851" t="s">
        <v>0</v>
      </c>
      <c r="H3" s="851"/>
      <c r="I3" s="439"/>
    </row>
    <row r="4" spans="1:9" ht="36.75" thickBot="1">
      <c r="A4" s="440" t="s">
        <v>956</v>
      </c>
      <c r="B4" s="441" t="s">
        <v>5</v>
      </c>
      <c r="C4" s="441" t="s">
        <v>1065</v>
      </c>
      <c r="D4" s="441" t="s">
        <v>1066</v>
      </c>
      <c r="E4" s="441" t="s">
        <v>1067</v>
      </c>
      <c r="F4" s="441" t="s">
        <v>1068</v>
      </c>
      <c r="G4" s="441" t="s">
        <v>1069</v>
      </c>
      <c r="H4" s="442" t="s">
        <v>1070</v>
      </c>
      <c r="I4" s="244"/>
    </row>
    <row r="5" spans="1:9">
      <c r="A5" s="489" t="s">
        <v>170</v>
      </c>
      <c r="B5" s="481">
        <v>518243</v>
      </c>
      <c r="C5" s="481">
        <v>131752</v>
      </c>
      <c r="D5" s="481">
        <v>69805</v>
      </c>
      <c r="E5" s="481">
        <v>201271</v>
      </c>
      <c r="F5" s="481">
        <v>75481</v>
      </c>
      <c r="G5" s="481">
        <v>22659</v>
      </c>
      <c r="H5" s="481">
        <v>17275</v>
      </c>
      <c r="I5" s="244"/>
    </row>
    <row r="6" spans="1:9">
      <c r="A6" s="454" t="s">
        <v>6</v>
      </c>
      <c r="B6" s="444">
        <v>80633</v>
      </c>
      <c r="C6" s="444">
        <v>22958</v>
      </c>
      <c r="D6" s="444">
        <v>13545</v>
      </c>
      <c r="E6" s="444">
        <v>32459</v>
      </c>
      <c r="F6" s="444">
        <v>8070</v>
      </c>
      <c r="G6" s="444">
        <v>2049</v>
      </c>
      <c r="H6" s="444">
        <v>1552</v>
      </c>
      <c r="I6" s="244"/>
    </row>
    <row r="7" spans="1:9">
      <c r="A7" s="455" t="s">
        <v>7</v>
      </c>
      <c r="B7" s="444">
        <v>839</v>
      </c>
      <c r="C7" s="444">
        <v>198</v>
      </c>
      <c r="D7" s="444">
        <v>72</v>
      </c>
      <c r="E7" s="444">
        <v>239</v>
      </c>
      <c r="F7" s="444">
        <v>217</v>
      </c>
      <c r="G7" s="444">
        <v>76</v>
      </c>
      <c r="H7" s="444">
        <v>37</v>
      </c>
      <c r="I7" s="244"/>
    </row>
    <row r="8" spans="1:9">
      <c r="A8" s="454" t="s">
        <v>8</v>
      </c>
      <c r="B8" s="444">
        <v>45729</v>
      </c>
      <c r="C8" s="444">
        <v>11452</v>
      </c>
      <c r="D8" s="444">
        <v>6922</v>
      </c>
      <c r="E8" s="444">
        <v>19232</v>
      </c>
      <c r="F8" s="444">
        <v>5831</v>
      </c>
      <c r="G8" s="444">
        <v>1410</v>
      </c>
      <c r="H8" s="444">
        <v>882</v>
      </c>
      <c r="I8" s="244"/>
    </row>
    <row r="9" spans="1:9">
      <c r="A9" s="455" t="s">
        <v>9</v>
      </c>
      <c r="B9" s="444">
        <v>4500</v>
      </c>
      <c r="C9" s="444">
        <v>1303</v>
      </c>
      <c r="D9" s="444">
        <v>374</v>
      </c>
      <c r="E9" s="444">
        <v>1326</v>
      </c>
      <c r="F9" s="444">
        <v>977</v>
      </c>
      <c r="G9" s="444">
        <v>351</v>
      </c>
      <c r="H9" s="444">
        <v>169</v>
      </c>
      <c r="I9" s="244"/>
    </row>
    <row r="10" spans="1:9">
      <c r="A10" s="455" t="s">
        <v>10</v>
      </c>
      <c r="B10" s="444">
        <v>8127</v>
      </c>
      <c r="C10" s="444">
        <v>2067</v>
      </c>
      <c r="D10" s="444">
        <v>856</v>
      </c>
      <c r="E10" s="444">
        <v>2792</v>
      </c>
      <c r="F10" s="444">
        <v>1431</v>
      </c>
      <c r="G10" s="444">
        <v>492</v>
      </c>
      <c r="H10" s="444">
        <v>489</v>
      </c>
      <c r="I10" s="244"/>
    </row>
    <row r="11" spans="1:9">
      <c r="A11" s="455" t="s">
        <v>11</v>
      </c>
      <c r="B11" s="444">
        <v>6996</v>
      </c>
      <c r="C11" s="444">
        <v>1822</v>
      </c>
      <c r="D11" s="444">
        <v>987</v>
      </c>
      <c r="E11" s="444">
        <v>2580</v>
      </c>
      <c r="F11" s="444">
        <v>1080</v>
      </c>
      <c r="G11" s="444">
        <v>303</v>
      </c>
      <c r="H11" s="444">
        <v>224</v>
      </c>
      <c r="I11" s="244"/>
    </row>
    <row r="12" spans="1:9">
      <c r="A12" s="455" t="s">
        <v>12</v>
      </c>
      <c r="B12" s="444">
        <v>4691</v>
      </c>
      <c r="C12" s="444">
        <v>1278</v>
      </c>
      <c r="D12" s="444">
        <v>536</v>
      </c>
      <c r="E12" s="444">
        <v>1848</v>
      </c>
      <c r="F12" s="444">
        <v>712</v>
      </c>
      <c r="G12" s="444">
        <v>194</v>
      </c>
      <c r="H12" s="444">
        <v>123</v>
      </c>
      <c r="I12" s="244"/>
    </row>
    <row r="13" spans="1:9">
      <c r="A13" s="455" t="s">
        <v>13</v>
      </c>
      <c r="B13" s="444">
        <v>4738</v>
      </c>
      <c r="C13" s="444">
        <v>1293</v>
      </c>
      <c r="D13" s="444">
        <v>547</v>
      </c>
      <c r="E13" s="444">
        <v>1665</v>
      </c>
      <c r="F13" s="444">
        <v>713</v>
      </c>
      <c r="G13" s="444">
        <v>266</v>
      </c>
      <c r="H13" s="444">
        <v>254</v>
      </c>
      <c r="I13" s="244"/>
    </row>
    <row r="14" spans="1:9">
      <c r="A14" s="455" t="s">
        <v>14</v>
      </c>
      <c r="B14" s="444">
        <v>1849</v>
      </c>
      <c r="C14" s="444">
        <v>419</v>
      </c>
      <c r="D14" s="444">
        <v>236</v>
      </c>
      <c r="E14" s="444">
        <v>559</v>
      </c>
      <c r="F14" s="444">
        <v>347</v>
      </c>
      <c r="G14" s="444">
        <v>148</v>
      </c>
      <c r="H14" s="444">
        <v>140</v>
      </c>
      <c r="I14" s="244"/>
    </row>
    <row r="15" spans="1:9">
      <c r="A15" s="455" t="s">
        <v>15</v>
      </c>
      <c r="B15" s="444">
        <v>3646</v>
      </c>
      <c r="C15" s="444">
        <v>1080</v>
      </c>
      <c r="D15" s="444">
        <v>325</v>
      </c>
      <c r="E15" s="444">
        <v>1059</v>
      </c>
      <c r="F15" s="444">
        <v>776</v>
      </c>
      <c r="G15" s="444">
        <v>273</v>
      </c>
      <c r="H15" s="444">
        <v>133</v>
      </c>
      <c r="I15" s="244"/>
    </row>
    <row r="16" spans="1:9">
      <c r="A16" s="455" t="s">
        <v>16</v>
      </c>
      <c r="B16" s="444">
        <v>22005</v>
      </c>
      <c r="C16" s="444">
        <v>5312</v>
      </c>
      <c r="D16" s="444">
        <v>3293</v>
      </c>
      <c r="E16" s="444">
        <v>8900</v>
      </c>
      <c r="F16" s="444">
        <v>3006</v>
      </c>
      <c r="G16" s="444">
        <v>817</v>
      </c>
      <c r="H16" s="444">
        <v>677</v>
      </c>
      <c r="I16" s="244"/>
    </row>
    <row r="17" spans="1:9">
      <c r="A17" s="455" t="s">
        <v>17</v>
      </c>
      <c r="B17" s="444">
        <v>11515</v>
      </c>
      <c r="C17" s="444">
        <v>2841</v>
      </c>
      <c r="D17" s="444">
        <v>1633</v>
      </c>
      <c r="E17" s="444">
        <v>4439</v>
      </c>
      <c r="F17" s="444">
        <v>1724</v>
      </c>
      <c r="G17" s="444">
        <v>506</v>
      </c>
      <c r="H17" s="444">
        <v>372</v>
      </c>
      <c r="I17" s="244"/>
    </row>
    <row r="18" spans="1:9">
      <c r="A18" s="454" t="s">
        <v>18</v>
      </c>
      <c r="B18" s="444">
        <v>30598</v>
      </c>
      <c r="C18" s="444">
        <v>7244</v>
      </c>
      <c r="D18" s="444">
        <v>4512</v>
      </c>
      <c r="E18" s="444">
        <v>12173</v>
      </c>
      <c r="F18" s="444">
        <v>4326</v>
      </c>
      <c r="G18" s="444">
        <v>1337</v>
      </c>
      <c r="H18" s="444">
        <v>1006</v>
      </c>
      <c r="I18" s="244"/>
    </row>
    <row r="19" spans="1:9">
      <c r="A19" s="455" t="s">
        <v>19</v>
      </c>
      <c r="B19" s="444">
        <v>1561</v>
      </c>
      <c r="C19" s="444">
        <v>394</v>
      </c>
      <c r="D19" s="444">
        <v>205</v>
      </c>
      <c r="E19" s="444">
        <v>593</v>
      </c>
      <c r="F19" s="444">
        <v>250</v>
      </c>
      <c r="G19" s="444">
        <v>69</v>
      </c>
      <c r="H19" s="444">
        <v>50</v>
      </c>
      <c r="I19" s="244"/>
    </row>
    <row r="20" spans="1:9">
      <c r="A20" s="455" t="s">
        <v>20</v>
      </c>
      <c r="B20" s="444">
        <v>23313</v>
      </c>
      <c r="C20" s="444">
        <v>5530</v>
      </c>
      <c r="D20" s="444">
        <v>2647</v>
      </c>
      <c r="E20" s="444">
        <v>8830</v>
      </c>
      <c r="F20" s="444">
        <v>4031</v>
      </c>
      <c r="G20" s="444">
        <v>1267</v>
      </c>
      <c r="H20" s="444">
        <v>1008</v>
      </c>
      <c r="I20" s="244"/>
    </row>
    <row r="21" spans="1:9">
      <c r="A21" s="455" t="s">
        <v>21</v>
      </c>
      <c r="B21" s="444">
        <v>22</v>
      </c>
      <c r="C21" s="444">
        <v>5</v>
      </c>
      <c r="D21" s="444">
        <v>4</v>
      </c>
      <c r="E21" s="444">
        <v>10</v>
      </c>
      <c r="F21" s="444">
        <v>3</v>
      </c>
      <c r="G21" s="444" t="s">
        <v>72</v>
      </c>
      <c r="H21" s="444" t="s">
        <v>72</v>
      </c>
      <c r="I21" s="244"/>
    </row>
    <row r="22" spans="1:9">
      <c r="A22" s="455" t="s">
        <v>22</v>
      </c>
      <c r="B22" s="444">
        <v>93</v>
      </c>
      <c r="C22" s="444">
        <v>25</v>
      </c>
      <c r="D22" s="444">
        <v>8</v>
      </c>
      <c r="E22" s="444">
        <v>33</v>
      </c>
      <c r="F22" s="444">
        <v>15</v>
      </c>
      <c r="G22" s="444">
        <v>5</v>
      </c>
      <c r="H22" s="444">
        <v>7</v>
      </c>
      <c r="I22" s="244"/>
    </row>
    <row r="23" spans="1:9">
      <c r="A23" s="456" t="s">
        <v>23</v>
      </c>
      <c r="B23" s="444">
        <v>27108</v>
      </c>
      <c r="C23" s="444">
        <v>7755</v>
      </c>
      <c r="D23" s="444">
        <v>3931</v>
      </c>
      <c r="E23" s="444">
        <v>11250</v>
      </c>
      <c r="F23" s="444">
        <v>3158</v>
      </c>
      <c r="G23" s="444">
        <v>702</v>
      </c>
      <c r="H23" s="444">
        <v>312</v>
      </c>
      <c r="I23" s="244"/>
    </row>
    <row r="24" spans="1:9">
      <c r="A24" s="457" t="s">
        <v>24</v>
      </c>
      <c r="B24" s="444">
        <v>6538</v>
      </c>
      <c r="C24" s="444">
        <v>1897</v>
      </c>
      <c r="D24" s="444">
        <v>1017</v>
      </c>
      <c r="E24" s="444">
        <v>2779</v>
      </c>
      <c r="F24" s="444">
        <v>680</v>
      </c>
      <c r="G24" s="444">
        <v>111</v>
      </c>
      <c r="H24" s="444">
        <v>54</v>
      </c>
      <c r="I24" s="244"/>
    </row>
    <row r="25" spans="1:9">
      <c r="A25" s="457" t="s">
        <v>25</v>
      </c>
      <c r="B25" s="444">
        <v>516</v>
      </c>
      <c r="C25" s="444">
        <v>122</v>
      </c>
      <c r="D25" s="444">
        <v>53</v>
      </c>
      <c r="E25" s="444">
        <v>228</v>
      </c>
      <c r="F25" s="444">
        <v>83</v>
      </c>
      <c r="G25" s="444">
        <v>23</v>
      </c>
      <c r="H25" s="444">
        <v>7</v>
      </c>
      <c r="I25" s="244"/>
    </row>
    <row r="26" spans="1:9">
      <c r="A26" s="457" t="s">
        <v>26</v>
      </c>
      <c r="B26" s="444">
        <v>4659</v>
      </c>
      <c r="C26" s="444">
        <v>1372</v>
      </c>
      <c r="D26" s="444">
        <v>832</v>
      </c>
      <c r="E26" s="444">
        <v>1900</v>
      </c>
      <c r="F26" s="444">
        <v>443</v>
      </c>
      <c r="G26" s="444">
        <v>82</v>
      </c>
      <c r="H26" s="444">
        <v>30</v>
      </c>
      <c r="I26" s="244"/>
    </row>
    <row r="27" spans="1:9">
      <c r="A27" s="457" t="s">
        <v>1058</v>
      </c>
      <c r="B27" s="444">
        <v>9317</v>
      </c>
      <c r="C27" s="444">
        <v>2843</v>
      </c>
      <c r="D27" s="444">
        <v>1269</v>
      </c>
      <c r="E27" s="444">
        <v>3827</v>
      </c>
      <c r="F27" s="444">
        <v>1048</v>
      </c>
      <c r="G27" s="444">
        <v>235</v>
      </c>
      <c r="H27" s="444">
        <v>95</v>
      </c>
      <c r="I27" s="244"/>
    </row>
    <row r="28" spans="1:9">
      <c r="A28" s="457" t="s">
        <v>28</v>
      </c>
      <c r="B28" s="444">
        <v>5142</v>
      </c>
      <c r="C28" s="444">
        <v>1278</v>
      </c>
      <c r="D28" s="444">
        <v>646</v>
      </c>
      <c r="E28" s="444">
        <v>2140</v>
      </c>
      <c r="F28" s="444">
        <v>768</v>
      </c>
      <c r="G28" s="444">
        <v>206</v>
      </c>
      <c r="H28" s="444">
        <v>104</v>
      </c>
      <c r="I28" s="244"/>
    </row>
    <row r="29" spans="1:9">
      <c r="A29" s="457" t="s">
        <v>29</v>
      </c>
      <c r="B29" s="444">
        <v>936</v>
      </c>
      <c r="C29" s="444">
        <v>243</v>
      </c>
      <c r="D29" s="444">
        <v>114</v>
      </c>
      <c r="E29" s="444">
        <v>376</v>
      </c>
      <c r="F29" s="444">
        <v>136</v>
      </c>
      <c r="G29" s="444">
        <v>45</v>
      </c>
      <c r="H29" s="444">
        <v>22</v>
      </c>
      <c r="I29" s="244"/>
    </row>
    <row r="30" spans="1:9">
      <c r="A30" s="455" t="s">
        <v>30</v>
      </c>
      <c r="B30" s="444">
        <v>437</v>
      </c>
      <c r="C30" s="444">
        <v>111</v>
      </c>
      <c r="D30" s="444">
        <v>41</v>
      </c>
      <c r="E30" s="444">
        <v>148</v>
      </c>
      <c r="F30" s="444">
        <v>77</v>
      </c>
      <c r="G30" s="444">
        <v>34</v>
      </c>
      <c r="H30" s="444">
        <v>26</v>
      </c>
      <c r="I30" s="244"/>
    </row>
    <row r="31" spans="1:9">
      <c r="A31" s="455" t="s">
        <v>31</v>
      </c>
      <c r="B31" s="444">
        <v>898</v>
      </c>
      <c r="C31" s="444">
        <v>250</v>
      </c>
      <c r="D31" s="444">
        <v>62</v>
      </c>
      <c r="E31" s="444">
        <v>319</v>
      </c>
      <c r="F31" s="444">
        <v>171</v>
      </c>
      <c r="G31" s="444">
        <v>53</v>
      </c>
      <c r="H31" s="444">
        <v>43</v>
      </c>
      <c r="I31" s="244"/>
    </row>
    <row r="32" spans="1:9">
      <c r="A32" s="455" t="s">
        <v>32</v>
      </c>
      <c r="B32" s="444">
        <v>4079</v>
      </c>
      <c r="C32" s="444">
        <v>868</v>
      </c>
      <c r="D32" s="444">
        <v>329</v>
      </c>
      <c r="E32" s="444">
        <v>1392</v>
      </c>
      <c r="F32" s="444">
        <v>808</v>
      </c>
      <c r="G32" s="444">
        <v>317</v>
      </c>
      <c r="H32" s="444">
        <v>365</v>
      </c>
      <c r="I32" s="244"/>
    </row>
    <row r="33" spans="1:9">
      <c r="A33" s="455" t="s">
        <v>33</v>
      </c>
      <c r="B33" s="444">
        <v>9386</v>
      </c>
      <c r="C33" s="444">
        <v>2106</v>
      </c>
      <c r="D33" s="444">
        <v>1478</v>
      </c>
      <c r="E33" s="444">
        <v>4143</v>
      </c>
      <c r="F33" s="444">
        <v>1200</v>
      </c>
      <c r="G33" s="444">
        <v>294</v>
      </c>
      <c r="H33" s="444">
        <v>165</v>
      </c>
      <c r="I33" s="244"/>
    </row>
    <row r="34" spans="1:9">
      <c r="A34" s="455" t="s">
        <v>34</v>
      </c>
      <c r="B34" s="444">
        <v>2538</v>
      </c>
      <c r="C34" s="444">
        <v>632</v>
      </c>
      <c r="D34" s="444">
        <v>460</v>
      </c>
      <c r="E34" s="444">
        <v>1052</v>
      </c>
      <c r="F34" s="444">
        <v>277</v>
      </c>
      <c r="G34" s="444">
        <v>70</v>
      </c>
      <c r="H34" s="444">
        <v>47</v>
      </c>
      <c r="I34" s="244"/>
    </row>
    <row r="35" spans="1:9">
      <c r="A35" s="455" t="s">
        <v>35</v>
      </c>
      <c r="B35" s="444">
        <v>7914</v>
      </c>
      <c r="C35" s="444">
        <v>2052</v>
      </c>
      <c r="D35" s="444">
        <v>706</v>
      </c>
      <c r="E35" s="444">
        <v>2402</v>
      </c>
      <c r="F35" s="444">
        <v>1502</v>
      </c>
      <c r="G35" s="444">
        <v>635</v>
      </c>
      <c r="H35" s="444">
        <v>617</v>
      </c>
      <c r="I35" s="244"/>
    </row>
    <row r="36" spans="1:9">
      <c r="A36" s="455" t="s">
        <v>36</v>
      </c>
      <c r="B36" s="444">
        <v>628</v>
      </c>
      <c r="C36" s="444">
        <v>110</v>
      </c>
      <c r="D36" s="444">
        <v>58</v>
      </c>
      <c r="E36" s="444">
        <v>192</v>
      </c>
      <c r="F36" s="444">
        <v>142</v>
      </c>
      <c r="G36" s="444">
        <v>61</v>
      </c>
      <c r="H36" s="444">
        <v>65</v>
      </c>
      <c r="I36" s="244"/>
    </row>
    <row r="37" spans="1:9">
      <c r="A37" s="455" t="s">
        <v>923</v>
      </c>
      <c r="B37" s="444">
        <v>127</v>
      </c>
      <c r="C37" s="444">
        <v>24</v>
      </c>
      <c r="D37" s="444">
        <v>13</v>
      </c>
      <c r="E37" s="444">
        <v>40</v>
      </c>
      <c r="F37" s="444">
        <v>27</v>
      </c>
      <c r="G37" s="444">
        <v>13</v>
      </c>
      <c r="H37" s="444">
        <v>10</v>
      </c>
      <c r="I37" s="244"/>
    </row>
    <row r="38" spans="1:9">
      <c r="A38" s="455" t="s">
        <v>38</v>
      </c>
      <c r="B38" s="444">
        <v>14682</v>
      </c>
      <c r="C38" s="444">
        <v>3589</v>
      </c>
      <c r="D38" s="444">
        <v>2036</v>
      </c>
      <c r="E38" s="444">
        <v>6184</v>
      </c>
      <c r="F38" s="444">
        <v>2018</v>
      </c>
      <c r="G38" s="444">
        <v>549</v>
      </c>
      <c r="H38" s="444">
        <v>306</v>
      </c>
      <c r="I38" s="244"/>
    </row>
    <row r="39" spans="1:9">
      <c r="A39" s="455" t="s">
        <v>39</v>
      </c>
      <c r="B39" s="444">
        <v>6471</v>
      </c>
      <c r="C39" s="444">
        <v>1679</v>
      </c>
      <c r="D39" s="444">
        <v>737</v>
      </c>
      <c r="E39" s="444">
        <v>2505</v>
      </c>
      <c r="F39" s="444">
        <v>1040</v>
      </c>
      <c r="G39" s="444">
        <v>301</v>
      </c>
      <c r="H39" s="444">
        <v>209</v>
      </c>
      <c r="I39" s="244"/>
    </row>
    <row r="40" spans="1:9">
      <c r="A40" s="455" t="s">
        <v>40</v>
      </c>
      <c r="B40" s="444">
        <v>1475</v>
      </c>
      <c r="C40" s="444">
        <v>377</v>
      </c>
      <c r="D40" s="444">
        <v>102</v>
      </c>
      <c r="E40" s="444">
        <v>553</v>
      </c>
      <c r="F40" s="444">
        <v>328</v>
      </c>
      <c r="G40" s="444">
        <v>74</v>
      </c>
      <c r="H40" s="444">
        <v>41</v>
      </c>
      <c r="I40" s="244"/>
    </row>
    <row r="41" spans="1:9">
      <c r="A41" s="455" t="s">
        <v>41</v>
      </c>
      <c r="B41" s="444">
        <v>4489</v>
      </c>
      <c r="C41" s="444">
        <v>1235</v>
      </c>
      <c r="D41" s="444">
        <v>405</v>
      </c>
      <c r="E41" s="444">
        <v>1495</v>
      </c>
      <c r="F41" s="444">
        <v>838</v>
      </c>
      <c r="G41" s="444">
        <v>277</v>
      </c>
      <c r="H41" s="444">
        <v>239</v>
      </c>
      <c r="I41" s="244"/>
    </row>
    <row r="42" spans="1:9">
      <c r="A42" s="455" t="s">
        <v>42</v>
      </c>
      <c r="B42" s="444">
        <v>10856</v>
      </c>
      <c r="C42" s="444">
        <v>2736</v>
      </c>
      <c r="D42" s="444">
        <v>1389</v>
      </c>
      <c r="E42" s="444">
        <v>4165</v>
      </c>
      <c r="F42" s="444">
        <v>1652</v>
      </c>
      <c r="G42" s="444">
        <v>548</v>
      </c>
      <c r="H42" s="444">
        <v>366</v>
      </c>
      <c r="I42" s="244"/>
    </row>
    <row r="43" spans="1:9">
      <c r="A43" s="455" t="s">
        <v>43</v>
      </c>
      <c r="B43" s="444">
        <v>7153</v>
      </c>
      <c r="C43" s="444">
        <v>1571</v>
      </c>
      <c r="D43" s="444">
        <v>720</v>
      </c>
      <c r="E43" s="444">
        <v>2860</v>
      </c>
      <c r="F43" s="444">
        <v>1314</v>
      </c>
      <c r="G43" s="444">
        <v>393</v>
      </c>
      <c r="H43" s="444">
        <v>295</v>
      </c>
      <c r="I43" s="244"/>
    </row>
    <row r="44" spans="1:9">
      <c r="A44" s="455" t="s">
        <v>44</v>
      </c>
      <c r="B44" s="444">
        <v>5385</v>
      </c>
      <c r="C44" s="444">
        <v>1490</v>
      </c>
      <c r="D44" s="444">
        <v>478</v>
      </c>
      <c r="E44" s="444">
        <v>1754</v>
      </c>
      <c r="F44" s="444">
        <v>1064</v>
      </c>
      <c r="G44" s="444">
        <v>395</v>
      </c>
      <c r="H44" s="444">
        <v>204</v>
      </c>
      <c r="I44" s="244"/>
    </row>
    <row r="45" spans="1:9">
      <c r="A45" s="455" t="s">
        <v>45</v>
      </c>
      <c r="B45" s="444">
        <v>11191</v>
      </c>
      <c r="C45" s="444">
        <v>2605</v>
      </c>
      <c r="D45" s="444">
        <v>1568</v>
      </c>
      <c r="E45" s="444">
        <v>4409</v>
      </c>
      <c r="F45" s="444">
        <v>1483</v>
      </c>
      <c r="G45" s="444">
        <v>583</v>
      </c>
      <c r="H45" s="444">
        <v>543</v>
      </c>
      <c r="I45" s="244"/>
    </row>
    <row r="46" spans="1:9">
      <c r="A46" s="455" t="s">
        <v>46</v>
      </c>
      <c r="B46" s="444">
        <v>1263</v>
      </c>
      <c r="C46" s="444">
        <v>405</v>
      </c>
      <c r="D46" s="444">
        <v>147</v>
      </c>
      <c r="E46" s="444">
        <v>422</v>
      </c>
      <c r="F46" s="444">
        <v>192</v>
      </c>
      <c r="G46" s="444">
        <v>55</v>
      </c>
      <c r="H46" s="444">
        <v>42</v>
      </c>
      <c r="I46" s="244"/>
    </row>
    <row r="47" spans="1:9">
      <c r="A47" s="455" t="s">
        <v>47</v>
      </c>
      <c r="B47" s="444">
        <v>2367</v>
      </c>
      <c r="C47" s="444">
        <v>570</v>
      </c>
      <c r="D47" s="444">
        <v>227</v>
      </c>
      <c r="E47" s="444">
        <v>797</v>
      </c>
      <c r="F47" s="444">
        <v>427</v>
      </c>
      <c r="G47" s="444">
        <v>171</v>
      </c>
      <c r="H47" s="444">
        <v>175</v>
      </c>
      <c r="I47" s="244"/>
    </row>
    <row r="48" spans="1:9">
      <c r="A48" s="455" t="s">
        <v>48</v>
      </c>
      <c r="B48" s="444">
        <v>1131</v>
      </c>
      <c r="C48" s="444">
        <v>235</v>
      </c>
      <c r="D48" s="444">
        <v>79</v>
      </c>
      <c r="E48" s="444">
        <v>344</v>
      </c>
      <c r="F48" s="444">
        <v>266</v>
      </c>
      <c r="G48" s="444">
        <v>105</v>
      </c>
      <c r="H48" s="444">
        <v>102</v>
      </c>
      <c r="I48" s="244"/>
    </row>
    <row r="49" spans="1:9">
      <c r="A49" s="455" t="s">
        <v>49</v>
      </c>
      <c r="B49" s="444">
        <v>1978</v>
      </c>
      <c r="C49" s="444">
        <v>467</v>
      </c>
      <c r="D49" s="444">
        <v>240</v>
      </c>
      <c r="E49" s="444">
        <v>665</v>
      </c>
      <c r="F49" s="444">
        <v>364</v>
      </c>
      <c r="G49" s="444">
        <v>133</v>
      </c>
      <c r="H49" s="444">
        <v>109</v>
      </c>
      <c r="I49" s="244"/>
    </row>
    <row r="50" spans="1:9">
      <c r="A50" s="455" t="s">
        <v>50</v>
      </c>
      <c r="B50" s="444">
        <v>160</v>
      </c>
      <c r="C50" s="444">
        <v>34</v>
      </c>
      <c r="D50" s="444">
        <v>23</v>
      </c>
      <c r="E50" s="444">
        <v>82</v>
      </c>
      <c r="F50" s="444">
        <v>19</v>
      </c>
      <c r="G50" s="444">
        <v>2</v>
      </c>
      <c r="H50" s="444" t="s">
        <v>72</v>
      </c>
      <c r="I50" s="244"/>
    </row>
    <row r="51" spans="1:9">
      <c r="A51" s="455" t="s">
        <v>51</v>
      </c>
      <c r="B51" s="444">
        <v>2902</v>
      </c>
      <c r="C51" s="444">
        <v>581</v>
      </c>
      <c r="D51" s="444">
        <v>407</v>
      </c>
      <c r="E51" s="444">
        <v>1379</v>
      </c>
      <c r="F51" s="444">
        <v>379</v>
      </c>
      <c r="G51" s="444">
        <v>91</v>
      </c>
      <c r="H51" s="444">
        <v>65</v>
      </c>
      <c r="I51" s="244"/>
    </row>
    <row r="52" spans="1:9">
      <c r="A52" s="454" t="s">
        <v>52</v>
      </c>
      <c r="B52" s="444">
        <v>36570</v>
      </c>
      <c r="C52" s="444">
        <v>9358</v>
      </c>
      <c r="D52" s="444">
        <v>5181</v>
      </c>
      <c r="E52" s="444">
        <v>13567</v>
      </c>
      <c r="F52" s="444">
        <v>5168</v>
      </c>
      <c r="G52" s="444">
        <v>1761</v>
      </c>
      <c r="H52" s="444">
        <v>1535</v>
      </c>
      <c r="I52" s="244"/>
    </row>
    <row r="53" spans="1:9">
      <c r="A53" s="455" t="s">
        <v>53</v>
      </c>
      <c r="B53" s="444">
        <v>15254</v>
      </c>
      <c r="C53" s="444">
        <v>3458</v>
      </c>
      <c r="D53" s="444">
        <v>1922</v>
      </c>
      <c r="E53" s="444">
        <v>6044</v>
      </c>
      <c r="F53" s="444">
        <v>2451</v>
      </c>
      <c r="G53" s="444">
        <v>769</v>
      </c>
      <c r="H53" s="444">
        <v>610</v>
      </c>
      <c r="I53" s="244"/>
    </row>
    <row r="54" spans="1:9">
      <c r="A54" s="455" t="s">
        <v>54</v>
      </c>
      <c r="B54" s="444">
        <v>2560</v>
      </c>
      <c r="C54" s="444">
        <v>493</v>
      </c>
      <c r="D54" s="444">
        <v>226</v>
      </c>
      <c r="E54" s="444">
        <v>909</v>
      </c>
      <c r="F54" s="444">
        <v>572</v>
      </c>
      <c r="G54" s="444">
        <v>198</v>
      </c>
      <c r="H54" s="444">
        <v>162</v>
      </c>
      <c r="I54" s="244"/>
    </row>
    <row r="55" spans="1:9">
      <c r="A55" s="455" t="s">
        <v>55</v>
      </c>
      <c r="B55" s="444">
        <v>4567</v>
      </c>
      <c r="C55" s="444">
        <v>1126</v>
      </c>
      <c r="D55" s="444">
        <v>505</v>
      </c>
      <c r="E55" s="444">
        <v>1710</v>
      </c>
      <c r="F55" s="444">
        <v>824</v>
      </c>
      <c r="G55" s="444">
        <v>259</v>
      </c>
      <c r="H55" s="444">
        <v>143</v>
      </c>
      <c r="I55" s="244"/>
    </row>
    <row r="56" spans="1:9">
      <c r="A56" s="455" t="s">
        <v>56</v>
      </c>
      <c r="B56" s="444">
        <v>3315</v>
      </c>
      <c r="C56" s="444">
        <v>769</v>
      </c>
      <c r="D56" s="444">
        <v>299</v>
      </c>
      <c r="E56" s="444">
        <v>1350</v>
      </c>
      <c r="F56" s="444">
        <v>604</v>
      </c>
      <c r="G56" s="444">
        <v>201</v>
      </c>
      <c r="H56" s="444">
        <v>92</v>
      </c>
      <c r="I56" s="244"/>
    </row>
    <row r="57" spans="1:9">
      <c r="A57" s="455" t="s">
        <v>57</v>
      </c>
      <c r="B57" s="444">
        <v>7462</v>
      </c>
      <c r="C57" s="444">
        <v>1710</v>
      </c>
      <c r="D57" s="444">
        <v>1066</v>
      </c>
      <c r="E57" s="444">
        <v>3026</v>
      </c>
      <c r="F57" s="444">
        <v>1137</v>
      </c>
      <c r="G57" s="444">
        <v>306</v>
      </c>
      <c r="H57" s="444">
        <v>217</v>
      </c>
      <c r="I57" s="244"/>
    </row>
    <row r="58" spans="1:9">
      <c r="A58" s="455" t="s">
        <v>58</v>
      </c>
      <c r="B58" s="444">
        <v>5260</v>
      </c>
      <c r="C58" s="444">
        <v>1385</v>
      </c>
      <c r="D58" s="444">
        <v>519</v>
      </c>
      <c r="E58" s="444">
        <v>1722</v>
      </c>
      <c r="F58" s="444">
        <v>914</v>
      </c>
      <c r="G58" s="444">
        <v>358</v>
      </c>
      <c r="H58" s="444">
        <v>362</v>
      </c>
      <c r="I58" s="244"/>
    </row>
    <row r="59" spans="1:9">
      <c r="A59" s="455" t="s">
        <v>60</v>
      </c>
      <c r="B59" s="444">
        <v>16491</v>
      </c>
      <c r="C59" s="444">
        <v>3716</v>
      </c>
      <c r="D59" s="444">
        <v>1963</v>
      </c>
      <c r="E59" s="444">
        <v>5747</v>
      </c>
      <c r="F59" s="444">
        <v>2955</v>
      </c>
      <c r="G59" s="444">
        <v>1010</v>
      </c>
      <c r="H59" s="444">
        <v>1100</v>
      </c>
      <c r="I59" s="244"/>
    </row>
    <row r="60" spans="1:9">
      <c r="A60" s="454" t="s">
        <v>61</v>
      </c>
      <c r="B60" s="444">
        <v>12436</v>
      </c>
      <c r="C60" s="444">
        <v>3394</v>
      </c>
      <c r="D60" s="444">
        <v>1415</v>
      </c>
      <c r="E60" s="444">
        <v>4888</v>
      </c>
      <c r="F60" s="444">
        <v>2131</v>
      </c>
      <c r="G60" s="444">
        <v>463</v>
      </c>
      <c r="H60" s="444">
        <v>145</v>
      </c>
      <c r="I60" s="244"/>
    </row>
    <row r="61" spans="1:9">
      <c r="A61" s="455" t="s">
        <v>62</v>
      </c>
      <c r="B61" s="444">
        <v>6451</v>
      </c>
      <c r="C61" s="444">
        <v>1598</v>
      </c>
      <c r="D61" s="444">
        <v>797</v>
      </c>
      <c r="E61" s="444">
        <v>2613</v>
      </c>
      <c r="F61" s="444">
        <v>1018</v>
      </c>
      <c r="G61" s="444">
        <v>264</v>
      </c>
      <c r="H61" s="444">
        <v>161</v>
      </c>
      <c r="I61" s="244"/>
    </row>
    <row r="62" spans="1:9">
      <c r="A62" s="455" t="s">
        <v>995</v>
      </c>
      <c r="B62" s="444">
        <v>7700</v>
      </c>
      <c r="C62" s="444">
        <v>2037</v>
      </c>
      <c r="D62" s="444">
        <v>829</v>
      </c>
      <c r="E62" s="444">
        <v>2985</v>
      </c>
      <c r="F62" s="444">
        <v>1283</v>
      </c>
      <c r="G62" s="444">
        <v>348</v>
      </c>
      <c r="H62" s="444">
        <v>218</v>
      </c>
      <c r="I62" s="244"/>
    </row>
    <row r="63" spans="1:9">
      <c r="A63" s="455" t="s">
        <v>64</v>
      </c>
      <c r="B63" s="444">
        <v>1631</v>
      </c>
      <c r="C63" s="444">
        <v>391</v>
      </c>
      <c r="D63" s="444">
        <v>200</v>
      </c>
      <c r="E63" s="444">
        <v>636</v>
      </c>
      <c r="F63" s="444">
        <v>282</v>
      </c>
      <c r="G63" s="444">
        <v>75</v>
      </c>
      <c r="H63" s="444">
        <v>47</v>
      </c>
      <c r="I63" s="244"/>
    </row>
    <row r="64" spans="1:9">
      <c r="A64" s="455" t="s">
        <v>65</v>
      </c>
      <c r="B64" s="444">
        <v>2025</v>
      </c>
      <c r="C64" s="444">
        <v>525</v>
      </c>
      <c r="D64" s="444">
        <v>203</v>
      </c>
      <c r="E64" s="444">
        <v>677</v>
      </c>
      <c r="F64" s="444">
        <v>408</v>
      </c>
      <c r="G64" s="444">
        <v>140</v>
      </c>
      <c r="H64" s="444">
        <v>72</v>
      </c>
      <c r="I64" s="244"/>
    </row>
    <row r="65" spans="1:9">
      <c r="A65" s="455" t="s">
        <v>66</v>
      </c>
      <c r="B65" s="444">
        <v>6555</v>
      </c>
      <c r="C65" s="444">
        <v>1600</v>
      </c>
      <c r="D65" s="444">
        <v>640</v>
      </c>
      <c r="E65" s="444">
        <v>2447</v>
      </c>
      <c r="F65" s="444">
        <v>1172</v>
      </c>
      <c r="G65" s="444">
        <v>385</v>
      </c>
      <c r="H65" s="444">
        <v>311</v>
      </c>
      <c r="I65" s="244"/>
    </row>
    <row r="66" spans="1:9">
      <c r="A66" s="455" t="s">
        <v>67</v>
      </c>
      <c r="B66" s="444">
        <v>7431</v>
      </c>
      <c r="C66" s="444">
        <v>1848</v>
      </c>
      <c r="D66" s="444">
        <v>1094</v>
      </c>
      <c r="E66" s="444">
        <v>3141</v>
      </c>
      <c r="F66" s="444">
        <v>962</v>
      </c>
      <c r="G66" s="444">
        <v>235</v>
      </c>
      <c r="H66" s="444">
        <v>151</v>
      </c>
      <c r="I66" s="244"/>
    </row>
    <row r="67" spans="1:9">
      <c r="A67" s="455" t="s">
        <v>68</v>
      </c>
      <c r="B67" s="444">
        <v>2815</v>
      </c>
      <c r="C67" s="444">
        <v>667</v>
      </c>
      <c r="D67" s="444">
        <v>241</v>
      </c>
      <c r="E67" s="444">
        <v>982</v>
      </c>
      <c r="F67" s="444">
        <v>558</v>
      </c>
      <c r="G67" s="444">
        <v>193</v>
      </c>
      <c r="H67" s="444">
        <v>174</v>
      </c>
      <c r="I67" s="244"/>
    </row>
    <row r="68" spans="1:9">
      <c r="A68" s="490" t="s">
        <v>69</v>
      </c>
      <c r="B68" s="488">
        <v>4247</v>
      </c>
      <c r="C68" s="488">
        <v>974</v>
      </c>
      <c r="D68" s="488">
        <v>367</v>
      </c>
      <c r="E68" s="488">
        <v>1538</v>
      </c>
      <c r="F68" s="488">
        <v>787</v>
      </c>
      <c r="G68" s="488">
        <v>275</v>
      </c>
      <c r="H68" s="488">
        <v>306</v>
      </c>
      <c r="I68" s="244"/>
    </row>
  </sheetData>
  <mergeCells count="2">
    <mergeCell ref="G3:H3"/>
    <mergeCell ref="A2:H2"/>
  </mergeCells>
  <hyperlinks>
    <hyperlink ref="G3" location="'Листа табела'!A1" display="Листа табела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9"/>
  <sheetViews>
    <sheetView workbookViewId="0">
      <pane ySplit="4" topLeftCell="A62" activePane="bottomLeft" state="frozen"/>
      <selection activeCell="M19" sqref="M19"/>
      <selection pane="bottomLeft" activeCell="E3" sqref="E3:F3"/>
    </sheetView>
  </sheetViews>
  <sheetFormatPr defaultRowHeight="15"/>
  <cols>
    <col min="1" max="1" width="24.28515625" customWidth="1"/>
    <col min="4" max="4" width="11.42578125" customWidth="1"/>
    <col min="5" max="5" width="12" customWidth="1"/>
    <col min="6" max="6" width="10.42578125" customWidth="1"/>
  </cols>
  <sheetData>
    <row r="2" spans="1:7">
      <c r="A2" s="852" t="s">
        <v>1071</v>
      </c>
      <c r="B2" s="852"/>
      <c r="C2" s="852"/>
      <c r="D2" s="852"/>
      <c r="E2" s="852"/>
      <c r="F2" s="852"/>
      <c r="G2" s="458"/>
    </row>
    <row r="3" spans="1:7" ht="15.75" thickBot="1">
      <c r="A3" s="439"/>
      <c r="B3" s="439"/>
      <c r="C3" s="439"/>
      <c r="D3" s="439"/>
      <c r="E3" s="851" t="s">
        <v>0</v>
      </c>
      <c r="F3" s="851"/>
      <c r="G3" s="244"/>
    </row>
    <row r="4" spans="1:7" ht="24.75" thickBot="1">
      <c r="A4" s="440" t="s">
        <v>956</v>
      </c>
      <c r="B4" s="441" t="s">
        <v>73</v>
      </c>
      <c r="C4" s="441" t="s">
        <v>5</v>
      </c>
      <c r="D4" s="441" t="s">
        <v>1072</v>
      </c>
      <c r="E4" s="441" t="s">
        <v>1073</v>
      </c>
      <c r="F4" s="442" t="s">
        <v>994</v>
      </c>
      <c r="G4" s="244"/>
    </row>
    <row r="5" spans="1:7">
      <c r="A5" s="435" t="s">
        <v>170</v>
      </c>
      <c r="B5" s="480" t="s">
        <v>976</v>
      </c>
      <c r="C5" s="481">
        <v>1062861</v>
      </c>
      <c r="D5" s="481">
        <v>34928</v>
      </c>
      <c r="E5" s="491">
        <v>3.2862246333245801</v>
      </c>
      <c r="F5" s="481">
        <v>10476</v>
      </c>
      <c r="G5" s="244"/>
    </row>
    <row r="6" spans="1:7">
      <c r="A6" s="492"/>
      <c r="B6" s="483" t="s">
        <v>977</v>
      </c>
      <c r="C6" s="481">
        <v>516703</v>
      </c>
      <c r="D6" s="481">
        <v>4987</v>
      </c>
      <c r="E6" s="491">
        <v>0.96515793405495998</v>
      </c>
      <c r="F6" s="481">
        <v>3675</v>
      </c>
      <c r="G6" s="244"/>
    </row>
    <row r="7" spans="1:7">
      <c r="A7" s="492"/>
      <c r="B7" s="483" t="s">
        <v>978</v>
      </c>
      <c r="C7" s="481">
        <v>546158</v>
      </c>
      <c r="D7" s="481">
        <v>29941</v>
      </c>
      <c r="E7" s="491">
        <v>5.4821132346317301</v>
      </c>
      <c r="F7" s="481">
        <v>6801</v>
      </c>
      <c r="G7" s="244"/>
    </row>
    <row r="8" spans="1:7">
      <c r="A8" s="459"/>
      <c r="B8" s="445"/>
      <c r="C8" s="444"/>
      <c r="D8" s="444"/>
      <c r="E8" s="460"/>
      <c r="F8" s="444"/>
      <c r="G8" s="244"/>
    </row>
    <row r="9" spans="1:7">
      <c r="A9" s="461" t="s">
        <v>6</v>
      </c>
      <c r="B9" s="445" t="s">
        <v>976</v>
      </c>
      <c r="C9" s="444">
        <v>162106</v>
      </c>
      <c r="D9" s="444">
        <v>3503</v>
      </c>
      <c r="E9" s="460">
        <v>2.1609317360245699</v>
      </c>
      <c r="F9" s="444">
        <v>1192</v>
      </c>
      <c r="G9" s="244"/>
    </row>
    <row r="10" spans="1:7">
      <c r="A10" s="459"/>
      <c r="B10" s="445" t="s">
        <v>977</v>
      </c>
      <c r="C10" s="444">
        <v>77356</v>
      </c>
      <c r="D10" s="444">
        <v>509</v>
      </c>
      <c r="E10" s="460">
        <v>0.65799679404312506</v>
      </c>
      <c r="F10" s="444">
        <v>413</v>
      </c>
      <c r="G10" s="244"/>
    </row>
    <row r="11" spans="1:7">
      <c r="A11" s="459"/>
      <c r="B11" s="445" t="s">
        <v>978</v>
      </c>
      <c r="C11" s="444">
        <v>84750</v>
      </c>
      <c r="D11" s="444">
        <v>2994</v>
      </c>
      <c r="E11" s="460">
        <v>3.5327433628318499</v>
      </c>
      <c r="F11" s="444">
        <v>779</v>
      </c>
      <c r="G11" s="244"/>
    </row>
    <row r="12" spans="1:7">
      <c r="A12" s="459"/>
      <c r="B12" s="445"/>
      <c r="C12" s="444"/>
      <c r="D12" s="444"/>
      <c r="E12" s="460"/>
      <c r="F12" s="444"/>
      <c r="G12" s="244"/>
    </row>
    <row r="13" spans="1:7">
      <c r="A13" s="459" t="s">
        <v>7</v>
      </c>
      <c r="B13" s="445" t="s">
        <v>976</v>
      </c>
      <c r="C13" s="444">
        <v>1824</v>
      </c>
      <c r="D13" s="444">
        <v>47</v>
      </c>
      <c r="E13" s="460">
        <v>2.57675438596491</v>
      </c>
      <c r="F13" s="444">
        <v>27</v>
      </c>
      <c r="G13" s="244"/>
    </row>
    <row r="14" spans="1:7">
      <c r="A14" s="459"/>
      <c r="B14" s="445" t="s">
        <v>977</v>
      </c>
      <c r="C14" s="444">
        <v>916</v>
      </c>
      <c r="D14" s="444">
        <v>1</v>
      </c>
      <c r="E14" s="460">
        <v>0.11</v>
      </c>
      <c r="F14" s="444">
        <v>10</v>
      </c>
      <c r="G14" s="244"/>
    </row>
    <row r="15" spans="1:7">
      <c r="A15" s="459"/>
      <c r="B15" s="445" t="s">
        <v>978</v>
      </c>
      <c r="C15" s="444">
        <v>908</v>
      </c>
      <c r="D15" s="444">
        <v>46</v>
      </c>
      <c r="E15" s="460">
        <v>5.0660792951541804</v>
      </c>
      <c r="F15" s="444">
        <v>17</v>
      </c>
      <c r="G15" s="244"/>
    </row>
    <row r="16" spans="1:7">
      <c r="A16" s="459"/>
      <c r="B16" s="445"/>
      <c r="C16" s="444"/>
      <c r="D16" s="444"/>
      <c r="E16" s="460"/>
      <c r="F16" s="444"/>
      <c r="G16" s="244"/>
    </row>
    <row r="17" spans="1:7">
      <c r="A17" s="461" t="s">
        <v>8</v>
      </c>
      <c r="B17" s="445" t="s">
        <v>976</v>
      </c>
      <c r="C17" s="444">
        <v>94007</v>
      </c>
      <c r="D17" s="444">
        <v>2541</v>
      </c>
      <c r="E17" s="460">
        <v>2.7029902028572299</v>
      </c>
      <c r="F17" s="444">
        <v>916</v>
      </c>
      <c r="G17" s="244"/>
    </row>
    <row r="18" spans="1:7">
      <c r="A18" s="459"/>
      <c r="B18" s="445" t="s">
        <v>977</v>
      </c>
      <c r="C18" s="444">
        <v>45652</v>
      </c>
      <c r="D18" s="444">
        <v>413</v>
      </c>
      <c r="E18" s="460">
        <v>0.90467011302900202</v>
      </c>
      <c r="F18" s="444">
        <v>302</v>
      </c>
      <c r="G18" s="244"/>
    </row>
    <row r="19" spans="1:7">
      <c r="A19" s="459"/>
      <c r="B19" s="445" t="s">
        <v>978</v>
      </c>
      <c r="C19" s="444">
        <v>48355</v>
      </c>
      <c r="D19" s="444">
        <v>2128</v>
      </c>
      <c r="E19" s="460">
        <v>4.4007858546168901</v>
      </c>
      <c r="F19" s="444">
        <v>614</v>
      </c>
      <c r="G19" s="244"/>
    </row>
    <row r="20" spans="1:7">
      <c r="A20" s="459"/>
      <c r="B20" s="445"/>
      <c r="C20" s="444"/>
      <c r="D20" s="444"/>
      <c r="E20" s="460"/>
      <c r="F20" s="444"/>
      <c r="G20" s="244"/>
    </row>
    <row r="21" spans="1:7">
      <c r="A21" s="459" t="s">
        <v>9</v>
      </c>
      <c r="B21" s="445" t="s">
        <v>976</v>
      </c>
      <c r="C21" s="444">
        <v>9644</v>
      </c>
      <c r="D21" s="444">
        <v>144</v>
      </c>
      <c r="E21" s="460">
        <v>1.49315636665284</v>
      </c>
      <c r="F21" s="444">
        <v>83</v>
      </c>
      <c r="G21" s="244"/>
    </row>
    <row r="22" spans="1:7">
      <c r="A22" s="459"/>
      <c r="B22" s="445" t="s">
        <v>977</v>
      </c>
      <c r="C22" s="444">
        <v>4830</v>
      </c>
      <c r="D22" s="444">
        <v>31</v>
      </c>
      <c r="E22" s="460">
        <v>0.64182194616977195</v>
      </c>
      <c r="F22" s="444">
        <v>27</v>
      </c>
      <c r="G22" s="244"/>
    </row>
    <row r="23" spans="1:7">
      <c r="A23" s="459"/>
      <c r="B23" s="445" t="s">
        <v>978</v>
      </c>
      <c r="C23" s="444">
        <v>4814</v>
      </c>
      <c r="D23" s="444">
        <v>113</v>
      </c>
      <c r="E23" s="460">
        <v>2.3473203157457401</v>
      </c>
      <c r="F23" s="444">
        <v>56</v>
      </c>
      <c r="G23" s="244"/>
    </row>
    <row r="24" spans="1:7">
      <c r="A24" s="459"/>
      <c r="B24" s="445"/>
      <c r="C24" s="444"/>
      <c r="D24" s="444"/>
      <c r="E24" s="460"/>
      <c r="F24" s="444"/>
      <c r="G24" s="244"/>
    </row>
    <row r="25" spans="1:7">
      <c r="A25" s="459" t="s">
        <v>10</v>
      </c>
      <c r="B25" s="445" t="s">
        <v>976</v>
      </c>
      <c r="C25" s="444">
        <v>16773</v>
      </c>
      <c r="D25" s="444">
        <v>865</v>
      </c>
      <c r="E25" s="460">
        <v>5.1570977165682903</v>
      </c>
      <c r="F25" s="444">
        <v>239</v>
      </c>
      <c r="G25" s="244"/>
    </row>
    <row r="26" spans="1:7">
      <c r="A26" s="459"/>
      <c r="B26" s="445" t="s">
        <v>977</v>
      </c>
      <c r="C26" s="444">
        <v>8235</v>
      </c>
      <c r="D26" s="444">
        <v>82</v>
      </c>
      <c r="E26" s="460">
        <v>0.99574984820886403</v>
      </c>
      <c r="F26" s="444">
        <v>80</v>
      </c>
      <c r="G26" s="244"/>
    </row>
    <row r="27" spans="1:7">
      <c r="A27" s="459"/>
      <c r="B27" s="445" t="s">
        <v>978</v>
      </c>
      <c r="C27" s="444">
        <v>8538</v>
      </c>
      <c r="D27" s="444">
        <v>783</v>
      </c>
      <c r="E27" s="460">
        <v>9.1707659873506593</v>
      </c>
      <c r="F27" s="444">
        <v>159</v>
      </c>
      <c r="G27" s="244"/>
    </row>
    <row r="28" spans="1:7">
      <c r="A28" s="459"/>
      <c r="B28" s="445"/>
      <c r="C28" s="444"/>
      <c r="D28" s="444"/>
      <c r="E28" s="460"/>
      <c r="F28" s="444"/>
      <c r="G28" s="244"/>
    </row>
    <row r="29" spans="1:7">
      <c r="A29" s="459" t="s">
        <v>11</v>
      </c>
      <c r="B29" s="445" t="s">
        <v>976</v>
      </c>
      <c r="C29" s="444">
        <v>14277</v>
      </c>
      <c r="D29" s="444">
        <v>330</v>
      </c>
      <c r="E29" s="460">
        <v>2.3114099600756401</v>
      </c>
      <c r="F29" s="444">
        <v>178</v>
      </c>
      <c r="G29" s="244"/>
    </row>
    <row r="30" spans="1:7">
      <c r="A30" s="459"/>
      <c r="B30" s="445" t="s">
        <v>977</v>
      </c>
      <c r="C30" s="444">
        <v>6911</v>
      </c>
      <c r="D30" s="444">
        <v>53</v>
      </c>
      <c r="E30" s="460">
        <v>0.76689335841412198</v>
      </c>
      <c r="F30" s="444">
        <v>59</v>
      </c>
      <c r="G30" s="244"/>
    </row>
    <row r="31" spans="1:7">
      <c r="A31" s="459"/>
      <c r="B31" s="445" t="s">
        <v>978</v>
      </c>
      <c r="C31" s="444">
        <v>7366</v>
      </c>
      <c r="D31" s="444">
        <v>277</v>
      </c>
      <c r="E31" s="460">
        <v>3.7605213141460698</v>
      </c>
      <c r="F31" s="444">
        <v>119</v>
      </c>
      <c r="G31" s="244"/>
    </row>
    <row r="32" spans="1:7">
      <c r="A32" s="459"/>
      <c r="B32" s="445"/>
      <c r="C32" s="444"/>
      <c r="D32" s="444"/>
      <c r="E32" s="460"/>
      <c r="F32" s="444"/>
      <c r="G32" s="244"/>
    </row>
    <row r="33" spans="1:7">
      <c r="A33" s="459" t="s">
        <v>12</v>
      </c>
      <c r="B33" s="445" t="s">
        <v>976</v>
      </c>
      <c r="C33" s="444">
        <v>9381</v>
      </c>
      <c r="D33" s="444">
        <v>358</v>
      </c>
      <c r="E33" s="460">
        <v>3.81622428312546</v>
      </c>
      <c r="F33" s="444">
        <v>91</v>
      </c>
      <c r="G33" s="244"/>
    </row>
    <row r="34" spans="1:7">
      <c r="A34" s="459"/>
      <c r="B34" s="445" t="s">
        <v>977</v>
      </c>
      <c r="C34" s="444">
        <v>4478</v>
      </c>
      <c r="D34" s="444">
        <v>35</v>
      </c>
      <c r="E34" s="460">
        <v>0.78159892809289799</v>
      </c>
      <c r="F34" s="444">
        <v>32</v>
      </c>
      <c r="G34" s="244"/>
    </row>
    <row r="35" spans="1:7">
      <c r="A35" s="459"/>
      <c r="B35" s="445" t="s">
        <v>978</v>
      </c>
      <c r="C35" s="444">
        <v>4903</v>
      </c>
      <c r="D35" s="444">
        <v>323</v>
      </c>
      <c r="E35" s="460">
        <v>6.5878033856822302</v>
      </c>
      <c r="F35" s="444">
        <v>59</v>
      </c>
      <c r="G35" s="244"/>
    </row>
    <row r="36" spans="1:7">
      <c r="A36" s="459"/>
      <c r="B36" s="445"/>
      <c r="C36" s="444"/>
      <c r="D36" s="444"/>
      <c r="E36" s="460"/>
      <c r="F36" s="444"/>
      <c r="G36" s="244"/>
    </row>
    <row r="37" spans="1:7">
      <c r="A37" s="459" t="s">
        <v>13</v>
      </c>
      <c r="B37" s="445" t="s">
        <v>976</v>
      </c>
      <c r="C37" s="444">
        <v>9649</v>
      </c>
      <c r="D37" s="444">
        <v>350</v>
      </c>
      <c r="E37" s="460">
        <v>3.6273188931495399</v>
      </c>
      <c r="F37" s="444">
        <v>185</v>
      </c>
      <c r="G37" s="244"/>
    </row>
    <row r="38" spans="1:7">
      <c r="A38" s="459"/>
      <c r="B38" s="445" t="s">
        <v>977</v>
      </c>
      <c r="C38" s="444">
        <v>4669</v>
      </c>
      <c r="D38" s="444">
        <v>49</v>
      </c>
      <c r="E38" s="460">
        <v>1.0494752623688099</v>
      </c>
      <c r="F38" s="444">
        <v>65</v>
      </c>
      <c r="G38" s="244"/>
    </row>
    <row r="39" spans="1:7">
      <c r="A39" s="459"/>
      <c r="B39" s="445" t="s">
        <v>978</v>
      </c>
      <c r="C39" s="444">
        <v>4980</v>
      </c>
      <c r="D39" s="444">
        <v>301</v>
      </c>
      <c r="E39" s="460">
        <v>6.0441767068273</v>
      </c>
      <c r="F39" s="444">
        <v>120</v>
      </c>
      <c r="G39" s="244"/>
    </row>
    <row r="40" spans="1:7">
      <c r="A40" s="459"/>
      <c r="B40" s="445"/>
      <c r="C40" s="444"/>
      <c r="D40" s="444"/>
      <c r="E40" s="460"/>
      <c r="F40" s="444"/>
      <c r="G40" s="244"/>
    </row>
    <row r="41" spans="1:7">
      <c r="A41" s="459" t="s">
        <v>14</v>
      </c>
      <c r="B41" s="445" t="s">
        <v>976</v>
      </c>
      <c r="C41" s="444">
        <v>3950</v>
      </c>
      <c r="D41" s="444">
        <v>196</v>
      </c>
      <c r="E41" s="460">
        <v>4.9620253164556898</v>
      </c>
      <c r="F41" s="444">
        <v>76</v>
      </c>
      <c r="G41" s="244"/>
    </row>
    <row r="42" spans="1:7">
      <c r="A42" s="459"/>
      <c r="B42" s="445" t="s">
        <v>977</v>
      </c>
      <c r="C42" s="444">
        <v>1975</v>
      </c>
      <c r="D42" s="444">
        <v>31</v>
      </c>
      <c r="E42" s="460">
        <v>1.56962025316455</v>
      </c>
      <c r="F42" s="444">
        <v>29</v>
      </c>
      <c r="G42" s="244"/>
    </row>
    <row r="43" spans="1:7">
      <c r="A43" s="459"/>
      <c r="B43" s="445" t="s">
        <v>978</v>
      </c>
      <c r="C43" s="444">
        <v>1975</v>
      </c>
      <c r="D43" s="444">
        <v>165</v>
      </c>
      <c r="E43" s="460">
        <v>8.3544303797468302</v>
      </c>
      <c r="F43" s="444">
        <v>47</v>
      </c>
      <c r="G43" s="244"/>
    </row>
    <row r="44" spans="1:7">
      <c r="A44" s="459"/>
      <c r="B44" s="445"/>
      <c r="C44" s="444"/>
      <c r="D44" s="444"/>
      <c r="E44" s="460"/>
      <c r="F44" s="444"/>
      <c r="G44" s="244"/>
    </row>
    <row r="45" spans="1:7">
      <c r="A45" s="459" t="s">
        <v>15</v>
      </c>
      <c r="B45" s="445" t="s">
        <v>976</v>
      </c>
      <c r="C45" s="444">
        <v>7864</v>
      </c>
      <c r="D45" s="444">
        <v>110</v>
      </c>
      <c r="E45" s="460">
        <v>1.3987792472024401</v>
      </c>
      <c r="F45" s="444">
        <v>71</v>
      </c>
      <c r="G45" s="244"/>
    </row>
    <row r="46" spans="1:7">
      <c r="A46" s="459"/>
      <c r="B46" s="445" t="s">
        <v>977</v>
      </c>
      <c r="C46" s="444">
        <v>3987</v>
      </c>
      <c r="D46" s="444">
        <v>10</v>
      </c>
      <c r="E46" s="460">
        <v>0.25</v>
      </c>
      <c r="F46" s="444">
        <v>24</v>
      </c>
      <c r="G46" s="244"/>
    </row>
    <row r="47" spans="1:7">
      <c r="A47" s="459"/>
      <c r="B47" s="445" t="s">
        <v>978</v>
      </c>
      <c r="C47" s="444">
        <v>3877</v>
      </c>
      <c r="D47" s="444">
        <v>100</v>
      </c>
      <c r="E47" s="460">
        <v>2.57931390250193</v>
      </c>
      <c r="F47" s="444">
        <v>47</v>
      </c>
      <c r="G47" s="244"/>
    </row>
    <row r="48" spans="1:7">
      <c r="A48" s="459"/>
      <c r="B48" s="445"/>
      <c r="C48" s="444"/>
      <c r="D48" s="444"/>
      <c r="E48" s="460"/>
      <c r="F48" s="444"/>
      <c r="G48" s="244"/>
    </row>
    <row r="49" spans="1:7">
      <c r="A49" s="459" t="s">
        <v>16</v>
      </c>
      <c r="B49" s="445" t="s">
        <v>976</v>
      </c>
      <c r="C49" s="444">
        <v>44972</v>
      </c>
      <c r="D49" s="444">
        <v>1526</v>
      </c>
      <c r="E49" s="460">
        <v>3.3932224495241399</v>
      </c>
      <c r="F49" s="444">
        <v>423</v>
      </c>
      <c r="G49" s="244"/>
    </row>
    <row r="50" spans="1:7">
      <c r="A50" s="459"/>
      <c r="B50" s="445" t="s">
        <v>977</v>
      </c>
      <c r="C50" s="444">
        <v>21810</v>
      </c>
      <c r="D50" s="444">
        <v>204</v>
      </c>
      <c r="E50" s="460">
        <v>0.93535075653370003</v>
      </c>
      <c r="F50" s="444">
        <v>163</v>
      </c>
      <c r="G50" s="244"/>
    </row>
    <row r="51" spans="1:7">
      <c r="A51" s="459"/>
      <c r="B51" s="445" t="s">
        <v>978</v>
      </c>
      <c r="C51" s="444">
        <v>23162</v>
      </c>
      <c r="D51" s="444">
        <v>1322</v>
      </c>
      <c r="E51" s="460">
        <v>5.7076245574648103</v>
      </c>
      <c r="F51" s="444">
        <v>260</v>
      </c>
      <c r="G51" s="244"/>
    </row>
    <row r="52" spans="1:7">
      <c r="A52" s="459"/>
      <c r="B52" s="445"/>
      <c r="C52" s="444"/>
      <c r="D52" s="444"/>
      <c r="E52" s="460"/>
      <c r="F52" s="444"/>
      <c r="G52" s="244"/>
    </row>
    <row r="53" spans="1:7">
      <c r="A53" s="459" t="s">
        <v>17</v>
      </c>
      <c r="B53" s="445" t="s">
        <v>976</v>
      </c>
      <c r="C53" s="444">
        <v>23629</v>
      </c>
      <c r="D53" s="444">
        <v>812</v>
      </c>
      <c r="E53" s="460">
        <v>3.4364552033518101</v>
      </c>
      <c r="F53" s="444">
        <v>368</v>
      </c>
      <c r="G53" s="244"/>
    </row>
    <row r="54" spans="1:7">
      <c r="A54" s="459"/>
      <c r="B54" s="445" t="s">
        <v>977</v>
      </c>
      <c r="C54" s="444">
        <v>11467</v>
      </c>
      <c r="D54" s="444">
        <v>120</v>
      </c>
      <c r="E54" s="460">
        <v>1.04648120694165</v>
      </c>
      <c r="F54" s="444">
        <v>135</v>
      </c>
      <c r="G54" s="244"/>
    </row>
    <row r="55" spans="1:7">
      <c r="A55" s="459"/>
      <c r="B55" s="445" t="s">
        <v>978</v>
      </c>
      <c r="C55" s="444">
        <v>12162</v>
      </c>
      <c r="D55" s="444">
        <v>692</v>
      </c>
      <c r="E55" s="460">
        <v>5.6898536424930102</v>
      </c>
      <c r="F55" s="444">
        <v>233</v>
      </c>
      <c r="G55" s="244"/>
    </row>
    <row r="56" spans="1:7">
      <c r="A56" s="459"/>
      <c r="B56" s="445"/>
      <c r="C56" s="444"/>
      <c r="D56" s="444"/>
      <c r="E56" s="460"/>
      <c r="F56" s="444"/>
      <c r="G56" s="244"/>
    </row>
    <row r="57" spans="1:7">
      <c r="A57" s="461" t="s">
        <v>18</v>
      </c>
      <c r="B57" s="445" t="s">
        <v>976</v>
      </c>
      <c r="C57" s="444">
        <v>62056</v>
      </c>
      <c r="D57" s="444">
        <v>1979</v>
      </c>
      <c r="E57" s="460">
        <v>3.18905504705427</v>
      </c>
      <c r="F57" s="444">
        <v>481</v>
      </c>
      <c r="G57" s="244"/>
    </row>
    <row r="58" spans="1:7">
      <c r="A58" s="459"/>
      <c r="B58" s="445" t="s">
        <v>977</v>
      </c>
      <c r="C58" s="444">
        <v>29964</v>
      </c>
      <c r="D58" s="444">
        <v>270</v>
      </c>
      <c r="E58" s="460">
        <v>0.90108129755706801</v>
      </c>
      <c r="F58" s="444">
        <v>166</v>
      </c>
      <c r="G58" s="244"/>
    </row>
    <row r="59" spans="1:7">
      <c r="A59" s="459"/>
      <c r="B59" s="445" t="s">
        <v>978</v>
      </c>
      <c r="C59" s="444">
        <v>32092</v>
      </c>
      <c r="D59" s="444">
        <v>1709</v>
      </c>
      <c r="E59" s="460">
        <v>5.3253147201794802</v>
      </c>
      <c r="F59" s="444">
        <v>315</v>
      </c>
      <c r="G59" s="244"/>
    </row>
    <row r="60" spans="1:7">
      <c r="A60" s="459"/>
      <c r="B60" s="445"/>
      <c r="C60" s="444"/>
      <c r="D60" s="444"/>
      <c r="E60" s="460"/>
      <c r="F60" s="444"/>
      <c r="G60" s="244"/>
    </row>
    <row r="61" spans="1:7">
      <c r="A61" s="459" t="s">
        <v>19</v>
      </c>
      <c r="B61" s="445" t="s">
        <v>976</v>
      </c>
      <c r="C61" s="444">
        <v>3352</v>
      </c>
      <c r="D61" s="444">
        <v>128</v>
      </c>
      <c r="E61" s="460">
        <v>3.8186157517899701</v>
      </c>
      <c r="F61" s="444">
        <v>81</v>
      </c>
      <c r="G61" s="244"/>
    </row>
    <row r="62" spans="1:7">
      <c r="A62" s="459"/>
      <c r="B62" s="445" t="s">
        <v>977</v>
      </c>
      <c r="C62" s="444">
        <v>1685</v>
      </c>
      <c r="D62" s="444">
        <v>26</v>
      </c>
      <c r="E62" s="460">
        <v>1.54302670623145</v>
      </c>
      <c r="F62" s="444">
        <v>33</v>
      </c>
      <c r="G62" s="244"/>
    </row>
    <row r="63" spans="1:7">
      <c r="A63" s="459"/>
      <c r="B63" s="445" t="s">
        <v>978</v>
      </c>
      <c r="C63" s="444">
        <v>1667</v>
      </c>
      <c r="D63" s="444">
        <v>102</v>
      </c>
      <c r="E63" s="460">
        <v>6.1187762447510403</v>
      </c>
      <c r="F63" s="444">
        <v>48</v>
      </c>
      <c r="G63" s="244"/>
    </row>
    <row r="64" spans="1:7">
      <c r="A64" s="459"/>
      <c r="B64" s="445"/>
      <c r="C64" s="444"/>
      <c r="D64" s="444"/>
      <c r="E64" s="460"/>
      <c r="F64" s="444"/>
      <c r="G64" s="244"/>
    </row>
    <row r="65" spans="1:7">
      <c r="A65" s="459" t="s">
        <v>20</v>
      </c>
      <c r="B65" s="445" t="s">
        <v>976</v>
      </c>
      <c r="C65" s="444">
        <v>48535</v>
      </c>
      <c r="D65" s="444">
        <v>2055</v>
      </c>
      <c r="E65" s="460">
        <v>4.2340578963634403</v>
      </c>
      <c r="F65" s="444">
        <v>666</v>
      </c>
      <c r="G65" s="244"/>
    </row>
    <row r="66" spans="1:7">
      <c r="A66" s="459"/>
      <c r="B66" s="445" t="s">
        <v>977</v>
      </c>
      <c r="C66" s="444">
        <v>23809</v>
      </c>
      <c r="D66" s="444">
        <v>245</v>
      </c>
      <c r="E66" s="460">
        <v>1.0290226384980401</v>
      </c>
      <c r="F66" s="444">
        <v>204</v>
      </c>
      <c r="G66" s="244"/>
    </row>
    <row r="67" spans="1:7">
      <c r="A67" s="459"/>
      <c r="B67" s="445" t="s">
        <v>978</v>
      </c>
      <c r="C67" s="444">
        <v>24726</v>
      </c>
      <c r="D67" s="444">
        <v>1810</v>
      </c>
      <c r="E67" s="460">
        <v>7.3202297177060496</v>
      </c>
      <c r="F67" s="444">
        <v>462</v>
      </c>
      <c r="G67" s="244"/>
    </row>
    <row r="68" spans="1:7">
      <c r="A68" s="459"/>
      <c r="B68" s="445"/>
      <c r="C68" s="444"/>
      <c r="D68" s="444"/>
      <c r="E68" s="460"/>
      <c r="F68" s="444"/>
      <c r="G68" s="244"/>
    </row>
    <row r="69" spans="1:7">
      <c r="A69" s="459" t="s">
        <v>21</v>
      </c>
      <c r="B69" s="445" t="s">
        <v>976</v>
      </c>
      <c r="C69" s="444">
        <v>65</v>
      </c>
      <c r="D69" s="444">
        <v>2</v>
      </c>
      <c r="E69" s="460">
        <v>3.07692307692307</v>
      </c>
      <c r="F69" s="444" t="s">
        <v>72</v>
      </c>
      <c r="G69" s="244"/>
    </row>
    <row r="70" spans="1:7">
      <c r="A70" s="459"/>
      <c r="B70" s="445" t="s">
        <v>977</v>
      </c>
      <c r="C70" s="444">
        <v>43</v>
      </c>
      <c r="D70" s="444" t="s">
        <v>72</v>
      </c>
      <c r="E70" s="460" t="s">
        <v>72</v>
      </c>
      <c r="F70" s="444" t="s">
        <v>72</v>
      </c>
      <c r="G70" s="244"/>
    </row>
    <row r="71" spans="1:7">
      <c r="A71" s="459"/>
      <c r="B71" s="445" t="s">
        <v>978</v>
      </c>
      <c r="C71" s="444">
        <v>22</v>
      </c>
      <c r="D71" s="444">
        <v>2</v>
      </c>
      <c r="E71" s="460">
        <v>9.0909090909090899</v>
      </c>
      <c r="F71" s="444" t="s">
        <v>72</v>
      </c>
      <c r="G71" s="244"/>
    </row>
    <row r="72" spans="1:7">
      <c r="A72" s="459"/>
      <c r="B72" s="445"/>
      <c r="C72" s="444"/>
      <c r="D72" s="444"/>
      <c r="E72" s="460"/>
      <c r="F72" s="444"/>
      <c r="G72" s="244"/>
    </row>
    <row r="73" spans="1:7">
      <c r="A73" s="459" t="s">
        <v>22</v>
      </c>
      <c r="B73" s="445" t="s">
        <v>976</v>
      </c>
      <c r="C73" s="444">
        <v>226</v>
      </c>
      <c r="D73" s="444">
        <v>19</v>
      </c>
      <c r="E73" s="460">
        <v>8.4070796460176904</v>
      </c>
      <c r="F73" s="444" t="s">
        <v>72</v>
      </c>
      <c r="G73" s="244"/>
    </row>
    <row r="74" spans="1:7">
      <c r="A74" s="459"/>
      <c r="B74" s="445" t="s">
        <v>977</v>
      </c>
      <c r="C74" s="444">
        <v>128</v>
      </c>
      <c r="D74" s="444">
        <v>1</v>
      </c>
      <c r="E74" s="460">
        <v>0.78125</v>
      </c>
      <c r="F74" s="444" t="s">
        <v>72</v>
      </c>
      <c r="G74" s="244"/>
    </row>
    <row r="75" spans="1:7">
      <c r="A75" s="459"/>
      <c r="B75" s="445" t="s">
        <v>978</v>
      </c>
      <c r="C75" s="444">
        <v>98</v>
      </c>
      <c r="D75" s="444">
        <v>18</v>
      </c>
      <c r="E75" s="460">
        <v>18.367346938775501</v>
      </c>
      <c r="F75" s="444" t="s">
        <v>72</v>
      </c>
      <c r="G75" s="244"/>
    </row>
    <row r="76" spans="1:7">
      <c r="A76" s="462"/>
      <c r="B76" s="449"/>
      <c r="C76" s="444"/>
      <c r="D76" s="444"/>
      <c r="E76" s="460"/>
      <c r="F76" s="444"/>
      <c r="G76" s="244"/>
    </row>
    <row r="77" spans="1:7">
      <c r="A77" s="450" t="s">
        <v>23</v>
      </c>
      <c r="B77" s="451" t="s">
        <v>976</v>
      </c>
      <c r="C77" s="444">
        <v>54509</v>
      </c>
      <c r="D77" s="444">
        <v>891</v>
      </c>
      <c r="E77" s="460">
        <v>13.894910406414326</v>
      </c>
      <c r="F77" s="444">
        <v>289</v>
      </c>
      <c r="G77" s="244"/>
    </row>
    <row r="78" spans="1:7">
      <c r="A78" s="452"/>
      <c r="B78" s="451" t="s">
        <v>977</v>
      </c>
      <c r="C78" s="444">
        <v>26086</v>
      </c>
      <c r="D78" s="444">
        <v>114</v>
      </c>
      <c r="E78" s="460">
        <v>3.3214551218368644</v>
      </c>
      <c r="F78" s="444">
        <v>99</v>
      </c>
      <c r="G78" s="244"/>
    </row>
    <row r="79" spans="1:7">
      <c r="A79" s="452"/>
      <c r="B79" s="451" t="s">
        <v>978</v>
      </c>
      <c r="C79" s="444">
        <v>28423</v>
      </c>
      <c r="D79" s="444">
        <v>777</v>
      </c>
      <c r="E79" s="460">
        <v>23.771875696232851</v>
      </c>
      <c r="F79" s="444">
        <v>190</v>
      </c>
      <c r="G79" s="244"/>
    </row>
    <row r="80" spans="1:7">
      <c r="A80" s="452"/>
      <c r="B80" s="451"/>
      <c r="C80" s="444"/>
      <c r="D80" s="444"/>
      <c r="E80" s="460"/>
      <c r="F80" s="444"/>
      <c r="G80" s="244"/>
    </row>
    <row r="81" spans="1:7">
      <c r="A81" s="463" t="s">
        <v>24</v>
      </c>
      <c r="B81" s="445" t="s">
        <v>976</v>
      </c>
      <c r="C81" s="444">
        <v>13131</v>
      </c>
      <c r="D81" s="444">
        <v>171</v>
      </c>
      <c r="E81" s="460">
        <v>1.3022618231665499</v>
      </c>
      <c r="F81" s="444">
        <v>67</v>
      </c>
      <c r="G81" s="244"/>
    </row>
    <row r="82" spans="1:7">
      <c r="A82" s="463"/>
      <c r="B82" s="445" t="s">
        <v>977</v>
      </c>
      <c r="C82" s="444">
        <v>6250</v>
      </c>
      <c r="D82" s="444">
        <v>22</v>
      </c>
      <c r="E82" s="460">
        <v>0.35</v>
      </c>
      <c r="F82" s="444">
        <v>21</v>
      </c>
      <c r="G82" s="244"/>
    </row>
    <row r="83" spans="1:7">
      <c r="A83" s="463"/>
      <c r="B83" s="445" t="s">
        <v>978</v>
      </c>
      <c r="C83" s="444">
        <v>6881</v>
      </c>
      <c r="D83" s="444">
        <v>149</v>
      </c>
      <c r="E83" s="460">
        <v>2.1653829385263701</v>
      </c>
      <c r="F83" s="444">
        <v>46</v>
      </c>
      <c r="G83" s="244"/>
    </row>
    <row r="84" spans="1:7">
      <c r="A84" s="463"/>
      <c r="B84" s="445"/>
      <c r="C84" s="444"/>
      <c r="D84" s="444"/>
      <c r="E84" s="460"/>
      <c r="F84" s="444"/>
      <c r="G84" s="244"/>
    </row>
    <row r="85" spans="1:7">
      <c r="A85" s="463" t="s">
        <v>25</v>
      </c>
      <c r="B85" s="445" t="s">
        <v>976</v>
      </c>
      <c r="C85" s="444">
        <v>1033</v>
      </c>
      <c r="D85" s="444">
        <v>40</v>
      </c>
      <c r="E85" s="460">
        <v>3.8722168441432698</v>
      </c>
      <c r="F85" s="444">
        <v>6</v>
      </c>
      <c r="G85" s="244"/>
    </row>
    <row r="86" spans="1:7">
      <c r="A86" s="463"/>
      <c r="B86" s="445" t="s">
        <v>977</v>
      </c>
      <c r="C86" s="444">
        <v>505</v>
      </c>
      <c r="D86" s="444">
        <v>3</v>
      </c>
      <c r="E86" s="460">
        <v>0.59405940594059403</v>
      </c>
      <c r="F86" s="444">
        <v>2</v>
      </c>
      <c r="G86" s="244"/>
    </row>
    <row r="87" spans="1:7">
      <c r="A87" s="463"/>
      <c r="B87" s="445" t="s">
        <v>978</v>
      </c>
      <c r="C87" s="444">
        <v>528</v>
      </c>
      <c r="D87" s="444">
        <v>37</v>
      </c>
      <c r="E87" s="460">
        <v>7.0075757575757498</v>
      </c>
      <c r="F87" s="444">
        <v>4</v>
      </c>
      <c r="G87" s="244"/>
    </row>
    <row r="88" spans="1:7">
      <c r="A88" s="463"/>
      <c r="B88" s="445"/>
      <c r="C88" s="444"/>
      <c r="D88" s="444"/>
      <c r="E88" s="460"/>
      <c r="F88" s="444"/>
      <c r="G88" s="244"/>
    </row>
    <row r="89" spans="1:7">
      <c r="A89" s="463" t="s">
        <v>26</v>
      </c>
      <c r="B89" s="445" t="s">
        <v>976</v>
      </c>
      <c r="C89" s="444">
        <v>9302</v>
      </c>
      <c r="D89" s="444">
        <v>80</v>
      </c>
      <c r="E89" s="460">
        <v>0.86003010105353594</v>
      </c>
      <c r="F89" s="444">
        <v>36</v>
      </c>
      <c r="G89" s="244"/>
    </row>
    <row r="90" spans="1:7">
      <c r="A90" s="463"/>
      <c r="B90" s="445" t="s">
        <v>977</v>
      </c>
      <c r="C90" s="444">
        <v>4402</v>
      </c>
      <c r="D90" s="444">
        <v>14</v>
      </c>
      <c r="E90" s="460">
        <v>0.32</v>
      </c>
      <c r="F90" s="444">
        <v>12</v>
      </c>
      <c r="G90" s="244"/>
    </row>
    <row r="91" spans="1:7">
      <c r="A91" s="463"/>
      <c r="B91" s="445" t="s">
        <v>978</v>
      </c>
      <c r="C91" s="444">
        <v>4900</v>
      </c>
      <c r="D91" s="444">
        <v>66</v>
      </c>
      <c r="E91" s="460">
        <v>1.3469387755102</v>
      </c>
      <c r="F91" s="444">
        <v>24</v>
      </c>
      <c r="G91" s="244"/>
    </row>
    <row r="92" spans="1:7">
      <c r="A92" s="463"/>
      <c r="B92" s="445"/>
      <c r="C92" s="444"/>
      <c r="D92" s="444"/>
      <c r="E92" s="460"/>
      <c r="F92" s="444"/>
      <c r="G92" s="244"/>
    </row>
    <row r="93" spans="1:7">
      <c r="A93" s="463" t="s">
        <v>1058</v>
      </c>
      <c r="B93" s="445" t="s">
        <v>976</v>
      </c>
      <c r="C93" s="444">
        <v>18603</v>
      </c>
      <c r="D93" s="444">
        <v>293</v>
      </c>
      <c r="E93" s="460">
        <v>1.57501478256195</v>
      </c>
      <c r="F93" s="444">
        <v>99</v>
      </c>
      <c r="G93" s="244"/>
    </row>
    <row r="94" spans="1:7">
      <c r="A94" s="463"/>
      <c r="B94" s="445" t="s">
        <v>977</v>
      </c>
      <c r="C94" s="444">
        <v>8848</v>
      </c>
      <c r="D94" s="444">
        <v>40</v>
      </c>
      <c r="E94" s="460">
        <v>0.45</v>
      </c>
      <c r="F94" s="444">
        <v>31</v>
      </c>
      <c r="G94" s="244"/>
    </row>
    <row r="95" spans="1:7">
      <c r="A95" s="463"/>
      <c r="B95" s="445" t="s">
        <v>978</v>
      </c>
      <c r="C95" s="444">
        <v>9755</v>
      </c>
      <c r="D95" s="444">
        <v>253</v>
      </c>
      <c r="E95" s="460">
        <v>2.5935417734495099</v>
      </c>
      <c r="F95" s="444">
        <v>68</v>
      </c>
      <c r="G95" s="244"/>
    </row>
    <row r="96" spans="1:7">
      <c r="A96" s="463"/>
      <c r="B96" s="445"/>
      <c r="C96" s="444"/>
      <c r="D96" s="444"/>
      <c r="E96" s="460"/>
      <c r="F96" s="444"/>
      <c r="G96" s="244"/>
    </row>
    <row r="97" spans="1:7">
      <c r="A97" s="463" t="s">
        <v>28</v>
      </c>
      <c r="B97" s="445" t="s">
        <v>976</v>
      </c>
      <c r="C97" s="444">
        <v>10588</v>
      </c>
      <c r="D97" s="444">
        <v>231</v>
      </c>
      <c r="E97" s="460">
        <v>2.1817151492255298</v>
      </c>
      <c r="F97" s="444">
        <v>69</v>
      </c>
      <c r="G97" s="244"/>
    </row>
    <row r="98" spans="1:7">
      <c r="A98" s="463"/>
      <c r="B98" s="445" t="s">
        <v>977</v>
      </c>
      <c r="C98" s="444">
        <v>5194</v>
      </c>
      <c r="D98" s="444">
        <v>25</v>
      </c>
      <c r="E98" s="460">
        <v>0.48</v>
      </c>
      <c r="F98" s="444">
        <v>29</v>
      </c>
      <c r="G98" s="244"/>
    </row>
    <row r="99" spans="1:7">
      <c r="A99" s="463"/>
      <c r="B99" s="445" t="s">
        <v>978</v>
      </c>
      <c r="C99" s="444">
        <v>5394</v>
      </c>
      <c r="D99" s="444">
        <v>206</v>
      </c>
      <c r="E99" s="460">
        <v>3.8190582128290602</v>
      </c>
      <c r="F99" s="444">
        <v>40</v>
      </c>
      <c r="G99" s="244"/>
    </row>
    <row r="100" spans="1:7">
      <c r="A100" s="463"/>
      <c r="B100" s="445"/>
      <c r="C100" s="444"/>
      <c r="D100" s="444"/>
      <c r="E100" s="460"/>
      <c r="F100" s="444"/>
      <c r="G100" s="244"/>
    </row>
    <row r="101" spans="1:7">
      <c r="A101" s="463" t="s">
        <v>1059</v>
      </c>
      <c r="B101" s="445" t="s">
        <v>976</v>
      </c>
      <c r="C101" s="444">
        <v>1852</v>
      </c>
      <c r="D101" s="444">
        <v>76</v>
      </c>
      <c r="E101" s="460">
        <v>4.1036717062634898</v>
      </c>
      <c r="F101" s="444">
        <v>12</v>
      </c>
      <c r="G101" s="244"/>
    </row>
    <row r="102" spans="1:7">
      <c r="A102" s="463"/>
      <c r="B102" s="445" t="s">
        <v>977</v>
      </c>
      <c r="C102" s="444">
        <v>887</v>
      </c>
      <c r="D102" s="444">
        <v>10</v>
      </c>
      <c r="E102" s="460">
        <v>1.12739571589627</v>
      </c>
      <c r="F102" s="444">
        <v>4</v>
      </c>
      <c r="G102" s="244"/>
    </row>
    <row r="103" spans="1:7">
      <c r="A103" s="459"/>
      <c r="B103" s="445" t="s">
        <v>978</v>
      </c>
      <c r="C103" s="444">
        <v>965</v>
      </c>
      <c r="D103" s="444">
        <v>66</v>
      </c>
      <c r="E103" s="460">
        <v>6.8393782383419603</v>
      </c>
      <c r="F103" s="444">
        <v>8</v>
      </c>
      <c r="G103" s="244"/>
    </row>
    <row r="104" spans="1:7">
      <c r="A104" s="459"/>
      <c r="B104" s="445"/>
      <c r="C104" s="444"/>
      <c r="D104" s="444"/>
      <c r="E104" s="460"/>
      <c r="F104" s="444"/>
      <c r="G104" s="244"/>
    </row>
    <row r="105" spans="1:7">
      <c r="A105" s="459" t="s">
        <v>30</v>
      </c>
      <c r="B105" s="445" t="s">
        <v>976</v>
      </c>
      <c r="C105" s="444">
        <v>951</v>
      </c>
      <c r="D105" s="444">
        <v>43</v>
      </c>
      <c r="E105" s="460">
        <v>4.52155625657202</v>
      </c>
      <c r="F105" s="444">
        <v>6</v>
      </c>
      <c r="G105" s="244"/>
    </row>
    <row r="106" spans="1:7">
      <c r="A106" s="459"/>
      <c r="B106" s="445" t="s">
        <v>977</v>
      </c>
      <c r="C106" s="444">
        <v>492</v>
      </c>
      <c r="D106" s="444">
        <v>7</v>
      </c>
      <c r="E106" s="460">
        <v>1.4227642276422701</v>
      </c>
      <c r="F106" s="444">
        <v>2</v>
      </c>
      <c r="G106" s="244"/>
    </row>
    <row r="107" spans="1:7">
      <c r="A107" s="459"/>
      <c r="B107" s="445" t="s">
        <v>978</v>
      </c>
      <c r="C107" s="444">
        <v>459</v>
      </c>
      <c r="D107" s="444">
        <v>36</v>
      </c>
      <c r="E107" s="460">
        <v>7.8431372549019596</v>
      </c>
      <c r="F107" s="444">
        <v>4</v>
      </c>
      <c r="G107" s="244"/>
    </row>
    <row r="108" spans="1:7">
      <c r="A108" s="459"/>
      <c r="B108" s="445"/>
      <c r="C108" s="444"/>
      <c r="D108" s="444"/>
      <c r="E108" s="460"/>
      <c r="F108" s="444"/>
      <c r="G108" s="244"/>
    </row>
    <row r="109" spans="1:7">
      <c r="A109" s="459" t="s">
        <v>31</v>
      </c>
      <c r="B109" s="445" t="s">
        <v>976</v>
      </c>
      <c r="C109" s="444">
        <v>1845</v>
      </c>
      <c r="D109" s="444">
        <v>86</v>
      </c>
      <c r="E109" s="460">
        <v>4.6612466124661198</v>
      </c>
      <c r="F109" s="444">
        <v>12</v>
      </c>
      <c r="G109" s="244"/>
    </row>
    <row r="110" spans="1:7">
      <c r="A110" s="459"/>
      <c r="B110" s="445" t="s">
        <v>977</v>
      </c>
      <c r="C110" s="444">
        <v>895</v>
      </c>
      <c r="D110" s="444">
        <v>5</v>
      </c>
      <c r="E110" s="460">
        <v>0.55865921787709405</v>
      </c>
      <c r="F110" s="444">
        <v>5</v>
      </c>
      <c r="G110" s="244"/>
    </row>
    <row r="111" spans="1:7">
      <c r="A111" s="459"/>
      <c r="B111" s="445" t="s">
        <v>978</v>
      </c>
      <c r="C111" s="444">
        <v>950</v>
      </c>
      <c r="D111" s="444">
        <v>81</v>
      </c>
      <c r="E111" s="460">
        <v>8.5263157894736796</v>
      </c>
      <c r="F111" s="444">
        <v>7</v>
      </c>
      <c r="G111" s="244"/>
    </row>
    <row r="112" spans="1:7">
      <c r="A112" s="459"/>
      <c r="B112" s="445"/>
      <c r="C112" s="444"/>
      <c r="D112" s="444"/>
      <c r="E112" s="460"/>
      <c r="F112" s="444"/>
      <c r="G112" s="244"/>
    </row>
    <row r="113" spans="1:7">
      <c r="A113" s="459" t="s">
        <v>32</v>
      </c>
      <c r="B113" s="445" t="s">
        <v>976</v>
      </c>
      <c r="C113" s="444">
        <v>8558</v>
      </c>
      <c r="D113" s="444">
        <v>971</v>
      </c>
      <c r="E113" s="460">
        <v>11.346108903949499</v>
      </c>
      <c r="F113" s="444">
        <v>78</v>
      </c>
      <c r="G113" s="244"/>
    </row>
    <row r="114" spans="1:7">
      <c r="A114" s="459"/>
      <c r="B114" s="445" t="s">
        <v>977</v>
      </c>
      <c r="C114" s="444">
        <v>4209</v>
      </c>
      <c r="D114" s="444">
        <v>146</v>
      </c>
      <c r="E114" s="460">
        <v>3.4687574245663999</v>
      </c>
      <c r="F114" s="444">
        <v>32</v>
      </c>
      <c r="G114" s="244"/>
    </row>
    <row r="115" spans="1:7">
      <c r="A115" s="459"/>
      <c r="B115" s="445" t="s">
        <v>978</v>
      </c>
      <c r="C115" s="444">
        <v>4349</v>
      </c>
      <c r="D115" s="444">
        <v>825</v>
      </c>
      <c r="E115" s="460">
        <v>18.9698781329041</v>
      </c>
      <c r="F115" s="444">
        <v>46</v>
      </c>
      <c r="G115" s="244"/>
    </row>
    <row r="116" spans="1:7">
      <c r="A116" s="459"/>
      <c r="B116" s="445"/>
      <c r="C116" s="444"/>
      <c r="D116" s="444"/>
      <c r="E116" s="460"/>
      <c r="F116" s="444"/>
      <c r="G116" s="244"/>
    </row>
    <row r="117" spans="1:7">
      <c r="A117" s="459" t="s">
        <v>33</v>
      </c>
      <c r="B117" s="445" t="s">
        <v>976</v>
      </c>
      <c r="C117" s="444">
        <v>19095</v>
      </c>
      <c r="D117" s="444">
        <v>590</v>
      </c>
      <c r="E117" s="460">
        <v>3.08981408745744</v>
      </c>
      <c r="F117" s="444">
        <v>124</v>
      </c>
      <c r="G117" s="244"/>
    </row>
    <row r="118" spans="1:7">
      <c r="A118" s="459"/>
      <c r="B118" s="445" t="s">
        <v>977</v>
      </c>
      <c r="C118" s="444">
        <v>9296</v>
      </c>
      <c r="D118" s="444">
        <v>77</v>
      </c>
      <c r="E118" s="460">
        <v>0.82831325301204795</v>
      </c>
      <c r="F118" s="444">
        <v>48</v>
      </c>
      <c r="G118" s="244"/>
    </row>
    <row r="119" spans="1:7">
      <c r="A119" s="459"/>
      <c r="B119" s="445" t="s">
        <v>978</v>
      </c>
      <c r="C119" s="444">
        <v>9799</v>
      </c>
      <c r="D119" s="444">
        <v>513</v>
      </c>
      <c r="E119" s="460">
        <v>5.2352280844984103</v>
      </c>
      <c r="F119" s="444">
        <v>76</v>
      </c>
      <c r="G119" s="244"/>
    </row>
    <row r="120" spans="1:7">
      <c r="A120" s="459"/>
      <c r="B120" s="445"/>
      <c r="C120" s="444"/>
      <c r="D120" s="444"/>
      <c r="E120" s="460"/>
      <c r="F120" s="444"/>
      <c r="G120" s="244"/>
    </row>
    <row r="121" spans="1:7">
      <c r="A121" s="459" t="s">
        <v>34</v>
      </c>
      <c r="B121" s="445" t="s">
        <v>976</v>
      </c>
      <c r="C121" s="444">
        <v>5201</v>
      </c>
      <c r="D121" s="444">
        <v>115</v>
      </c>
      <c r="E121" s="460">
        <v>2.2111132474524098</v>
      </c>
      <c r="F121" s="444">
        <v>34</v>
      </c>
      <c r="G121" s="244"/>
    </row>
    <row r="122" spans="1:7">
      <c r="A122" s="459"/>
      <c r="B122" s="445" t="s">
        <v>977</v>
      </c>
      <c r="C122" s="444">
        <v>2553</v>
      </c>
      <c r="D122" s="444">
        <v>14</v>
      </c>
      <c r="E122" s="460">
        <v>0.548374461417939</v>
      </c>
      <c r="F122" s="444">
        <v>15</v>
      </c>
      <c r="G122" s="244"/>
    </row>
    <row r="123" spans="1:7">
      <c r="A123" s="459"/>
      <c r="B123" s="445" t="s">
        <v>978</v>
      </c>
      <c r="C123" s="444">
        <v>2648</v>
      </c>
      <c r="D123" s="444">
        <v>101</v>
      </c>
      <c r="E123" s="460">
        <v>3.8141993957703901</v>
      </c>
      <c r="F123" s="444">
        <v>19</v>
      </c>
      <c r="G123" s="244"/>
    </row>
    <row r="124" spans="1:7">
      <c r="A124" s="459"/>
      <c r="B124" s="445"/>
      <c r="C124" s="444"/>
      <c r="D124" s="444"/>
      <c r="E124" s="460"/>
      <c r="F124" s="444"/>
      <c r="G124" s="244"/>
    </row>
    <row r="125" spans="1:7">
      <c r="A125" s="459" t="s">
        <v>35</v>
      </c>
      <c r="B125" s="445" t="s">
        <v>976</v>
      </c>
      <c r="C125" s="444">
        <v>16533</v>
      </c>
      <c r="D125" s="444">
        <v>1042</v>
      </c>
      <c r="E125" s="460">
        <v>6.3025464223069001</v>
      </c>
      <c r="F125" s="444">
        <v>216</v>
      </c>
      <c r="G125" s="244"/>
    </row>
    <row r="126" spans="1:7">
      <c r="A126" s="459"/>
      <c r="B126" s="445" t="s">
        <v>977</v>
      </c>
      <c r="C126" s="444">
        <v>8069</v>
      </c>
      <c r="D126" s="444">
        <v>148</v>
      </c>
      <c r="E126" s="460">
        <v>1.8341801958111199</v>
      </c>
      <c r="F126" s="444">
        <v>73</v>
      </c>
      <c r="G126" s="244"/>
    </row>
    <row r="127" spans="1:7">
      <c r="A127" s="459"/>
      <c r="B127" s="445" t="s">
        <v>978</v>
      </c>
      <c r="C127" s="444">
        <v>8464</v>
      </c>
      <c r="D127" s="444">
        <v>894</v>
      </c>
      <c r="E127" s="460">
        <v>10.5623818525519</v>
      </c>
      <c r="F127" s="444">
        <v>143</v>
      </c>
      <c r="G127" s="244"/>
    </row>
    <row r="128" spans="1:7">
      <c r="A128" s="459"/>
      <c r="B128" s="445"/>
      <c r="C128" s="444"/>
      <c r="D128" s="444"/>
      <c r="E128" s="460"/>
      <c r="F128" s="444"/>
      <c r="G128" s="244"/>
    </row>
    <row r="129" spans="1:7">
      <c r="A129" s="459" t="s">
        <v>36</v>
      </c>
      <c r="B129" s="445" t="s">
        <v>976</v>
      </c>
      <c r="C129" s="444">
        <v>1456</v>
      </c>
      <c r="D129" s="444">
        <v>145</v>
      </c>
      <c r="E129" s="460">
        <v>9.9587912087911992</v>
      </c>
      <c r="F129" s="444">
        <v>4</v>
      </c>
      <c r="G129" s="244"/>
    </row>
    <row r="130" spans="1:7">
      <c r="A130" s="459"/>
      <c r="B130" s="445" t="s">
        <v>977</v>
      </c>
      <c r="C130" s="444">
        <v>786</v>
      </c>
      <c r="D130" s="444">
        <v>21</v>
      </c>
      <c r="E130" s="460">
        <v>2.6717557251908302</v>
      </c>
      <c r="F130" s="444">
        <v>1</v>
      </c>
      <c r="G130" s="244"/>
    </row>
    <row r="131" spans="1:7">
      <c r="A131" s="459"/>
      <c r="B131" s="445" t="s">
        <v>978</v>
      </c>
      <c r="C131" s="444">
        <v>670</v>
      </c>
      <c r="D131" s="444">
        <v>124</v>
      </c>
      <c r="E131" s="460">
        <v>18.507462686567099</v>
      </c>
      <c r="F131" s="444">
        <v>3</v>
      </c>
      <c r="G131" s="244"/>
    </row>
    <row r="132" spans="1:7">
      <c r="A132" s="459"/>
      <c r="B132" s="445"/>
      <c r="C132" s="444"/>
      <c r="D132" s="444"/>
      <c r="E132" s="460"/>
      <c r="F132" s="444"/>
      <c r="G132" s="244"/>
    </row>
    <row r="133" spans="1:7">
      <c r="A133" s="459" t="s">
        <v>37</v>
      </c>
      <c r="B133" s="445" t="s">
        <v>976</v>
      </c>
      <c r="C133" s="444">
        <v>280</v>
      </c>
      <c r="D133" s="444">
        <v>81</v>
      </c>
      <c r="E133" s="460">
        <v>28.928571428571399</v>
      </c>
      <c r="F133" s="444">
        <v>1</v>
      </c>
      <c r="G133" s="244"/>
    </row>
    <row r="134" spans="1:7">
      <c r="A134" s="459"/>
      <c r="B134" s="445" t="s">
        <v>977</v>
      </c>
      <c r="C134" s="444">
        <v>147</v>
      </c>
      <c r="D134" s="444">
        <v>27</v>
      </c>
      <c r="E134" s="460">
        <v>18.367346938775501</v>
      </c>
      <c r="F134" s="444" t="s">
        <v>72</v>
      </c>
      <c r="G134" s="244"/>
    </row>
    <row r="135" spans="1:7">
      <c r="A135" s="459"/>
      <c r="B135" s="445" t="s">
        <v>978</v>
      </c>
      <c r="C135" s="444">
        <v>133</v>
      </c>
      <c r="D135" s="444">
        <v>54</v>
      </c>
      <c r="E135" s="460">
        <v>40.601503759398398</v>
      </c>
      <c r="F135" s="444">
        <v>1</v>
      </c>
      <c r="G135" s="244"/>
    </row>
    <row r="136" spans="1:7">
      <c r="A136" s="459"/>
      <c r="B136" s="445"/>
      <c r="C136" s="444"/>
      <c r="D136" s="444"/>
      <c r="E136" s="460"/>
      <c r="F136" s="444"/>
      <c r="G136" s="244"/>
    </row>
    <row r="137" spans="1:7">
      <c r="A137" s="459" t="s">
        <v>38</v>
      </c>
      <c r="B137" s="445" t="s">
        <v>976</v>
      </c>
      <c r="C137" s="444">
        <v>30705</v>
      </c>
      <c r="D137" s="444">
        <v>752</v>
      </c>
      <c r="E137" s="460">
        <v>2.4491125223904899</v>
      </c>
      <c r="F137" s="444">
        <v>314</v>
      </c>
      <c r="G137" s="244"/>
    </row>
    <row r="138" spans="1:7">
      <c r="A138" s="459"/>
      <c r="B138" s="445" t="s">
        <v>977</v>
      </c>
      <c r="C138" s="444">
        <v>15132</v>
      </c>
      <c r="D138" s="444">
        <v>117</v>
      </c>
      <c r="E138" s="460">
        <v>0.77319587628865905</v>
      </c>
      <c r="F138" s="444">
        <v>117</v>
      </c>
      <c r="G138" s="244"/>
    </row>
    <row r="139" spans="1:7">
      <c r="A139" s="459"/>
      <c r="B139" s="445" t="s">
        <v>978</v>
      </c>
      <c r="C139" s="444">
        <v>15573</v>
      </c>
      <c r="D139" s="444">
        <v>635</v>
      </c>
      <c r="E139" s="460">
        <v>4.0775701534707496</v>
      </c>
      <c r="F139" s="444">
        <v>197</v>
      </c>
      <c r="G139" s="244"/>
    </row>
    <row r="140" spans="1:7">
      <c r="A140" s="459"/>
      <c r="B140" s="445"/>
      <c r="C140" s="444"/>
      <c r="D140" s="444"/>
      <c r="E140" s="460"/>
      <c r="F140" s="444"/>
      <c r="G140" s="244"/>
    </row>
    <row r="141" spans="1:7">
      <c r="A141" s="459" t="s">
        <v>39</v>
      </c>
      <c r="B141" s="445" t="s">
        <v>976</v>
      </c>
      <c r="C141" s="444">
        <v>13599</v>
      </c>
      <c r="D141" s="444">
        <v>680</v>
      </c>
      <c r="E141" s="460">
        <v>5.0003676740936802</v>
      </c>
      <c r="F141" s="444">
        <v>156</v>
      </c>
      <c r="G141" s="244"/>
    </row>
    <row r="142" spans="1:7">
      <c r="A142" s="459"/>
      <c r="B142" s="445" t="s">
        <v>977</v>
      </c>
      <c r="C142" s="444">
        <v>6831</v>
      </c>
      <c r="D142" s="444">
        <v>123</v>
      </c>
      <c r="E142" s="460">
        <v>1.8006148440931</v>
      </c>
      <c r="F142" s="444">
        <v>62</v>
      </c>
      <c r="G142" s="244"/>
    </row>
    <row r="143" spans="1:7">
      <c r="A143" s="459"/>
      <c r="B143" s="445" t="s">
        <v>978</v>
      </c>
      <c r="C143" s="444">
        <v>6768</v>
      </c>
      <c r="D143" s="444">
        <v>557</v>
      </c>
      <c r="E143" s="460">
        <v>8.2299054373522402</v>
      </c>
      <c r="F143" s="444">
        <v>94</v>
      </c>
      <c r="G143" s="244"/>
    </row>
    <row r="144" spans="1:7">
      <c r="A144" s="459"/>
      <c r="B144" s="445"/>
      <c r="C144" s="444"/>
      <c r="D144" s="444"/>
      <c r="E144" s="460"/>
      <c r="F144" s="444"/>
      <c r="G144" s="244"/>
    </row>
    <row r="145" spans="1:7">
      <c r="A145" s="459" t="s">
        <v>40</v>
      </c>
      <c r="B145" s="445" t="s">
        <v>976</v>
      </c>
      <c r="C145" s="444">
        <v>3046</v>
      </c>
      <c r="D145" s="444">
        <v>49</v>
      </c>
      <c r="E145" s="460">
        <v>1.60866710439921</v>
      </c>
      <c r="F145" s="444">
        <v>22</v>
      </c>
      <c r="G145" s="244"/>
    </row>
    <row r="146" spans="1:7">
      <c r="A146" s="459"/>
      <c r="B146" s="445" t="s">
        <v>977</v>
      </c>
      <c r="C146" s="444">
        <v>1502</v>
      </c>
      <c r="D146" s="444">
        <v>5</v>
      </c>
      <c r="E146" s="460">
        <v>0.33</v>
      </c>
      <c r="F146" s="444">
        <v>7</v>
      </c>
      <c r="G146" s="244"/>
    </row>
    <row r="147" spans="1:7">
      <c r="A147" s="459"/>
      <c r="B147" s="445" t="s">
        <v>978</v>
      </c>
      <c r="C147" s="444">
        <v>1544</v>
      </c>
      <c r="D147" s="444">
        <v>44</v>
      </c>
      <c r="E147" s="460">
        <v>2.8497409326424799</v>
      </c>
      <c r="F147" s="444">
        <v>15</v>
      </c>
      <c r="G147" s="244"/>
    </row>
    <row r="148" spans="1:7">
      <c r="A148" s="459"/>
      <c r="B148" s="445"/>
      <c r="C148" s="444"/>
      <c r="D148" s="444"/>
      <c r="E148" s="460"/>
      <c r="F148" s="444"/>
      <c r="G148" s="244"/>
    </row>
    <row r="149" spans="1:7">
      <c r="A149" s="459" t="s">
        <v>41</v>
      </c>
      <c r="B149" s="445" t="s">
        <v>976</v>
      </c>
      <c r="C149" s="444">
        <v>9487</v>
      </c>
      <c r="D149" s="444">
        <v>399</v>
      </c>
      <c r="E149" s="460">
        <v>4.2057552440181301</v>
      </c>
      <c r="F149" s="444">
        <v>157</v>
      </c>
      <c r="G149" s="244"/>
    </row>
    <row r="150" spans="1:7">
      <c r="A150" s="459"/>
      <c r="B150" s="445" t="s">
        <v>977</v>
      </c>
      <c r="C150" s="444">
        <v>4761</v>
      </c>
      <c r="D150" s="444">
        <v>51</v>
      </c>
      <c r="E150" s="460">
        <v>1.07120352867044</v>
      </c>
      <c r="F150" s="444">
        <v>42</v>
      </c>
      <c r="G150" s="244"/>
    </row>
    <row r="151" spans="1:7">
      <c r="A151" s="459"/>
      <c r="B151" s="445" t="s">
        <v>978</v>
      </c>
      <c r="C151" s="444">
        <v>4726</v>
      </c>
      <c r="D151" s="444">
        <v>348</v>
      </c>
      <c r="E151" s="460">
        <v>7.3635209479475199</v>
      </c>
      <c r="F151" s="444">
        <v>115</v>
      </c>
      <c r="G151" s="244"/>
    </row>
    <row r="152" spans="1:7">
      <c r="A152" s="459"/>
      <c r="B152" s="445"/>
      <c r="C152" s="444"/>
      <c r="D152" s="444"/>
      <c r="E152" s="460"/>
      <c r="F152" s="444"/>
      <c r="G152" s="244"/>
    </row>
    <row r="153" spans="1:7">
      <c r="A153" s="459" t="s">
        <v>42</v>
      </c>
      <c r="B153" s="445" t="s">
        <v>976</v>
      </c>
      <c r="C153" s="444">
        <v>22419</v>
      </c>
      <c r="D153" s="444">
        <v>736</v>
      </c>
      <c r="E153" s="460">
        <v>3.2829296578794702</v>
      </c>
      <c r="F153" s="444">
        <v>346</v>
      </c>
      <c r="G153" s="244"/>
    </row>
    <row r="154" spans="1:7">
      <c r="A154" s="459"/>
      <c r="B154" s="445" t="s">
        <v>977</v>
      </c>
      <c r="C154" s="444">
        <v>10910</v>
      </c>
      <c r="D154" s="444">
        <v>119</v>
      </c>
      <c r="E154" s="460">
        <v>1.09074243813015</v>
      </c>
      <c r="F154" s="444">
        <v>128</v>
      </c>
      <c r="G154" s="244"/>
    </row>
    <row r="155" spans="1:7">
      <c r="A155" s="459"/>
      <c r="B155" s="445" t="s">
        <v>978</v>
      </c>
      <c r="C155" s="444">
        <v>11509</v>
      </c>
      <c r="D155" s="444">
        <v>617</v>
      </c>
      <c r="E155" s="460">
        <v>5.3610218090190198</v>
      </c>
      <c r="F155" s="444">
        <v>218</v>
      </c>
      <c r="G155" s="244"/>
    </row>
    <row r="156" spans="1:7">
      <c r="A156" s="459"/>
      <c r="B156" s="445"/>
      <c r="C156" s="444"/>
      <c r="D156" s="444"/>
      <c r="E156" s="460"/>
      <c r="F156" s="444"/>
      <c r="G156" s="244"/>
    </row>
    <row r="157" spans="1:7">
      <c r="A157" s="459" t="s">
        <v>43</v>
      </c>
      <c r="B157" s="445" t="s">
        <v>976</v>
      </c>
      <c r="C157" s="444">
        <v>14541</v>
      </c>
      <c r="D157" s="444">
        <v>821</v>
      </c>
      <c r="E157" s="460">
        <v>5.6461041193865604</v>
      </c>
      <c r="F157" s="444">
        <v>177</v>
      </c>
      <c r="G157" s="244"/>
    </row>
    <row r="158" spans="1:7">
      <c r="A158" s="459"/>
      <c r="B158" s="445" t="s">
        <v>977</v>
      </c>
      <c r="C158" s="444">
        <v>6944</v>
      </c>
      <c r="D158" s="444">
        <v>95</v>
      </c>
      <c r="E158" s="460">
        <v>1.3680875576036799</v>
      </c>
      <c r="F158" s="444">
        <v>65</v>
      </c>
      <c r="G158" s="244"/>
    </row>
    <row r="159" spans="1:7">
      <c r="A159" s="459"/>
      <c r="B159" s="445" t="s">
        <v>978</v>
      </c>
      <c r="C159" s="444">
        <v>7597</v>
      </c>
      <c r="D159" s="444">
        <v>726</v>
      </c>
      <c r="E159" s="460">
        <v>9.5564038436224799</v>
      </c>
      <c r="F159" s="444">
        <v>112</v>
      </c>
      <c r="G159" s="244"/>
    </row>
    <row r="160" spans="1:7">
      <c r="A160" s="459"/>
      <c r="B160" s="445"/>
      <c r="C160" s="444"/>
      <c r="D160" s="444"/>
      <c r="E160" s="460"/>
      <c r="F160" s="444"/>
      <c r="G160" s="244"/>
    </row>
    <row r="161" spans="1:7">
      <c r="A161" s="459" t="s">
        <v>44</v>
      </c>
      <c r="B161" s="445" t="s">
        <v>976</v>
      </c>
      <c r="C161" s="444">
        <v>11346</v>
      </c>
      <c r="D161" s="444">
        <v>305</v>
      </c>
      <c r="E161" s="460">
        <v>2.6881720430107499</v>
      </c>
      <c r="F161" s="444">
        <v>95</v>
      </c>
      <c r="G161" s="244"/>
    </row>
    <row r="162" spans="1:7">
      <c r="A162" s="459"/>
      <c r="B162" s="445" t="s">
        <v>977</v>
      </c>
      <c r="C162" s="444">
        <v>5615</v>
      </c>
      <c r="D162" s="444">
        <v>32</v>
      </c>
      <c r="E162" s="460">
        <v>0.56990204808548495</v>
      </c>
      <c r="F162" s="444">
        <v>40</v>
      </c>
      <c r="G162" s="244"/>
    </row>
    <row r="163" spans="1:7">
      <c r="A163" s="459"/>
      <c r="B163" s="445" t="s">
        <v>978</v>
      </c>
      <c r="C163" s="444">
        <v>5731</v>
      </c>
      <c r="D163" s="444">
        <v>273</v>
      </c>
      <c r="E163" s="460">
        <v>4.7635665677892103</v>
      </c>
      <c r="F163" s="444">
        <v>55</v>
      </c>
      <c r="G163" s="244"/>
    </row>
    <row r="164" spans="1:7">
      <c r="A164" s="459"/>
      <c r="B164" s="445"/>
      <c r="C164" s="444"/>
      <c r="D164" s="444"/>
      <c r="E164" s="460"/>
      <c r="F164" s="444"/>
      <c r="G164" s="244"/>
    </row>
    <row r="165" spans="1:7">
      <c r="A165" s="459" t="s">
        <v>45</v>
      </c>
      <c r="B165" s="445" t="s">
        <v>976</v>
      </c>
      <c r="C165" s="444">
        <v>23292</v>
      </c>
      <c r="D165" s="444">
        <v>666</v>
      </c>
      <c r="E165" s="460">
        <v>2.85935085007727</v>
      </c>
      <c r="F165" s="444">
        <v>265</v>
      </c>
      <c r="G165" s="244"/>
    </row>
    <row r="166" spans="1:7">
      <c r="A166" s="459"/>
      <c r="B166" s="445" t="s">
        <v>977</v>
      </c>
      <c r="C166" s="444">
        <v>11576</v>
      </c>
      <c r="D166" s="444">
        <v>106</v>
      </c>
      <c r="E166" s="460">
        <v>0.91568762957843797</v>
      </c>
      <c r="F166" s="444">
        <v>96</v>
      </c>
      <c r="G166" s="244"/>
    </row>
    <row r="167" spans="1:7">
      <c r="A167" s="459"/>
      <c r="B167" s="445" t="s">
        <v>978</v>
      </c>
      <c r="C167" s="444">
        <v>11716</v>
      </c>
      <c r="D167" s="444">
        <v>560</v>
      </c>
      <c r="E167" s="460">
        <v>4.7797883236599503</v>
      </c>
      <c r="F167" s="444">
        <v>169</v>
      </c>
      <c r="G167" s="244"/>
    </row>
    <row r="168" spans="1:7">
      <c r="A168" s="459"/>
      <c r="B168" s="445"/>
      <c r="C168" s="444"/>
      <c r="D168" s="444"/>
      <c r="E168" s="460"/>
      <c r="F168" s="444"/>
      <c r="G168" s="244"/>
    </row>
    <row r="169" spans="1:7">
      <c r="A169" s="459" t="s">
        <v>46</v>
      </c>
      <c r="B169" s="445" t="s">
        <v>976</v>
      </c>
      <c r="C169" s="444">
        <v>2718</v>
      </c>
      <c r="D169" s="444">
        <v>76</v>
      </c>
      <c r="E169" s="460">
        <v>2.7961736571008</v>
      </c>
      <c r="F169" s="444">
        <v>16</v>
      </c>
      <c r="G169" s="244"/>
    </row>
    <row r="170" spans="1:7">
      <c r="A170" s="459"/>
      <c r="B170" s="445" t="s">
        <v>977</v>
      </c>
      <c r="C170" s="444">
        <v>1408</v>
      </c>
      <c r="D170" s="444">
        <v>5</v>
      </c>
      <c r="E170" s="460">
        <v>0.36</v>
      </c>
      <c r="F170" s="444">
        <v>3</v>
      </c>
      <c r="G170" s="244"/>
    </row>
    <row r="171" spans="1:7">
      <c r="A171" s="459"/>
      <c r="B171" s="445" t="s">
        <v>978</v>
      </c>
      <c r="C171" s="444">
        <v>1310</v>
      </c>
      <c r="D171" s="444">
        <v>71</v>
      </c>
      <c r="E171" s="460">
        <v>5.4198473282442698</v>
      </c>
      <c r="F171" s="444">
        <v>13</v>
      </c>
      <c r="G171" s="244"/>
    </row>
    <row r="172" spans="1:7">
      <c r="A172" s="459"/>
      <c r="B172" s="445"/>
      <c r="C172" s="444"/>
      <c r="D172" s="444"/>
      <c r="E172" s="460"/>
      <c r="F172" s="444"/>
      <c r="G172" s="244"/>
    </row>
    <row r="173" spans="1:7">
      <c r="A173" s="459" t="s">
        <v>47</v>
      </c>
      <c r="B173" s="445" t="s">
        <v>976</v>
      </c>
      <c r="C173" s="444">
        <v>5021</v>
      </c>
      <c r="D173" s="444">
        <v>264</v>
      </c>
      <c r="E173" s="460">
        <v>5.2579167496514598</v>
      </c>
      <c r="F173" s="444">
        <v>41</v>
      </c>
      <c r="G173" s="244"/>
    </row>
    <row r="174" spans="1:7">
      <c r="A174" s="459"/>
      <c r="B174" s="445" t="s">
        <v>977</v>
      </c>
      <c r="C174" s="444">
        <v>2498</v>
      </c>
      <c r="D174" s="444">
        <v>29</v>
      </c>
      <c r="E174" s="460">
        <v>1.16092874299439</v>
      </c>
      <c r="F174" s="444">
        <v>15</v>
      </c>
      <c r="G174" s="244"/>
    </row>
    <row r="175" spans="1:7">
      <c r="A175" s="459"/>
      <c r="B175" s="445" t="s">
        <v>978</v>
      </c>
      <c r="C175" s="444">
        <v>2523</v>
      </c>
      <c r="D175" s="444">
        <v>235</v>
      </c>
      <c r="E175" s="460">
        <v>9.3143083630598404</v>
      </c>
      <c r="F175" s="444">
        <v>26</v>
      </c>
      <c r="G175" s="244"/>
    </row>
    <row r="176" spans="1:7">
      <c r="A176" s="459"/>
      <c r="B176" s="445"/>
      <c r="C176" s="444"/>
      <c r="D176" s="444"/>
      <c r="E176" s="460"/>
      <c r="F176" s="444"/>
      <c r="G176" s="244"/>
    </row>
    <row r="177" spans="1:7">
      <c r="A177" s="459" t="s">
        <v>48</v>
      </c>
      <c r="B177" s="445" t="s">
        <v>976</v>
      </c>
      <c r="C177" s="444">
        <v>2468</v>
      </c>
      <c r="D177" s="444">
        <v>196</v>
      </c>
      <c r="E177" s="460">
        <v>7.9416531604538001</v>
      </c>
      <c r="F177" s="444">
        <v>19</v>
      </c>
      <c r="G177" s="244"/>
    </row>
    <row r="178" spans="1:7">
      <c r="A178" s="459"/>
      <c r="B178" s="445" t="s">
        <v>977</v>
      </c>
      <c r="C178" s="444">
        <v>1264</v>
      </c>
      <c r="D178" s="444">
        <v>32</v>
      </c>
      <c r="E178" s="460">
        <v>2.5316455696202498</v>
      </c>
      <c r="F178" s="444">
        <v>10</v>
      </c>
      <c r="G178" s="244"/>
    </row>
    <row r="179" spans="1:7">
      <c r="A179" s="459"/>
      <c r="B179" s="445" t="s">
        <v>978</v>
      </c>
      <c r="C179" s="444">
        <v>1204</v>
      </c>
      <c r="D179" s="444">
        <v>164</v>
      </c>
      <c r="E179" s="460">
        <v>13.621262458471699</v>
      </c>
      <c r="F179" s="444">
        <v>9</v>
      </c>
      <c r="G179" s="244"/>
    </row>
    <row r="180" spans="1:7">
      <c r="A180" s="459"/>
      <c r="B180" s="445"/>
      <c r="C180" s="444"/>
      <c r="D180" s="444"/>
      <c r="E180" s="460"/>
      <c r="F180" s="444"/>
      <c r="G180" s="244"/>
    </row>
    <row r="181" spans="1:7">
      <c r="A181" s="459" t="s">
        <v>49</v>
      </c>
      <c r="B181" s="445" t="s">
        <v>976</v>
      </c>
      <c r="C181" s="444">
        <v>4076</v>
      </c>
      <c r="D181" s="444">
        <v>179</v>
      </c>
      <c r="E181" s="460">
        <v>4.39156035328753</v>
      </c>
      <c r="F181" s="444">
        <v>132</v>
      </c>
      <c r="G181" s="244"/>
    </row>
    <row r="182" spans="1:7">
      <c r="A182" s="459"/>
      <c r="B182" s="445" t="s">
        <v>977</v>
      </c>
      <c r="C182" s="444">
        <v>2009</v>
      </c>
      <c r="D182" s="444">
        <v>29</v>
      </c>
      <c r="E182" s="460">
        <v>1.44350423096067</v>
      </c>
      <c r="F182" s="444">
        <v>59</v>
      </c>
      <c r="G182" s="244"/>
    </row>
    <row r="183" spans="1:7">
      <c r="A183" s="459"/>
      <c r="B183" s="445" t="s">
        <v>978</v>
      </c>
      <c r="C183" s="444">
        <v>2067</v>
      </c>
      <c r="D183" s="444">
        <v>150</v>
      </c>
      <c r="E183" s="460">
        <v>7.2568940493468697</v>
      </c>
      <c r="F183" s="444">
        <v>73</v>
      </c>
      <c r="G183" s="244"/>
    </row>
    <row r="184" spans="1:7">
      <c r="A184" s="459"/>
      <c r="B184" s="445"/>
      <c r="C184" s="444"/>
      <c r="D184" s="444"/>
      <c r="E184" s="460"/>
      <c r="F184" s="444"/>
      <c r="G184" s="244"/>
    </row>
    <row r="185" spans="1:7">
      <c r="A185" s="459" t="s">
        <v>50</v>
      </c>
      <c r="B185" s="445" t="s">
        <v>976</v>
      </c>
      <c r="C185" s="444">
        <v>323</v>
      </c>
      <c r="D185" s="444">
        <v>6</v>
      </c>
      <c r="E185" s="460">
        <v>1.85758513931888</v>
      </c>
      <c r="F185" s="444">
        <v>1</v>
      </c>
      <c r="G185" s="244"/>
    </row>
    <row r="186" spans="1:7">
      <c r="A186" s="459"/>
      <c r="B186" s="445" t="s">
        <v>977</v>
      </c>
      <c r="C186" s="444">
        <v>151</v>
      </c>
      <c r="D186" s="444" t="s">
        <v>72</v>
      </c>
      <c r="E186" s="460" t="s">
        <v>72</v>
      </c>
      <c r="F186" s="444">
        <v>1</v>
      </c>
      <c r="G186" s="244"/>
    </row>
    <row r="187" spans="1:7">
      <c r="A187" s="459"/>
      <c r="B187" s="445" t="s">
        <v>978</v>
      </c>
      <c r="C187" s="444">
        <v>172</v>
      </c>
      <c r="D187" s="444">
        <v>6</v>
      </c>
      <c r="E187" s="460">
        <v>3.48837209302325</v>
      </c>
      <c r="F187" s="444" t="s">
        <v>72</v>
      </c>
      <c r="G187" s="244"/>
    </row>
    <row r="188" spans="1:7">
      <c r="A188" s="459"/>
      <c r="B188" s="445"/>
      <c r="C188" s="444"/>
      <c r="D188" s="444"/>
      <c r="E188" s="460"/>
      <c r="F188" s="444"/>
      <c r="G188" s="244"/>
    </row>
    <row r="189" spans="1:7">
      <c r="A189" s="459" t="s">
        <v>51</v>
      </c>
      <c r="B189" s="445" t="s">
        <v>976</v>
      </c>
      <c r="C189" s="444">
        <v>5831</v>
      </c>
      <c r="D189" s="444">
        <v>245</v>
      </c>
      <c r="E189" s="460">
        <v>4.2016806722688997</v>
      </c>
      <c r="F189" s="444">
        <v>35</v>
      </c>
      <c r="G189" s="244"/>
    </row>
    <row r="190" spans="1:7">
      <c r="A190" s="459"/>
      <c r="B190" s="445" t="s">
        <v>977</v>
      </c>
      <c r="C190" s="444">
        <v>2793</v>
      </c>
      <c r="D190" s="444">
        <v>28</v>
      </c>
      <c r="E190" s="460">
        <v>1.0025062656641599</v>
      </c>
      <c r="F190" s="444">
        <v>13</v>
      </c>
      <c r="G190" s="244"/>
    </row>
    <row r="191" spans="1:7">
      <c r="A191" s="459"/>
      <c r="B191" s="445" t="s">
        <v>978</v>
      </c>
      <c r="C191" s="444">
        <v>3038</v>
      </c>
      <c r="D191" s="444">
        <v>217</v>
      </c>
      <c r="E191" s="460">
        <v>7.1428571428571397</v>
      </c>
      <c r="F191" s="444">
        <v>22</v>
      </c>
      <c r="G191" s="244"/>
    </row>
    <row r="192" spans="1:7">
      <c r="A192" s="459"/>
      <c r="B192" s="445"/>
      <c r="C192" s="444"/>
      <c r="D192" s="444"/>
      <c r="E192" s="460"/>
      <c r="F192" s="444"/>
      <c r="G192" s="244"/>
    </row>
    <row r="193" spans="1:7">
      <c r="A193" s="461" t="s">
        <v>52</v>
      </c>
      <c r="B193" s="445" t="s">
        <v>976</v>
      </c>
      <c r="C193" s="444">
        <v>74375</v>
      </c>
      <c r="D193" s="444">
        <v>2172</v>
      </c>
      <c r="E193" s="460">
        <v>2.9203361344537799</v>
      </c>
      <c r="F193" s="444">
        <v>816</v>
      </c>
      <c r="G193" s="244"/>
    </row>
    <row r="194" spans="1:7">
      <c r="A194" s="459"/>
      <c r="B194" s="445" t="s">
        <v>977</v>
      </c>
      <c r="C194" s="444">
        <v>36023</v>
      </c>
      <c r="D194" s="444">
        <v>422</v>
      </c>
      <c r="E194" s="460">
        <v>1.1714737806401401</v>
      </c>
      <c r="F194" s="444">
        <v>283</v>
      </c>
      <c r="G194" s="244"/>
    </row>
    <row r="195" spans="1:7">
      <c r="A195" s="459"/>
      <c r="B195" s="445" t="s">
        <v>978</v>
      </c>
      <c r="C195" s="444">
        <v>38352</v>
      </c>
      <c r="D195" s="444">
        <v>1750</v>
      </c>
      <c r="E195" s="460">
        <v>4.5629954109303199</v>
      </c>
      <c r="F195" s="444">
        <v>533</v>
      </c>
      <c r="G195" s="244"/>
    </row>
    <row r="196" spans="1:7">
      <c r="A196" s="459"/>
      <c r="B196" s="445"/>
      <c r="C196" s="444"/>
      <c r="D196" s="444"/>
      <c r="E196" s="460"/>
      <c r="F196" s="444"/>
      <c r="G196" s="244"/>
    </row>
    <row r="197" spans="1:7">
      <c r="A197" s="459" t="s">
        <v>53</v>
      </c>
      <c r="B197" s="445" t="s">
        <v>976</v>
      </c>
      <c r="C197" s="444">
        <v>31231</v>
      </c>
      <c r="D197" s="444">
        <v>1408</v>
      </c>
      <c r="E197" s="460">
        <v>4.5083410713713903</v>
      </c>
      <c r="F197" s="444">
        <v>223</v>
      </c>
      <c r="G197" s="244"/>
    </row>
    <row r="198" spans="1:7">
      <c r="A198" s="459"/>
      <c r="B198" s="445" t="s">
        <v>977</v>
      </c>
      <c r="C198" s="444">
        <v>15075</v>
      </c>
      <c r="D198" s="444">
        <v>203</v>
      </c>
      <c r="E198" s="460">
        <v>1.34660033167495</v>
      </c>
      <c r="F198" s="444">
        <v>90</v>
      </c>
      <c r="G198" s="244"/>
    </row>
    <row r="199" spans="1:7">
      <c r="A199" s="459"/>
      <c r="B199" s="445" t="s">
        <v>978</v>
      </c>
      <c r="C199" s="444">
        <v>16156</v>
      </c>
      <c r="D199" s="444">
        <v>1205</v>
      </c>
      <c r="E199" s="460">
        <v>7.4585293389452803</v>
      </c>
      <c r="F199" s="444">
        <v>133</v>
      </c>
      <c r="G199" s="244"/>
    </row>
    <row r="200" spans="1:7">
      <c r="A200" s="459"/>
      <c r="B200" s="445"/>
      <c r="C200" s="444"/>
      <c r="D200" s="444"/>
      <c r="E200" s="460"/>
      <c r="F200" s="444"/>
      <c r="G200" s="244"/>
    </row>
    <row r="201" spans="1:7">
      <c r="A201" s="459" t="s">
        <v>54</v>
      </c>
      <c r="B201" s="445" t="s">
        <v>976</v>
      </c>
      <c r="C201" s="444">
        <v>5365</v>
      </c>
      <c r="D201" s="444">
        <v>456</v>
      </c>
      <c r="E201" s="460">
        <v>8.4995340167753906</v>
      </c>
      <c r="F201" s="444">
        <v>41</v>
      </c>
      <c r="G201" s="244"/>
    </row>
    <row r="202" spans="1:7">
      <c r="A202" s="459"/>
      <c r="B202" s="445" t="s">
        <v>977</v>
      </c>
      <c r="C202" s="444">
        <v>2649</v>
      </c>
      <c r="D202" s="444">
        <v>69</v>
      </c>
      <c r="E202" s="460">
        <v>2.6047565118912699</v>
      </c>
      <c r="F202" s="444">
        <v>13</v>
      </c>
      <c r="G202" s="244"/>
    </row>
    <row r="203" spans="1:7">
      <c r="A203" s="459"/>
      <c r="B203" s="445" t="s">
        <v>978</v>
      </c>
      <c r="C203" s="444">
        <v>2716</v>
      </c>
      <c r="D203" s="444">
        <v>387</v>
      </c>
      <c r="E203" s="460">
        <v>14.248895434462399</v>
      </c>
      <c r="F203" s="444">
        <v>28</v>
      </c>
      <c r="G203" s="244"/>
    </row>
    <row r="204" spans="1:7">
      <c r="A204" s="459"/>
      <c r="B204" s="445"/>
      <c r="C204" s="444"/>
      <c r="D204" s="444"/>
      <c r="E204" s="460"/>
      <c r="F204" s="444"/>
      <c r="G204" s="244"/>
    </row>
    <row r="205" spans="1:7">
      <c r="A205" s="459" t="s">
        <v>55</v>
      </c>
      <c r="B205" s="445" t="s">
        <v>976</v>
      </c>
      <c r="C205" s="444">
        <v>9327</v>
      </c>
      <c r="D205" s="444">
        <v>351</v>
      </c>
      <c r="E205" s="460">
        <v>3.7632679318108702</v>
      </c>
      <c r="F205" s="444">
        <v>110</v>
      </c>
      <c r="G205" s="244"/>
    </row>
    <row r="206" spans="1:7">
      <c r="A206" s="459"/>
      <c r="B206" s="445" t="s">
        <v>977</v>
      </c>
      <c r="C206" s="444">
        <v>4558</v>
      </c>
      <c r="D206" s="444">
        <v>38</v>
      </c>
      <c r="E206" s="460">
        <v>0.83369899078543197</v>
      </c>
      <c r="F206" s="444">
        <v>24</v>
      </c>
      <c r="G206" s="244"/>
    </row>
    <row r="207" spans="1:7">
      <c r="A207" s="459"/>
      <c r="B207" s="445" t="s">
        <v>978</v>
      </c>
      <c r="C207" s="444">
        <v>4769</v>
      </c>
      <c r="D207" s="444">
        <v>313</v>
      </c>
      <c r="E207" s="460">
        <v>6.5632208010064996</v>
      </c>
      <c r="F207" s="444">
        <v>86</v>
      </c>
      <c r="G207" s="244"/>
    </row>
    <row r="208" spans="1:7">
      <c r="A208" s="459"/>
      <c r="B208" s="445"/>
      <c r="C208" s="444"/>
      <c r="D208" s="444"/>
      <c r="E208" s="460"/>
      <c r="F208" s="444"/>
      <c r="G208" s="244"/>
    </row>
    <row r="209" spans="1:7">
      <c r="A209" s="459" t="s">
        <v>56</v>
      </c>
      <c r="B209" s="445" t="s">
        <v>976</v>
      </c>
      <c r="C209" s="444">
        <v>6979</v>
      </c>
      <c r="D209" s="444">
        <v>155</v>
      </c>
      <c r="E209" s="460">
        <v>2.2209485599656098</v>
      </c>
      <c r="F209" s="444">
        <v>40</v>
      </c>
      <c r="G209" s="244"/>
    </row>
    <row r="210" spans="1:7">
      <c r="A210" s="459"/>
      <c r="B210" s="445" t="s">
        <v>977</v>
      </c>
      <c r="C210" s="444">
        <v>3524</v>
      </c>
      <c r="D210" s="444">
        <v>27</v>
      </c>
      <c r="E210" s="460">
        <v>0.76617480136208804</v>
      </c>
      <c r="F210" s="444">
        <v>16</v>
      </c>
      <c r="G210" s="244"/>
    </row>
    <row r="211" spans="1:7">
      <c r="A211" s="459"/>
      <c r="B211" s="445" t="s">
        <v>978</v>
      </c>
      <c r="C211" s="444">
        <v>3455</v>
      </c>
      <c r="D211" s="444">
        <v>128</v>
      </c>
      <c r="E211" s="460">
        <v>3.7047756874095499</v>
      </c>
      <c r="F211" s="444">
        <v>24</v>
      </c>
      <c r="G211" s="244"/>
    </row>
    <row r="212" spans="1:7">
      <c r="A212" s="459"/>
      <c r="B212" s="445"/>
      <c r="C212" s="444"/>
      <c r="D212" s="444"/>
      <c r="E212" s="460"/>
      <c r="F212" s="444"/>
      <c r="G212" s="244"/>
    </row>
    <row r="213" spans="1:7">
      <c r="A213" s="459" t="s">
        <v>57</v>
      </c>
      <c r="B213" s="445" t="s">
        <v>976</v>
      </c>
      <c r="C213" s="444">
        <v>15404</v>
      </c>
      <c r="D213" s="444">
        <v>539</v>
      </c>
      <c r="E213" s="460">
        <v>3.4990911451571001</v>
      </c>
      <c r="F213" s="444">
        <v>250</v>
      </c>
      <c r="G213" s="244"/>
    </row>
    <row r="214" spans="1:7">
      <c r="A214" s="459"/>
      <c r="B214" s="445" t="s">
        <v>977</v>
      </c>
      <c r="C214" s="444">
        <v>7537</v>
      </c>
      <c r="D214" s="444">
        <v>102</v>
      </c>
      <c r="E214" s="460">
        <v>1.3533236035557901</v>
      </c>
      <c r="F214" s="444">
        <v>90</v>
      </c>
      <c r="G214" s="244"/>
    </row>
    <row r="215" spans="1:7">
      <c r="A215" s="459"/>
      <c r="B215" s="445" t="s">
        <v>978</v>
      </c>
      <c r="C215" s="444">
        <v>7867</v>
      </c>
      <c r="D215" s="444">
        <v>437</v>
      </c>
      <c r="E215" s="460">
        <v>5.5548493707893698</v>
      </c>
      <c r="F215" s="444">
        <v>160</v>
      </c>
      <c r="G215" s="244"/>
    </row>
    <row r="216" spans="1:7">
      <c r="A216" s="459"/>
      <c r="B216" s="445"/>
      <c r="C216" s="444"/>
      <c r="D216" s="444"/>
      <c r="E216" s="460"/>
      <c r="F216" s="444"/>
      <c r="G216" s="244"/>
    </row>
    <row r="217" spans="1:7">
      <c r="A217" s="459" t="s">
        <v>58</v>
      </c>
      <c r="B217" s="445" t="s">
        <v>976</v>
      </c>
      <c r="C217" s="444">
        <v>10715</v>
      </c>
      <c r="D217" s="444">
        <v>627</v>
      </c>
      <c r="E217" s="460">
        <v>5.85160989267382</v>
      </c>
      <c r="F217" s="444">
        <v>134</v>
      </c>
      <c r="G217" s="244"/>
    </row>
    <row r="218" spans="1:7">
      <c r="A218" s="459"/>
      <c r="B218" s="445" t="s">
        <v>977</v>
      </c>
      <c r="C218" s="444">
        <v>5225</v>
      </c>
      <c r="D218" s="444">
        <v>64</v>
      </c>
      <c r="E218" s="460">
        <v>1.22488038277511</v>
      </c>
      <c r="F218" s="444">
        <v>26</v>
      </c>
      <c r="G218" s="244"/>
    </row>
    <row r="219" spans="1:7">
      <c r="A219" s="459"/>
      <c r="B219" s="445" t="s">
        <v>978</v>
      </c>
      <c r="C219" s="444">
        <v>5490</v>
      </c>
      <c r="D219" s="444">
        <v>563</v>
      </c>
      <c r="E219" s="460">
        <v>10.2550091074681</v>
      </c>
      <c r="F219" s="444">
        <v>108</v>
      </c>
      <c r="G219" s="244"/>
    </row>
    <row r="220" spans="1:7">
      <c r="A220" s="459"/>
      <c r="B220" s="445"/>
      <c r="C220" s="444"/>
      <c r="D220" s="444"/>
      <c r="E220" s="460"/>
      <c r="F220" s="444"/>
      <c r="G220" s="244"/>
    </row>
    <row r="221" spans="1:7">
      <c r="A221" s="459" t="s">
        <v>60</v>
      </c>
      <c r="B221" s="445" t="s">
        <v>976</v>
      </c>
      <c r="C221" s="444">
        <v>33369</v>
      </c>
      <c r="D221" s="444">
        <v>1980</v>
      </c>
      <c r="E221" s="460">
        <v>5.9336509934370198</v>
      </c>
      <c r="F221" s="444">
        <v>346</v>
      </c>
      <c r="G221" s="244"/>
    </row>
    <row r="222" spans="1:7">
      <c r="A222" s="459"/>
      <c r="B222" s="445" t="s">
        <v>977</v>
      </c>
      <c r="C222" s="444">
        <v>15840</v>
      </c>
      <c r="D222" s="444">
        <v>227</v>
      </c>
      <c r="E222" s="460">
        <v>1.4330808080808</v>
      </c>
      <c r="F222" s="444">
        <v>124</v>
      </c>
      <c r="G222" s="244"/>
    </row>
    <row r="223" spans="1:7">
      <c r="A223" s="459"/>
      <c r="B223" s="445" t="s">
        <v>978</v>
      </c>
      <c r="C223" s="444">
        <v>17529</v>
      </c>
      <c r="D223" s="444">
        <v>1753</v>
      </c>
      <c r="E223" s="460">
        <v>10.0005704831992</v>
      </c>
      <c r="F223" s="444">
        <v>222</v>
      </c>
      <c r="G223" s="244"/>
    </row>
    <row r="224" spans="1:7">
      <c r="A224" s="459"/>
      <c r="B224" s="445"/>
      <c r="C224" s="444"/>
      <c r="D224" s="444"/>
      <c r="E224" s="460"/>
      <c r="F224" s="444"/>
      <c r="G224" s="244"/>
    </row>
    <row r="225" spans="1:7">
      <c r="A225" s="461" t="s">
        <v>61</v>
      </c>
      <c r="B225" s="445" t="s">
        <v>976</v>
      </c>
      <c r="C225" s="444">
        <v>25447</v>
      </c>
      <c r="D225" s="444">
        <v>237</v>
      </c>
      <c r="E225" s="460">
        <v>0.93134750658230803</v>
      </c>
      <c r="F225" s="444">
        <v>188</v>
      </c>
      <c r="G225" s="244"/>
    </row>
    <row r="226" spans="1:7">
      <c r="A226" s="459"/>
      <c r="B226" s="445" t="s">
        <v>977</v>
      </c>
      <c r="C226" s="444">
        <v>12305</v>
      </c>
      <c r="D226" s="444">
        <v>31</v>
      </c>
      <c r="E226" s="460">
        <v>0.25</v>
      </c>
      <c r="F226" s="444">
        <v>59</v>
      </c>
      <c r="G226" s="244"/>
    </row>
    <row r="227" spans="1:7">
      <c r="A227" s="459"/>
      <c r="B227" s="445" t="s">
        <v>978</v>
      </c>
      <c r="C227" s="444">
        <v>13142</v>
      </c>
      <c r="D227" s="444">
        <v>206</v>
      </c>
      <c r="E227" s="460">
        <v>1.5674935321868799</v>
      </c>
      <c r="F227" s="444">
        <v>129</v>
      </c>
      <c r="G227" s="244"/>
    </row>
    <row r="228" spans="1:7">
      <c r="A228" s="459"/>
      <c r="B228" s="445"/>
      <c r="C228" s="444"/>
      <c r="D228" s="444"/>
      <c r="E228" s="460"/>
      <c r="F228" s="444"/>
      <c r="G228" s="244"/>
    </row>
    <row r="229" spans="1:7">
      <c r="A229" s="459" t="s">
        <v>62</v>
      </c>
      <c r="B229" s="445" t="s">
        <v>976</v>
      </c>
      <c r="C229" s="444">
        <v>13720</v>
      </c>
      <c r="D229" s="444">
        <v>451</v>
      </c>
      <c r="E229" s="460">
        <v>3.2871720116618</v>
      </c>
      <c r="F229" s="444">
        <v>98</v>
      </c>
      <c r="G229" s="244"/>
    </row>
    <row r="230" spans="1:7">
      <c r="A230" s="459"/>
      <c r="B230" s="445" t="s">
        <v>977</v>
      </c>
      <c r="C230" s="444">
        <v>6891</v>
      </c>
      <c r="D230" s="444">
        <v>68</v>
      </c>
      <c r="E230" s="460">
        <v>0.98679436946742105</v>
      </c>
      <c r="F230" s="444">
        <v>37</v>
      </c>
      <c r="G230" s="244"/>
    </row>
    <row r="231" spans="1:7">
      <c r="A231" s="459"/>
      <c r="B231" s="445" t="s">
        <v>978</v>
      </c>
      <c r="C231" s="444">
        <v>6829</v>
      </c>
      <c r="D231" s="444">
        <v>383</v>
      </c>
      <c r="E231" s="460">
        <v>5.6084346170742396</v>
      </c>
      <c r="F231" s="444">
        <v>61</v>
      </c>
      <c r="G231" s="244"/>
    </row>
    <row r="232" spans="1:7">
      <c r="A232" s="459"/>
      <c r="B232" s="445"/>
      <c r="C232" s="444"/>
      <c r="D232" s="444"/>
      <c r="E232" s="460"/>
      <c r="F232" s="444"/>
      <c r="G232" s="244"/>
    </row>
    <row r="233" spans="1:7">
      <c r="A233" s="459" t="s">
        <v>995</v>
      </c>
      <c r="B233" s="445" t="s">
        <v>976</v>
      </c>
      <c r="C233" s="444">
        <v>16227</v>
      </c>
      <c r="D233" s="444">
        <v>391</v>
      </c>
      <c r="E233" s="460">
        <v>2.4095643064029</v>
      </c>
      <c r="F233" s="444">
        <v>128</v>
      </c>
      <c r="G233" s="244"/>
    </row>
    <row r="234" spans="1:7">
      <c r="A234" s="459"/>
      <c r="B234" s="445" t="s">
        <v>977</v>
      </c>
      <c r="C234" s="444">
        <v>8147</v>
      </c>
      <c r="D234" s="444">
        <v>51</v>
      </c>
      <c r="E234" s="460">
        <v>0.62599729961949102</v>
      </c>
      <c r="F234" s="444">
        <v>51</v>
      </c>
      <c r="G234" s="244"/>
    </row>
    <row r="235" spans="1:7">
      <c r="A235" s="459"/>
      <c r="B235" s="445" t="s">
        <v>978</v>
      </c>
      <c r="C235" s="444">
        <v>8080</v>
      </c>
      <c r="D235" s="444">
        <v>340</v>
      </c>
      <c r="E235" s="460">
        <v>4.2079207920792001</v>
      </c>
      <c r="F235" s="444">
        <v>77</v>
      </c>
      <c r="G235" s="244"/>
    </row>
    <row r="236" spans="1:7">
      <c r="A236" s="459"/>
      <c r="B236" s="445"/>
      <c r="C236" s="444"/>
      <c r="D236" s="444"/>
      <c r="E236" s="460"/>
      <c r="F236" s="444"/>
      <c r="G236" s="244"/>
    </row>
    <row r="237" spans="1:7">
      <c r="A237" s="459" t="s">
        <v>64</v>
      </c>
      <c r="B237" s="445" t="s">
        <v>976</v>
      </c>
      <c r="C237" s="444">
        <v>3187</v>
      </c>
      <c r="D237" s="444">
        <v>88</v>
      </c>
      <c r="E237" s="460">
        <v>2.7612174458738599</v>
      </c>
      <c r="F237" s="444">
        <v>13</v>
      </c>
      <c r="G237" s="244"/>
    </row>
    <row r="238" spans="1:7">
      <c r="A238" s="459"/>
      <c r="B238" s="445" t="s">
        <v>977</v>
      </c>
      <c r="C238" s="444">
        <v>1496</v>
      </c>
      <c r="D238" s="444">
        <v>10</v>
      </c>
      <c r="E238" s="460">
        <v>0.66844919786096202</v>
      </c>
      <c r="F238" s="444">
        <v>4</v>
      </c>
      <c r="G238" s="244"/>
    </row>
    <row r="239" spans="1:7">
      <c r="A239" s="459"/>
      <c r="B239" s="445" t="s">
        <v>978</v>
      </c>
      <c r="C239" s="444">
        <v>1691</v>
      </c>
      <c r="D239" s="444">
        <v>78</v>
      </c>
      <c r="E239" s="460">
        <v>4.6126552335895896</v>
      </c>
      <c r="F239" s="444">
        <v>9</v>
      </c>
      <c r="G239" s="244"/>
    </row>
    <row r="240" spans="1:7">
      <c r="A240" s="459"/>
      <c r="B240" s="445"/>
      <c r="C240" s="444"/>
      <c r="D240" s="444"/>
      <c r="E240" s="460"/>
      <c r="F240" s="444"/>
      <c r="G240" s="244"/>
    </row>
    <row r="241" spans="1:7">
      <c r="A241" s="459" t="s">
        <v>65</v>
      </c>
      <c r="B241" s="445" t="s">
        <v>976</v>
      </c>
      <c r="C241" s="444">
        <v>4289</v>
      </c>
      <c r="D241" s="444">
        <v>140</v>
      </c>
      <c r="E241" s="460">
        <v>3.2641641408253599</v>
      </c>
      <c r="F241" s="444">
        <v>24</v>
      </c>
      <c r="G241" s="244"/>
    </row>
    <row r="242" spans="1:7">
      <c r="A242" s="459"/>
      <c r="B242" s="445" t="s">
        <v>977</v>
      </c>
      <c r="C242" s="444">
        <v>2164</v>
      </c>
      <c r="D242" s="444">
        <v>22</v>
      </c>
      <c r="E242" s="460">
        <v>1.0166358595194001</v>
      </c>
      <c r="F242" s="444">
        <v>9</v>
      </c>
      <c r="G242" s="244"/>
    </row>
    <row r="243" spans="1:7">
      <c r="A243" s="459"/>
      <c r="B243" s="445" t="s">
        <v>978</v>
      </c>
      <c r="C243" s="444">
        <v>2125</v>
      </c>
      <c r="D243" s="444">
        <v>118</v>
      </c>
      <c r="E243" s="460">
        <v>5.5529411764705801</v>
      </c>
      <c r="F243" s="444">
        <v>15</v>
      </c>
      <c r="G243" s="244"/>
    </row>
    <row r="244" spans="1:7">
      <c r="A244" s="459"/>
      <c r="B244" s="445"/>
      <c r="C244" s="444"/>
      <c r="D244" s="444"/>
      <c r="E244" s="460"/>
      <c r="F244" s="444"/>
      <c r="G244" s="244"/>
    </row>
    <row r="245" spans="1:7">
      <c r="A245" s="459" t="s">
        <v>66</v>
      </c>
      <c r="B245" s="445" t="s">
        <v>976</v>
      </c>
      <c r="C245" s="444">
        <v>13636</v>
      </c>
      <c r="D245" s="444">
        <v>472</v>
      </c>
      <c r="E245" s="460">
        <v>3.4614256380170101</v>
      </c>
      <c r="F245" s="444">
        <v>126</v>
      </c>
      <c r="G245" s="244"/>
    </row>
    <row r="246" spans="1:7">
      <c r="A246" s="459"/>
      <c r="B246" s="445" t="s">
        <v>977</v>
      </c>
      <c r="C246" s="444">
        <v>6711</v>
      </c>
      <c r="D246" s="444">
        <v>56</v>
      </c>
      <c r="E246" s="460">
        <v>0.83445090150499102</v>
      </c>
      <c r="F246" s="444">
        <v>54</v>
      </c>
      <c r="G246" s="244"/>
    </row>
    <row r="247" spans="1:7">
      <c r="A247" s="459"/>
      <c r="B247" s="445" t="s">
        <v>978</v>
      </c>
      <c r="C247" s="444">
        <v>6925</v>
      </c>
      <c r="D247" s="444">
        <v>416</v>
      </c>
      <c r="E247" s="460">
        <v>6.0072202166064903</v>
      </c>
      <c r="F247" s="444">
        <v>72</v>
      </c>
      <c r="G247" s="244"/>
    </row>
    <row r="248" spans="1:7">
      <c r="A248" s="459"/>
      <c r="B248" s="445"/>
      <c r="C248" s="444"/>
      <c r="D248" s="444"/>
      <c r="E248" s="460"/>
      <c r="F248" s="444"/>
      <c r="G248" s="244"/>
    </row>
    <row r="249" spans="1:7">
      <c r="A249" s="459" t="s">
        <v>67</v>
      </c>
      <c r="B249" s="445" t="s">
        <v>976</v>
      </c>
      <c r="C249" s="444">
        <v>15072</v>
      </c>
      <c r="D249" s="444">
        <v>300</v>
      </c>
      <c r="E249" s="460">
        <v>1.99044585987261</v>
      </c>
      <c r="F249" s="444">
        <v>185</v>
      </c>
      <c r="G249" s="244"/>
    </row>
    <row r="250" spans="1:7">
      <c r="A250" s="459"/>
      <c r="B250" s="445" t="s">
        <v>977</v>
      </c>
      <c r="C250" s="444">
        <v>7273</v>
      </c>
      <c r="D250" s="444">
        <v>55</v>
      </c>
      <c r="E250" s="460">
        <v>0.75622164168843597</v>
      </c>
      <c r="F250" s="444">
        <v>64</v>
      </c>
      <c r="G250" s="244"/>
    </row>
    <row r="251" spans="1:7">
      <c r="A251" s="459"/>
      <c r="B251" s="445" t="s">
        <v>978</v>
      </c>
      <c r="C251" s="444">
        <v>7799</v>
      </c>
      <c r="D251" s="444">
        <v>245</v>
      </c>
      <c r="E251" s="460">
        <v>3.1414283882549001</v>
      </c>
      <c r="F251" s="444">
        <v>121</v>
      </c>
      <c r="G251" s="244"/>
    </row>
    <row r="252" spans="1:7">
      <c r="A252" s="459"/>
      <c r="B252" s="445"/>
      <c r="C252" s="444"/>
      <c r="D252" s="444"/>
      <c r="E252" s="460"/>
      <c r="F252" s="444"/>
      <c r="G252" s="244"/>
    </row>
    <row r="253" spans="1:7">
      <c r="A253" s="459" t="s">
        <v>68</v>
      </c>
      <c r="B253" s="445" t="s">
        <v>976</v>
      </c>
      <c r="C253" s="444">
        <v>5816</v>
      </c>
      <c r="D253" s="444">
        <v>427</v>
      </c>
      <c r="E253" s="460">
        <v>7.3418156808803303</v>
      </c>
      <c r="F253" s="444">
        <v>65</v>
      </c>
      <c r="G253" s="244"/>
    </row>
    <row r="254" spans="1:7">
      <c r="A254" s="459"/>
      <c r="B254" s="445" t="s">
        <v>977</v>
      </c>
      <c r="C254" s="444">
        <v>2868</v>
      </c>
      <c r="D254" s="444">
        <v>83</v>
      </c>
      <c r="E254" s="460">
        <v>2.89400278940027</v>
      </c>
      <c r="F254" s="444">
        <v>27</v>
      </c>
      <c r="G254" s="244"/>
    </row>
    <row r="255" spans="1:7">
      <c r="A255" s="459"/>
      <c r="B255" s="445" t="s">
        <v>978</v>
      </c>
      <c r="C255" s="444">
        <v>2948</v>
      </c>
      <c r="D255" s="444">
        <v>344</v>
      </c>
      <c r="E255" s="460">
        <v>11.6689280868385</v>
      </c>
      <c r="F255" s="444">
        <v>38</v>
      </c>
      <c r="G255" s="244"/>
    </row>
    <row r="256" spans="1:7">
      <c r="A256" s="459"/>
      <c r="B256" s="445"/>
      <c r="C256" s="444"/>
      <c r="D256" s="444"/>
      <c r="E256" s="460"/>
      <c r="F256" s="444"/>
      <c r="G256" s="244"/>
    </row>
    <row r="257" spans="1:7">
      <c r="A257" s="459" t="s">
        <v>69</v>
      </c>
      <c r="B257" s="445" t="s">
        <v>976</v>
      </c>
      <c r="C257" s="444">
        <v>9092</v>
      </c>
      <c r="D257" s="444">
        <v>431</v>
      </c>
      <c r="E257" s="460">
        <v>4.7404311482621999</v>
      </c>
      <c r="F257" s="444">
        <v>72</v>
      </c>
      <c r="G257" s="244"/>
    </row>
    <row r="258" spans="1:7">
      <c r="A258" s="493"/>
      <c r="B258" s="445" t="s">
        <v>977</v>
      </c>
      <c r="C258" s="485">
        <v>4575</v>
      </c>
      <c r="D258" s="485">
        <v>49</v>
      </c>
      <c r="E258" s="494">
        <v>1.0710382513661201</v>
      </c>
      <c r="F258" s="485">
        <v>29</v>
      </c>
      <c r="G258" s="244"/>
    </row>
    <row r="259" spans="1:7">
      <c r="A259" s="495"/>
      <c r="B259" s="487" t="s">
        <v>978</v>
      </c>
      <c r="C259" s="488">
        <v>4517</v>
      </c>
      <c r="D259" s="488">
        <v>382</v>
      </c>
      <c r="E259" s="496">
        <v>8.4569404471994591</v>
      </c>
      <c r="F259" s="488">
        <v>43</v>
      </c>
      <c r="G259" s="244"/>
    </row>
  </sheetData>
  <mergeCells count="2">
    <mergeCell ref="E3:F3"/>
    <mergeCell ref="A2:F2"/>
  </mergeCells>
  <hyperlinks>
    <hyperlink ref="E3" location="'Листа табела'!A1" display="Листа табела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9"/>
  <sheetViews>
    <sheetView workbookViewId="0">
      <pane ySplit="4" topLeftCell="A5" activePane="bottomLeft" state="frozen"/>
      <selection activeCell="M19" sqref="M19"/>
      <selection pane="bottomLeft" activeCell="F3" sqref="F3:G3"/>
    </sheetView>
  </sheetViews>
  <sheetFormatPr defaultRowHeight="15"/>
  <cols>
    <col min="1" max="1" width="21.5703125" customWidth="1"/>
    <col min="4" max="4" width="14" customWidth="1"/>
    <col min="5" max="5" width="15" customWidth="1"/>
    <col min="6" max="6" width="12" customWidth="1"/>
    <col min="7" max="7" width="10.7109375" customWidth="1"/>
    <col min="8" max="8" width="17.28515625" customWidth="1"/>
    <col min="9" max="9" width="13.140625" customWidth="1"/>
    <col min="10" max="10" width="14" customWidth="1"/>
  </cols>
  <sheetData>
    <row r="2" spans="1:7">
      <c r="A2" s="852" t="s">
        <v>1470</v>
      </c>
      <c r="B2" s="852"/>
      <c r="C2" s="852"/>
      <c r="D2" s="852"/>
      <c r="E2" s="852"/>
      <c r="F2" s="852"/>
      <c r="G2" s="852"/>
    </row>
    <row r="3" spans="1:7" ht="15.75" thickBot="1">
      <c r="A3" s="439"/>
      <c r="B3" s="439"/>
      <c r="C3" s="439"/>
      <c r="D3" s="439"/>
      <c r="E3" s="439"/>
      <c r="F3" s="851" t="s">
        <v>0</v>
      </c>
      <c r="G3" s="851"/>
    </row>
    <row r="4" spans="1:7" ht="48.75" thickBot="1">
      <c r="A4" s="440" t="s">
        <v>956</v>
      </c>
      <c r="B4" s="441" t="s">
        <v>73</v>
      </c>
      <c r="C4" s="441" t="s">
        <v>5</v>
      </c>
      <c r="D4" s="441" t="s">
        <v>1081</v>
      </c>
      <c r="E4" s="441" t="s">
        <v>1082</v>
      </c>
      <c r="F4" s="441" t="s">
        <v>1083</v>
      </c>
      <c r="G4" s="442" t="s">
        <v>994</v>
      </c>
    </row>
    <row r="5" spans="1:7">
      <c r="A5" s="435" t="s">
        <v>170</v>
      </c>
      <c r="B5" s="480" t="s">
        <v>976</v>
      </c>
      <c r="C5" s="481">
        <v>1062861</v>
      </c>
      <c r="D5" s="481">
        <v>337061</v>
      </c>
      <c r="E5" s="481">
        <v>246022</v>
      </c>
      <c r="F5" s="481">
        <v>466952</v>
      </c>
      <c r="G5" s="481">
        <v>12826</v>
      </c>
    </row>
    <row r="6" spans="1:7">
      <c r="A6" s="492"/>
      <c r="B6" s="483" t="s">
        <v>977</v>
      </c>
      <c r="C6" s="481">
        <v>516703</v>
      </c>
      <c r="D6" s="481">
        <v>170934</v>
      </c>
      <c r="E6" s="481">
        <v>127230</v>
      </c>
      <c r="F6" s="481">
        <v>212664</v>
      </c>
      <c r="G6" s="481">
        <v>5875</v>
      </c>
    </row>
    <row r="7" spans="1:7">
      <c r="A7" s="492"/>
      <c r="B7" s="483" t="s">
        <v>978</v>
      </c>
      <c r="C7" s="481">
        <v>546158</v>
      </c>
      <c r="D7" s="481">
        <v>166127</v>
      </c>
      <c r="E7" s="481">
        <v>118792</v>
      </c>
      <c r="F7" s="481">
        <v>254288</v>
      </c>
      <c r="G7" s="481">
        <v>6951</v>
      </c>
    </row>
    <row r="8" spans="1:7">
      <c r="A8" s="459"/>
      <c r="B8" s="445"/>
      <c r="C8" s="444"/>
      <c r="D8" s="444"/>
      <c r="E8" s="444"/>
      <c r="F8" s="444"/>
      <c r="G8" s="444"/>
    </row>
    <row r="9" spans="1:7">
      <c r="A9" s="461" t="s">
        <v>6</v>
      </c>
      <c r="B9" s="445" t="s">
        <v>976</v>
      </c>
      <c r="C9" s="444">
        <v>162106</v>
      </c>
      <c r="D9" s="444">
        <v>76568</v>
      </c>
      <c r="E9" s="444">
        <v>28397</v>
      </c>
      <c r="F9" s="444">
        <v>55801</v>
      </c>
      <c r="G9" s="444">
        <v>1340</v>
      </c>
    </row>
    <row r="10" spans="1:7">
      <c r="A10" s="459"/>
      <c r="B10" s="445" t="s">
        <v>977</v>
      </c>
      <c r="C10" s="444">
        <v>77356</v>
      </c>
      <c r="D10" s="444">
        <v>36982</v>
      </c>
      <c r="E10" s="444">
        <v>14025</v>
      </c>
      <c r="F10" s="444">
        <v>25709</v>
      </c>
      <c r="G10" s="444">
        <v>640</v>
      </c>
    </row>
    <row r="11" spans="1:7">
      <c r="A11" s="459"/>
      <c r="B11" s="445" t="s">
        <v>978</v>
      </c>
      <c r="C11" s="444">
        <v>84750</v>
      </c>
      <c r="D11" s="444">
        <v>39586</v>
      </c>
      <c r="E11" s="444">
        <v>14372</v>
      </c>
      <c r="F11" s="444">
        <v>30092</v>
      </c>
      <c r="G11" s="444">
        <v>700</v>
      </c>
    </row>
    <row r="12" spans="1:7">
      <c r="A12" s="459"/>
      <c r="B12" s="445"/>
      <c r="C12" s="444"/>
      <c r="D12" s="444"/>
      <c r="E12" s="444"/>
      <c r="F12" s="444"/>
      <c r="G12" s="444"/>
    </row>
    <row r="13" spans="1:7">
      <c r="A13" s="459" t="s">
        <v>7</v>
      </c>
      <c r="B13" s="445" t="s">
        <v>976</v>
      </c>
      <c r="C13" s="444">
        <v>1824</v>
      </c>
      <c r="D13" s="444">
        <v>411</v>
      </c>
      <c r="E13" s="444">
        <v>415</v>
      </c>
      <c r="F13" s="444">
        <v>958</v>
      </c>
      <c r="G13" s="444">
        <v>40</v>
      </c>
    </row>
    <row r="14" spans="1:7">
      <c r="A14" s="459"/>
      <c r="B14" s="445" t="s">
        <v>977</v>
      </c>
      <c r="C14" s="444">
        <v>916</v>
      </c>
      <c r="D14" s="444">
        <v>220</v>
      </c>
      <c r="E14" s="444">
        <v>235</v>
      </c>
      <c r="F14" s="444">
        <v>446</v>
      </c>
      <c r="G14" s="444">
        <v>15</v>
      </c>
    </row>
    <row r="15" spans="1:7">
      <c r="A15" s="459"/>
      <c r="B15" s="445" t="s">
        <v>978</v>
      </c>
      <c r="C15" s="444">
        <v>908</v>
      </c>
      <c r="D15" s="444">
        <v>191</v>
      </c>
      <c r="E15" s="444">
        <v>180</v>
      </c>
      <c r="F15" s="444">
        <v>512</v>
      </c>
      <c r="G15" s="444">
        <v>25</v>
      </c>
    </row>
    <row r="16" spans="1:7">
      <c r="A16" s="459"/>
      <c r="B16" s="445"/>
      <c r="C16" s="444"/>
      <c r="D16" s="444"/>
      <c r="E16" s="444"/>
      <c r="F16" s="444"/>
      <c r="G16" s="444"/>
    </row>
    <row r="17" spans="1:7">
      <c r="A17" s="461" t="s">
        <v>8</v>
      </c>
      <c r="B17" s="445" t="s">
        <v>976</v>
      </c>
      <c r="C17" s="444">
        <v>94007</v>
      </c>
      <c r="D17" s="444">
        <v>28283</v>
      </c>
      <c r="E17" s="444">
        <v>24107</v>
      </c>
      <c r="F17" s="444">
        <v>40294</v>
      </c>
      <c r="G17" s="444">
        <v>1323</v>
      </c>
    </row>
    <row r="18" spans="1:7">
      <c r="A18" s="459"/>
      <c r="B18" s="445" t="s">
        <v>977</v>
      </c>
      <c r="C18" s="444">
        <v>45652</v>
      </c>
      <c r="D18" s="444">
        <v>14260</v>
      </c>
      <c r="E18" s="444">
        <v>12389</v>
      </c>
      <c r="F18" s="444">
        <v>18382</v>
      </c>
      <c r="G18" s="444">
        <v>621</v>
      </c>
    </row>
    <row r="19" spans="1:7">
      <c r="A19" s="459"/>
      <c r="B19" s="445" t="s">
        <v>978</v>
      </c>
      <c r="C19" s="444">
        <v>48355</v>
      </c>
      <c r="D19" s="444">
        <v>14023</v>
      </c>
      <c r="E19" s="444">
        <v>11718</v>
      </c>
      <c r="F19" s="444">
        <v>21912</v>
      </c>
      <c r="G19" s="444">
        <v>702</v>
      </c>
    </row>
    <row r="20" spans="1:7">
      <c r="A20" s="459"/>
      <c r="B20" s="445"/>
      <c r="C20" s="444"/>
      <c r="D20" s="444"/>
      <c r="E20" s="444"/>
      <c r="F20" s="444"/>
      <c r="G20" s="444"/>
    </row>
    <row r="21" spans="1:7">
      <c r="A21" s="459" t="s">
        <v>9</v>
      </c>
      <c r="B21" s="445" t="s">
        <v>976</v>
      </c>
      <c r="C21" s="444">
        <v>9644</v>
      </c>
      <c r="D21" s="444">
        <v>2753</v>
      </c>
      <c r="E21" s="444">
        <v>2337</v>
      </c>
      <c r="F21" s="444">
        <v>4470</v>
      </c>
      <c r="G21" s="444">
        <v>84</v>
      </c>
    </row>
    <row r="22" spans="1:7">
      <c r="A22" s="459"/>
      <c r="B22" s="445" t="s">
        <v>977</v>
      </c>
      <c r="C22" s="444">
        <v>4830</v>
      </c>
      <c r="D22" s="444">
        <v>1446</v>
      </c>
      <c r="E22" s="444">
        <v>1248</v>
      </c>
      <c r="F22" s="444">
        <v>2096</v>
      </c>
      <c r="G22" s="444">
        <v>40</v>
      </c>
    </row>
    <row r="23" spans="1:7">
      <c r="A23" s="459"/>
      <c r="B23" s="445" t="s">
        <v>978</v>
      </c>
      <c r="C23" s="444">
        <v>4814</v>
      </c>
      <c r="D23" s="444">
        <v>1307</v>
      </c>
      <c r="E23" s="444">
        <v>1089</v>
      </c>
      <c r="F23" s="444">
        <v>2374</v>
      </c>
      <c r="G23" s="444">
        <v>44</v>
      </c>
    </row>
    <row r="24" spans="1:7">
      <c r="A24" s="459"/>
      <c r="B24" s="445"/>
      <c r="C24" s="444"/>
      <c r="D24" s="444"/>
      <c r="E24" s="444"/>
      <c r="F24" s="444"/>
      <c r="G24" s="444"/>
    </row>
    <row r="25" spans="1:7">
      <c r="A25" s="459" t="s">
        <v>10</v>
      </c>
      <c r="B25" s="445" t="s">
        <v>976</v>
      </c>
      <c r="C25" s="444">
        <v>16773</v>
      </c>
      <c r="D25" s="444">
        <v>5215</v>
      </c>
      <c r="E25" s="444">
        <v>4428</v>
      </c>
      <c r="F25" s="444">
        <v>6864</v>
      </c>
      <c r="G25" s="444">
        <v>266</v>
      </c>
    </row>
    <row r="26" spans="1:7">
      <c r="A26" s="459"/>
      <c r="B26" s="445" t="s">
        <v>977</v>
      </c>
      <c r="C26" s="444">
        <v>8235</v>
      </c>
      <c r="D26" s="444">
        <v>2762</v>
      </c>
      <c r="E26" s="444">
        <v>2419</v>
      </c>
      <c r="F26" s="444">
        <v>2933</v>
      </c>
      <c r="G26" s="444">
        <v>121</v>
      </c>
    </row>
    <row r="27" spans="1:7">
      <c r="A27" s="459"/>
      <c r="B27" s="445" t="s">
        <v>978</v>
      </c>
      <c r="C27" s="444">
        <v>8538</v>
      </c>
      <c r="D27" s="444">
        <v>2453</v>
      </c>
      <c r="E27" s="444">
        <v>2009</v>
      </c>
      <c r="F27" s="444">
        <v>3931</v>
      </c>
      <c r="G27" s="444">
        <v>145</v>
      </c>
    </row>
    <row r="28" spans="1:7">
      <c r="A28" s="459"/>
      <c r="B28" s="445"/>
      <c r="C28" s="444"/>
      <c r="D28" s="444"/>
      <c r="E28" s="444"/>
      <c r="F28" s="444"/>
      <c r="G28" s="444"/>
    </row>
    <row r="29" spans="1:7">
      <c r="A29" s="459" t="s">
        <v>11</v>
      </c>
      <c r="B29" s="445" t="s">
        <v>976</v>
      </c>
      <c r="C29" s="444">
        <v>14277</v>
      </c>
      <c r="D29" s="444">
        <v>4380</v>
      </c>
      <c r="E29" s="444">
        <v>3822</v>
      </c>
      <c r="F29" s="444">
        <v>5841</v>
      </c>
      <c r="G29" s="444">
        <v>234</v>
      </c>
    </row>
    <row r="30" spans="1:7">
      <c r="A30" s="459"/>
      <c r="B30" s="445" t="s">
        <v>977</v>
      </c>
      <c r="C30" s="444">
        <v>6911</v>
      </c>
      <c r="D30" s="444">
        <v>2233</v>
      </c>
      <c r="E30" s="444">
        <v>1991</v>
      </c>
      <c r="F30" s="444">
        <v>2566</v>
      </c>
      <c r="G30" s="444">
        <v>121</v>
      </c>
    </row>
    <row r="31" spans="1:7">
      <c r="A31" s="459"/>
      <c r="B31" s="445" t="s">
        <v>978</v>
      </c>
      <c r="C31" s="444">
        <v>7366</v>
      </c>
      <c r="D31" s="444">
        <v>2147</v>
      </c>
      <c r="E31" s="444">
        <v>1831</v>
      </c>
      <c r="F31" s="444">
        <v>3275</v>
      </c>
      <c r="G31" s="444">
        <v>113</v>
      </c>
    </row>
    <row r="32" spans="1:7">
      <c r="A32" s="459"/>
      <c r="B32" s="445"/>
      <c r="C32" s="444"/>
      <c r="D32" s="444"/>
      <c r="E32" s="444"/>
      <c r="F32" s="444"/>
      <c r="G32" s="444"/>
    </row>
    <row r="33" spans="1:7">
      <c r="A33" s="459" t="s">
        <v>12</v>
      </c>
      <c r="B33" s="445" t="s">
        <v>976</v>
      </c>
      <c r="C33" s="444">
        <v>9381</v>
      </c>
      <c r="D33" s="444">
        <v>3098</v>
      </c>
      <c r="E33" s="444">
        <v>1854</v>
      </c>
      <c r="F33" s="444">
        <v>4212</v>
      </c>
      <c r="G33" s="444">
        <v>217</v>
      </c>
    </row>
    <row r="34" spans="1:7">
      <c r="A34" s="459"/>
      <c r="B34" s="445" t="s">
        <v>977</v>
      </c>
      <c r="C34" s="444">
        <v>4478</v>
      </c>
      <c r="D34" s="444">
        <v>1614</v>
      </c>
      <c r="E34" s="444">
        <v>967</v>
      </c>
      <c r="F34" s="444">
        <v>1873</v>
      </c>
      <c r="G34" s="444">
        <v>24</v>
      </c>
    </row>
    <row r="35" spans="1:7">
      <c r="A35" s="459"/>
      <c r="B35" s="445" t="s">
        <v>978</v>
      </c>
      <c r="C35" s="444">
        <v>4903</v>
      </c>
      <c r="D35" s="444">
        <v>1484</v>
      </c>
      <c r="E35" s="444">
        <v>887</v>
      </c>
      <c r="F35" s="444">
        <v>2339</v>
      </c>
      <c r="G35" s="444">
        <v>193</v>
      </c>
    </row>
    <row r="36" spans="1:7">
      <c r="A36" s="459"/>
      <c r="B36" s="445"/>
      <c r="C36" s="444"/>
      <c r="D36" s="444"/>
      <c r="E36" s="444"/>
      <c r="F36" s="444"/>
      <c r="G36" s="444"/>
    </row>
    <row r="37" spans="1:7">
      <c r="A37" s="459" t="s">
        <v>13</v>
      </c>
      <c r="B37" s="445" t="s">
        <v>976</v>
      </c>
      <c r="C37" s="444">
        <v>9649</v>
      </c>
      <c r="D37" s="444">
        <v>2959</v>
      </c>
      <c r="E37" s="444">
        <v>2471</v>
      </c>
      <c r="F37" s="444">
        <v>3998</v>
      </c>
      <c r="G37" s="444">
        <v>221</v>
      </c>
    </row>
    <row r="38" spans="1:7">
      <c r="A38" s="459"/>
      <c r="B38" s="445" t="s">
        <v>977</v>
      </c>
      <c r="C38" s="444">
        <v>4669</v>
      </c>
      <c r="D38" s="444">
        <v>1531</v>
      </c>
      <c r="E38" s="444">
        <v>1290</v>
      </c>
      <c r="F38" s="444">
        <v>1748</v>
      </c>
      <c r="G38" s="444">
        <v>100</v>
      </c>
    </row>
    <row r="39" spans="1:7">
      <c r="A39" s="459"/>
      <c r="B39" s="445" t="s">
        <v>978</v>
      </c>
      <c r="C39" s="444">
        <v>4980</v>
      </c>
      <c r="D39" s="444">
        <v>1428</v>
      </c>
      <c r="E39" s="444">
        <v>1181</v>
      </c>
      <c r="F39" s="444">
        <v>2250</v>
      </c>
      <c r="G39" s="444">
        <v>121</v>
      </c>
    </row>
    <row r="40" spans="1:7">
      <c r="A40" s="459"/>
      <c r="B40" s="445"/>
      <c r="C40" s="444"/>
      <c r="D40" s="444"/>
      <c r="E40" s="444"/>
      <c r="F40" s="444"/>
      <c r="G40" s="444"/>
    </row>
    <row r="41" spans="1:7">
      <c r="A41" s="459" t="s">
        <v>14</v>
      </c>
      <c r="B41" s="445" t="s">
        <v>976</v>
      </c>
      <c r="C41" s="444">
        <v>3950</v>
      </c>
      <c r="D41" s="444">
        <v>860</v>
      </c>
      <c r="E41" s="444">
        <v>1137</v>
      </c>
      <c r="F41" s="444">
        <v>1891</v>
      </c>
      <c r="G41" s="444">
        <v>62</v>
      </c>
    </row>
    <row r="42" spans="1:7">
      <c r="A42" s="459"/>
      <c r="B42" s="445" t="s">
        <v>977</v>
      </c>
      <c r="C42" s="444">
        <v>1975</v>
      </c>
      <c r="D42" s="444">
        <v>473</v>
      </c>
      <c r="E42" s="444">
        <v>637</v>
      </c>
      <c r="F42" s="444">
        <v>833</v>
      </c>
      <c r="G42" s="444">
        <v>32</v>
      </c>
    </row>
    <row r="43" spans="1:7">
      <c r="A43" s="459"/>
      <c r="B43" s="445" t="s">
        <v>978</v>
      </c>
      <c r="C43" s="444">
        <v>1975</v>
      </c>
      <c r="D43" s="444">
        <v>387</v>
      </c>
      <c r="E43" s="444">
        <v>500</v>
      </c>
      <c r="F43" s="444">
        <v>1058</v>
      </c>
      <c r="G43" s="444">
        <v>30</v>
      </c>
    </row>
    <row r="44" spans="1:7">
      <c r="A44" s="459"/>
      <c r="B44" s="445"/>
      <c r="C44" s="444"/>
      <c r="D44" s="444"/>
      <c r="E44" s="444"/>
      <c r="F44" s="444"/>
      <c r="G44" s="444"/>
    </row>
    <row r="45" spans="1:7">
      <c r="A45" s="459" t="s">
        <v>15</v>
      </c>
      <c r="B45" s="445" t="s">
        <v>976</v>
      </c>
      <c r="C45" s="444">
        <v>7864</v>
      </c>
      <c r="D45" s="444">
        <v>2915</v>
      </c>
      <c r="E45" s="444">
        <v>1727</v>
      </c>
      <c r="F45" s="444">
        <v>3132</v>
      </c>
      <c r="G45" s="444">
        <v>90</v>
      </c>
    </row>
    <row r="46" spans="1:7">
      <c r="A46" s="459"/>
      <c r="B46" s="445" t="s">
        <v>977</v>
      </c>
      <c r="C46" s="444">
        <v>3987</v>
      </c>
      <c r="D46" s="444">
        <v>1494</v>
      </c>
      <c r="E46" s="444">
        <v>1007</v>
      </c>
      <c r="F46" s="444">
        <v>1442</v>
      </c>
      <c r="G46" s="444">
        <v>44</v>
      </c>
    </row>
    <row r="47" spans="1:7">
      <c r="A47" s="459"/>
      <c r="B47" s="445" t="s">
        <v>978</v>
      </c>
      <c r="C47" s="444">
        <v>3877</v>
      </c>
      <c r="D47" s="444">
        <v>1421</v>
      </c>
      <c r="E47" s="444">
        <v>720</v>
      </c>
      <c r="F47" s="444">
        <v>1690</v>
      </c>
      <c r="G47" s="444">
        <v>46</v>
      </c>
    </row>
    <row r="48" spans="1:7">
      <c r="A48" s="459"/>
      <c r="B48" s="445"/>
      <c r="C48" s="444"/>
      <c r="D48" s="444"/>
      <c r="E48" s="444"/>
      <c r="F48" s="444"/>
      <c r="G48" s="444"/>
    </row>
    <row r="49" spans="1:7">
      <c r="A49" s="459" t="s">
        <v>16</v>
      </c>
      <c r="B49" s="445" t="s">
        <v>976</v>
      </c>
      <c r="C49" s="444">
        <v>44972</v>
      </c>
      <c r="D49" s="444">
        <v>12853</v>
      </c>
      <c r="E49" s="444">
        <v>10858</v>
      </c>
      <c r="F49" s="444">
        <v>20772</v>
      </c>
      <c r="G49" s="444">
        <v>489</v>
      </c>
    </row>
    <row r="50" spans="1:7">
      <c r="A50" s="459"/>
      <c r="B50" s="445" t="s">
        <v>977</v>
      </c>
      <c r="C50" s="444">
        <v>21810</v>
      </c>
      <c r="D50" s="444">
        <v>6565</v>
      </c>
      <c r="E50" s="444">
        <v>5557</v>
      </c>
      <c r="F50" s="444">
        <v>9465</v>
      </c>
      <c r="G50" s="444">
        <v>223</v>
      </c>
    </row>
    <row r="51" spans="1:7">
      <c r="A51" s="459"/>
      <c r="B51" s="445" t="s">
        <v>978</v>
      </c>
      <c r="C51" s="444">
        <v>23162</v>
      </c>
      <c r="D51" s="444">
        <v>6288</v>
      </c>
      <c r="E51" s="444">
        <v>5301</v>
      </c>
      <c r="F51" s="444">
        <v>11307</v>
      </c>
      <c r="G51" s="444">
        <v>266</v>
      </c>
    </row>
    <row r="52" spans="1:7">
      <c r="A52" s="459"/>
      <c r="B52" s="445"/>
      <c r="C52" s="444"/>
      <c r="D52" s="444"/>
      <c r="E52" s="444"/>
      <c r="F52" s="444"/>
      <c r="G52" s="444"/>
    </row>
    <row r="53" spans="1:7">
      <c r="A53" s="459" t="s">
        <v>17</v>
      </c>
      <c r="B53" s="445" t="s">
        <v>976</v>
      </c>
      <c r="C53" s="444">
        <v>23629</v>
      </c>
      <c r="D53" s="444">
        <v>6136</v>
      </c>
      <c r="E53" s="444">
        <v>6069</v>
      </c>
      <c r="F53" s="444">
        <v>10941</v>
      </c>
      <c r="G53" s="444">
        <v>483</v>
      </c>
    </row>
    <row r="54" spans="1:7">
      <c r="A54" s="459"/>
      <c r="B54" s="445" t="s">
        <v>977</v>
      </c>
      <c r="C54" s="444">
        <v>11467</v>
      </c>
      <c r="D54" s="444">
        <v>3253</v>
      </c>
      <c r="E54" s="444">
        <v>3153</v>
      </c>
      <c r="F54" s="444">
        <v>4843</v>
      </c>
      <c r="G54" s="444">
        <v>218</v>
      </c>
    </row>
    <row r="55" spans="1:7">
      <c r="A55" s="459"/>
      <c r="B55" s="445" t="s">
        <v>978</v>
      </c>
      <c r="C55" s="444">
        <v>12162</v>
      </c>
      <c r="D55" s="444">
        <v>2883</v>
      </c>
      <c r="E55" s="444">
        <v>2916</v>
      </c>
      <c r="F55" s="444">
        <v>6098</v>
      </c>
      <c r="G55" s="444">
        <v>265</v>
      </c>
    </row>
    <row r="56" spans="1:7">
      <c r="A56" s="459"/>
      <c r="B56" s="445"/>
      <c r="C56" s="444"/>
      <c r="D56" s="444"/>
      <c r="E56" s="444"/>
      <c r="F56" s="444"/>
      <c r="G56" s="444"/>
    </row>
    <row r="57" spans="1:7">
      <c r="A57" s="461" t="s">
        <v>18</v>
      </c>
      <c r="B57" s="445" t="s">
        <v>976</v>
      </c>
      <c r="C57" s="444">
        <v>62056</v>
      </c>
      <c r="D57" s="444">
        <v>17883</v>
      </c>
      <c r="E57" s="444">
        <v>14903</v>
      </c>
      <c r="F57" s="444">
        <v>28595</v>
      </c>
      <c r="G57" s="444">
        <v>675</v>
      </c>
    </row>
    <row r="58" spans="1:7">
      <c r="A58" s="459"/>
      <c r="B58" s="445" t="s">
        <v>977</v>
      </c>
      <c r="C58" s="444">
        <v>29964</v>
      </c>
      <c r="D58" s="444">
        <v>9287</v>
      </c>
      <c r="E58" s="444">
        <v>7542</v>
      </c>
      <c r="F58" s="444">
        <v>12806</v>
      </c>
      <c r="G58" s="444">
        <v>329</v>
      </c>
    </row>
    <row r="59" spans="1:7">
      <c r="A59" s="459"/>
      <c r="B59" s="445" t="s">
        <v>978</v>
      </c>
      <c r="C59" s="444">
        <v>32092</v>
      </c>
      <c r="D59" s="444">
        <v>8596</v>
      </c>
      <c r="E59" s="444">
        <v>7361</v>
      </c>
      <c r="F59" s="444">
        <v>15789</v>
      </c>
      <c r="G59" s="444">
        <v>346</v>
      </c>
    </row>
    <row r="60" spans="1:7">
      <c r="A60" s="459"/>
      <c r="B60" s="445"/>
      <c r="C60" s="444"/>
      <c r="D60" s="444"/>
      <c r="E60" s="444"/>
      <c r="F60" s="444"/>
      <c r="G60" s="444"/>
    </row>
    <row r="61" spans="1:7">
      <c r="A61" s="459" t="s">
        <v>19</v>
      </c>
      <c r="B61" s="445" t="s">
        <v>976</v>
      </c>
      <c r="C61" s="444">
        <v>3352</v>
      </c>
      <c r="D61" s="444">
        <v>686</v>
      </c>
      <c r="E61" s="444">
        <v>884</v>
      </c>
      <c r="F61" s="444">
        <v>1743</v>
      </c>
      <c r="G61" s="444">
        <v>39</v>
      </c>
    </row>
    <row r="62" spans="1:7">
      <c r="A62" s="459"/>
      <c r="B62" s="445" t="s">
        <v>977</v>
      </c>
      <c r="C62" s="444">
        <v>1685</v>
      </c>
      <c r="D62" s="444">
        <v>355</v>
      </c>
      <c r="E62" s="444">
        <v>477</v>
      </c>
      <c r="F62" s="444">
        <v>833</v>
      </c>
      <c r="G62" s="444">
        <v>20</v>
      </c>
    </row>
    <row r="63" spans="1:7">
      <c r="A63" s="459"/>
      <c r="B63" s="445" t="s">
        <v>978</v>
      </c>
      <c r="C63" s="444">
        <v>1667</v>
      </c>
      <c r="D63" s="444">
        <v>331</v>
      </c>
      <c r="E63" s="444">
        <v>407</v>
      </c>
      <c r="F63" s="444">
        <v>910</v>
      </c>
      <c r="G63" s="444">
        <v>19</v>
      </c>
    </row>
    <row r="64" spans="1:7">
      <c r="A64" s="459"/>
      <c r="B64" s="445"/>
      <c r="C64" s="444"/>
      <c r="D64" s="444"/>
      <c r="E64" s="444"/>
      <c r="F64" s="444"/>
      <c r="G64" s="444"/>
    </row>
    <row r="65" spans="1:7">
      <c r="A65" s="459" t="s">
        <v>20</v>
      </c>
      <c r="B65" s="445" t="s">
        <v>976</v>
      </c>
      <c r="C65" s="444">
        <v>48535</v>
      </c>
      <c r="D65" s="444">
        <v>13152</v>
      </c>
      <c r="E65" s="444">
        <v>14024</v>
      </c>
      <c r="F65" s="444">
        <v>20487</v>
      </c>
      <c r="G65" s="444">
        <v>872</v>
      </c>
    </row>
    <row r="66" spans="1:7">
      <c r="A66" s="459"/>
      <c r="B66" s="445" t="s">
        <v>977</v>
      </c>
      <c r="C66" s="444">
        <v>23809</v>
      </c>
      <c r="D66" s="444">
        <v>7023</v>
      </c>
      <c r="E66" s="444">
        <v>7430</v>
      </c>
      <c r="F66" s="444">
        <v>8989</v>
      </c>
      <c r="G66" s="444">
        <v>367</v>
      </c>
    </row>
    <row r="67" spans="1:7">
      <c r="A67" s="459"/>
      <c r="B67" s="445" t="s">
        <v>978</v>
      </c>
      <c r="C67" s="444">
        <v>24726</v>
      </c>
      <c r="D67" s="444">
        <v>6129</v>
      </c>
      <c r="E67" s="444">
        <v>6594</v>
      </c>
      <c r="F67" s="444">
        <v>11498</v>
      </c>
      <c r="G67" s="444">
        <v>505</v>
      </c>
    </row>
    <row r="68" spans="1:7">
      <c r="A68" s="459"/>
      <c r="B68" s="445"/>
      <c r="C68" s="444"/>
      <c r="D68" s="444"/>
      <c r="E68" s="444"/>
      <c r="F68" s="444"/>
      <c r="G68" s="444"/>
    </row>
    <row r="69" spans="1:7">
      <c r="A69" s="459" t="s">
        <v>21</v>
      </c>
      <c r="B69" s="445" t="s">
        <v>976</v>
      </c>
      <c r="C69" s="444">
        <v>65</v>
      </c>
      <c r="D69" s="444">
        <v>11</v>
      </c>
      <c r="E69" s="444">
        <v>17</v>
      </c>
      <c r="F69" s="444">
        <v>37</v>
      </c>
      <c r="G69" s="444" t="s">
        <v>72</v>
      </c>
    </row>
    <row r="70" spans="1:7">
      <c r="A70" s="459"/>
      <c r="B70" s="445" t="s">
        <v>977</v>
      </c>
      <c r="C70" s="444">
        <v>43</v>
      </c>
      <c r="D70" s="444">
        <v>6</v>
      </c>
      <c r="E70" s="444">
        <v>15</v>
      </c>
      <c r="F70" s="444">
        <v>22</v>
      </c>
      <c r="G70" s="444" t="s">
        <v>72</v>
      </c>
    </row>
    <row r="71" spans="1:7">
      <c r="A71" s="459"/>
      <c r="B71" s="445" t="s">
        <v>978</v>
      </c>
      <c r="C71" s="444">
        <v>22</v>
      </c>
      <c r="D71" s="444">
        <v>5</v>
      </c>
      <c r="E71" s="444">
        <v>2</v>
      </c>
      <c r="F71" s="444">
        <v>15</v>
      </c>
      <c r="G71" s="444" t="s">
        <v>72</v>
      </c>
    </row>
    <row r="72" spans="1:7">
      <c r="A72" s="459"/>
      <c r="B72" s="445"/>
      <c r="C72" s="444"/>
      <c r="D72" s="444"/>
      <c r="E72" s="444"/>
      <c r="F72" s="444"/>
      <c r="G72" s="444"/>
    </row>
    <row r="73" spans="1:7">
      <c r="A73" s="459" t="s">
        <v>22</v>
      </c>
      <c r="B73" s="445" t="s">
        <v>976</v>
      </c>
      <c r="C73" s="444">
        <v>226</v>
      </c>
      <c r="D73" s="444">
        <v>42</v>
      </c>
      <c r="E73" s="444">
        <v>59</v>
      </c>
      <c r="F73" s="444">
        <v>119</v>
      </c>
      <c r="G73" s="444">
        <v>6</v>
      </c>
    </row>
    <row r="74" spans="1:7">
      <c r="A74" s="459"/>
      <c r="B74" s="445" t="s">
        <v>977</v>
      </c>
      <c r="C74" s="444">
        <v>128</v>
      </c>
      <c r="D74" s="444">
        <v>27</v>
      </c>
      <c r="E74" s="444">
        <v>39</v>
      </c>
      <c r="F74" s="444">
        <v>61</v>
      </c>
      <c r="G74" s="444">
        <v>1</v>
      </c>
    </row>
    <row r="75" spans="1:7">
      <c r="A75" s="459"/>
      <c r="B75" s="445" t="s">
        <v>978</v>
      </c>
      <c r="C75" s="444">
        <v>98</v>
      </c>
      <c r="D75" s="444">
        <v>15</v>
      </c>
      <c r="E75" s="444">
        <v>20</v>
      </c>
      <c r="F75" s="444">
        <v>58</v>
      </c>
      <c r="G75" s="444">
        <v>5</v>
      </c>
    </row>
    <row r="76" spans="1:7">
      <c r="A76" s="462"/>
      <c r="B76" s="449"/>
      <c r="C76" s="444"/>
      <c r="D76" s="444"/>
      <c r="E76" s="444"/>
      <c r="F76" s="444"/>
      <c r="G76" s="444"/>
    </row>
    <row r="77" spans="1:7">
      <c r="A77" s="464" t="s">
        <v>23</v>
      </c>
      <c r="B77" s="449" t="s">
        <v>976</v>
      </c>
      <c r="C77" s="444">
        <v>54509</v>
      </c>
      <c r="D77" s="444">
        <v>21836</v>
      </c>
      <c r="E77" s="444">
        <v>10896</v>
      </c>
      <c r="F77" s="444">
        <v>21404</v>
      </c>
      <c r="G77" s="444">
        <v>373</v>
      </c>
    </row>
    <row r="78" spans="1:7">
      <c r="A78" s="462"/>
      <c r="B78" s="449" t="s">
        <v>977</v>
      </c>
      <c r="C78" s="444">
        <v>26086</v>
      </c>
      <c r="D78" s="444">
        <v>10526</v>
      </c>
      <c r="E78" s="444">
        <v>5653</v>
      </c>
      <c r="F78" s="444">
        <v>9744</v>
      </c>
      <c r="G78" s="444">
        <v>163</v>
      </c>
    </row>
    <row r="79" spans="1:7">
      <c r="A79" s="462"/>
      <c r="B79" s="449" t="s">
        <v>978</v>
      </c>
      <c r="C79" s="444">
        <v>28423</v>
      </c>
      <c r="D79" s="444">
        <v>11310</v>
      </c>
      <c r="E79" s="444">
        <v>5243</v>
      </c>
      <c r="F79" s="444">
        <v>11660</v>
      </c>
      <c r="G79" s="444">
        <v>210</v>
      </c>
    </row>
    <row r="80" spans="1:7">
      <c r="A80" s="465"/>
      <c r="B80" s="466"/>
      <c r="C80" s="444"/>
      <c r="D80" s="444"/>
      <c r="E80" s="444"/>
      <c r="F80" s="444"/>
      <c r="G80" s="444"/>
    </row>
    <row r="81" spans="1:7">
      <c r="A81" s="463" t="s">
        <v>24</v>
      </c>
      <c r="B81" s="445" t="s">
        <v>976</v>
      </c>
      <c r="C81" s="444">
        <v>13131</v>
      </c>
      <c r="D81" s="444">
        <v>5672</v>
      </c>
      <c r="E81" s="444">
        <v>2643</v>
      </c>
      <c r="F81" s="444">
        <v>4739</v>
      </c>
      <c r="G81" s="444">
        <v>77</v>
      </c>
    </row>
    <row r="82" spans="1:7">
      <c r="A82" s="463"/>
      <c r="B82" s="445" t="s">
        <v>977</v>
      </c>
      <c r="C82" s="444">
        <v>6250</v>
      </c>
      <c r="D82" s="444">
        <v>2731</v>
      </c>
      <c r="E82" s="444">
        <v>1348</v>
      </c>
      <c r="F82" s="444">
        <v>2141</v>
      </c>
      <c r="G82" s="444">
        <v>30</v>
      </c>
    </row>
    <row r="83" spans="1:7">
      <c r="A83" s="463"/>
      <c r="B83" s="445" t="s">
        <v>978</v>
      </c>
      <c r="C83" s="444">
        <v>6881</v>
      </c>
      <c r="D83" s="444">
        <v>2941</v>
      </c>
      <c r="E83" s="444">
        <v>1295</v>
      </c>
      <c r="F83" s="444">
        <v>2598</v>
      </c>
      <c r="G83" s="444">
        <v>47</v>
      </c>
    </row>
    <row r="84" spans="1:7">
      <c r="A84" s="463"/>
      <c r="B84" s="445"/>
      <c r="C84" s="444"/>
      <c r="D84" s="444"/>
      <c r="E84" s="444"/>
      <c r="F84" s="444"/>
      <c r="G84" s="444"/>
    </row>
    <row r="85" spans="1:7">
      <c r="A85" s="463" t="s">
        <v>25</v>
      </c>
      <c r="B85" s="445" t="s">
        <v>976</v>
      </c>
      <c r="C85" s="444">
        <v>1033</v>
      </c>
      <c r="D85" s="444">
        <v>255</v>
      </c>
      <c r="E85" s="444">
        <v>161</v>
      </c>
      <c r="F85" s="444">
        <v>610</v>
      </c>
      <c r="G85" s="444">
        <v>7</v>
      </c>
    </row>
    <row r="86" spans="1:7">
      <c r="A86" s="463"/>
      <c r="B86" s="445" t="s">
        <v>977</v>
      </c>
      <c r="C86" s="444">
        <v>505</v>
      </c>
      <c r="D86" s="444">
        <v>132</v>
      </c>
      <c r="E86" s="444">
        <v>94</v>
      </c>
      <c r="F86" s="444">
        <v>275</v>
      </c>
      <c r="G86" s="444">
        <v>4</v>
      </c>
    </row>
    <row r="87" spans="1:7">
      <c r="A87" s="463"/>
      <c r="B87" s="445" t="s">
        <v>978</v>
      </c>
      <c r="C87" s="444">
        <v>528</v>
      </c>
      <c r="D87" s="444">
        <v>123</v>
      </c>
      <c r="E87" s="444">
        <v>67</v>
      </c>
      <c r="F87" s="444">
        <v>335</v>
      </c>
      <c r="G87" s="444">
        <v>3</v>
      </c>
    </row>
    <row r="88" spans="1:7">
      <c r="A88" s="463"/>
      <c r="B88" s="445"/>
      <c r="C88" s="444"/>
      <c r="D88" s="444"/>
      <c r="E88" s="444"/>
      <c r="F88" s="444"/>
      <c r="G88" s="444"/>
    </row>
    <row r="89" spans="1:7">
      <c r="A89" s="463" t="s">
        <v>26</v>
      </c>
      <c r="B89" s="445" t="s">
        <v>976</v>
      </c>
      <c r="C89" s="444">
        <v>9302</v>
      </c>
      <c r="D89" s="444">
        <v>4508</v>
      </c>
      <c r="E89" s="444">
        <v>1668</v>
      </c>
      <c r="F89" s="444">
        <v>3066</v>
      </c>
      <c r="G89" s="444">
        <v>60</v>
      </c>
    </row>
    <row r="90" spans="1:7">
      <c r="A90" s="463"/>
      <c r="B90" s="445" t="s">
        <v>977</v>
      </c>
      <c r="C90" s="444">
        <v>4402</v>
      </c>
      <c r="D90" s="444">
        <v>2192</v>
      </c>
      <c r="E90" s="444">
        <v>863</v>
      </c>
      <c r="F90" s="444">
        <v>1323</v>
      </c>
      <c r="G90" s="444">
        <v>24</v>
      </c>
    </row>
    <row r="91" spans="1:7">
      <c r="A91" s="463"/>
      <c r="B91" s="445" t="s">
        <v>978</v>
      </c>
      <c r="C91" s="444">
        <v>4900</v>
      </c>
      <c r="D91" s="444">
        <v>2316</v>
      </c>
      <c r="E91" s="444">
        <v>805</v>
      </c>
      <c r="F91" s="444">
        <v>1743</v>
      </c>
      <c r="G91" s="444">
        <v>36</v>
      </c>
    </row>
    <row r="92" spans="1:7">
      <c r="A92" s="463"/>
      <c r="B92" s="445"/>
      <c r="C92" s="444"/>
      <c r="D92" s="444"/>
      <c r="E92" s="444"/>
      <c r="F92" s="444"/>
      <c r="G92" s="444"/>
    </row>
    <row r="93" spans="1:7">
      <c r="A93" s="463" t="s">
        <v>1058</v>
      </c>
      <c r="B93" s="445" t="s">
        <v>976</v>
      </c>
      <c r="C93" s="444">
        <v>18603</v>
      </c>
      <c r="D93" s="444">
        <v>7419</v>
      </c>
      <c r="E93" s="444">
        <v>3778</v>
      </c>
      <c r="F93" s="444">
        <v>7251</v>
      </c>
      <c r="G93" s="444">
        <v>155</v>
      </c>
    </row>
    <row r="94" spans="1:7">
      <c r="A94" s="463"/>
      <c r="B94" s="445" t="s">
        <v>977</v>
      </c>
      <c r="C94" s="444">
        <v>8848</v>
      </c>
      <c r="D94" s="444">
        <v>3522</v>
      </c>
      <c r="E94" s="444">
        <v>1954</v>
      </c>
      <c r="F94" s="444">
        <v>3308</v>
      </c>
      <c r="G94" s="444">
        <v>64</v>
      </c>
    </row>
    <row r="95" spans="1:7">
      <c r="A95" s="463"/>
      <c r="B95" s="445" t="s">
        <v>978</v>
      </c>
      <c r="C95" s="444">
        <v>9755</v>
      </c>
      <c r="D95" s="444">
        <v>3897</v>
      </c>
      <c r="E95" s="444">
        <v>1824</v>
      </c>
      <c r="F95" s="444">
        <v>3943</v>
      </c>
      <c r="G95" s="444">
        <v>91</v>
      </c>
    </row>
    <row r="96" spans="1:7">
      <c r="A96" s="463"/>
      <c r="B96" s="445"/>
      <c r="C96" s="444"/>
      <c r="D96" s="444"/>
      <c r="E96" s="444"/>
      <c r="F96" s="444"/>
      <c r="G96" s="444"/>
    </row>
    <row r="97" spans="1:7">
      <c r="A97" s="463" t="s">
        <v>28</v>
      </c>
      <c r="B97" s="445" t="s">
        <v>976</v>
      </c>
      <c r="C97" s="444">
        <v>10588</v>
      </c>
      <c r="D97" s="444">
        <v>3334</v>
      </c>
      <c r="E97" s="444">
        <v>2357</v>
      </c>
      <c r="F97" s="444">
        <v>4832</v>
      </c>
      <c r="G97" s="444">
        <v>65</v>
      </c>
    </row>
    <row r="98" spans="1:7">
      <c r="A98" s="463"/>
      <c r="B98" s="445" t="s">
        <v>977</v>
      </c>
      <c r="C98" s="444">
        <v>5194</v>
      </c>
      <c r="D98" s="444">
        <v>1607</v>
      </c>
      <c r="E98" s="444">
        <v>1236</v>
      </c>
      <c r="F98" s="444">
        <v>2315</v>
      </c>
      <c r="G98" s="444">
        <v>36</v>
      </c>
    </row>
    <row r="99" spans="1:7">
      <c r="A99" s="463"/>
      <c r="B99" s="445" t="s">
        <v>978</v>
      </c>
      <c r="C99" s="444">
        <v>5394</v>
      </c>
      <c r="D99" s="444">
        <v>1727</v>
      </c>
      <c r="E99" s="444">
        <v>1121</v>
      </c>
      <c r="F99" s="444">
        <v>2517</v>
      </c>
      <c r="G99" s="444">
        <v>29</v>
      </c>
    </row>
    <row r="100" spans="1:7">
      <c r="A100" s="463"/>
      <c r="B100" s="445"/>
      <c r="C100" s="444"/>
      <c r="D100" s="444"/>
      <c r="E100" s="444"/>
      <c r="F100" s="444"/>
      <c r="G100" s="444"/>
    </row>
    <row r="101" spans="1:7">
      <c r="A101" s="463" t="s">
        <v>1059</v>
      </c>
      <c r="B101" s="445" t="s">
        <v>976</v>
      </c>
      <c r="C101" s="444">
        <v>1852</v>
      </c>
      <c r="D101" s="444">
        <v>648</v>
      </c>
      <c r="E101" s="444">
        <v>289</v>
      </c>
      <c r="F101" s="444">
        <v>906</v>
      </c>
      <c r="G101" s="444">
        <v>9</v>
      </c>
    </row>
    <row r="102" spans="1:7">
      <c r="A102" s="459"/>
      <c r="B102" s="445" t="s">
        <v>977</v>
      </c>
      <c r="C102" s="444">
        <v>887</v>
      </c>
      <c r="D102" s="444">
        <v>342</v>
      </c>
      <c r="E102" s="444">
        <v>158</v>
      </c>
      <c r="F102" s="444">
        <v>382</v>
      </c>
      <c r="G102" s="444">
        <v>5</v>
      </c>
    </row>
    <row r="103" spans="1:7">
      <c r="A103" s="459"/>
      <c r="B103" s="445" t="s">
        <v>978</v>
      </c>
      <c r="C103" s="444">
        <v>965</v>
      </c>
      <c r="D103" s="444">
        <v>306</v>
      </c>
      <c r="E103" s="444">
        <v>131</v>
      </c>
      <c r="F103" s="444">
        <v>524</v>
      </c>
      <c r="G103" s="444">
        <v>4</v>
      </c>
    </row>
    <row r="104" spans="1:7">
      <c r="A104" s="459"/>
      <c r="B104" s="445"/>
      <c r="C104" s="444"/>
      <c r="D104" s="444"/>
      <c r="E104" s="444"/>
      <c r="F104" s="444"/>
      <c r="G104" s="444"/>
    </row>
    <row r="105" spans="1:7">
      <c r="A105" s="459" t="s">
        <v>30</v>
      </c>
      <c r="B105" s="445" t="s">
        <v>976</v>
      </c>
      <c r="C105" s="444">
        <v>951</v>
      </c>
      <c r="D105" s="444">
        <v>177</v>
      </c>
      <c r="E105" s="444">
        <v>267</v>
      </c>
      <c r="F105" s="444">
        <v>475</v>
      </c>
      <c r="G105" s="444">
        <v>32</v>
      </c>
    </row>
    <row r="106" spans="1:7">
      <c r="A106" s="459"/>
      <c r="B106" s="445" t="s">
        <v>977</v>
      </c>
      <c r="C106" s="444">
        <v>492</v>
      </c>
      <c r="D106" s="444">
        <v>100</v>
      </c>
      <c r="E106" s="444">
        <v>142</v>
      </c>
      <c r="F106" s="444">
        <v>233</v>
      </c>
      <c r="G106" s="444">
        <v>17</v>
      </c>
    </row>
    <row r="107" spans="1:7">
      <c r="A107" s="459"/>
      <c r="B107" s="445" t="s">
        <v>978</v>
      </c>
      <c r="C107" s="444">
        <v>459</v>
      </c>
      <c r="D107" s="444">
        <v>77</v>
      </c>
      <c r="E107" s="444">
        <v>125</v>
      </c>
      <c r="F107" s="444">
        <v>242</v>
      </c>
      <c r="G107" s="444">
        <v>15</v>
      </c>
    </row>
    <row r="108" spans="1:7">
      <c r="A108" s="459"/>
      <c r="B108" s="445"/>
      <c r="C108" s="444"/>
      <c r="D108" s="444"/>
      <c r="E108" s="444"/>
      <c r="F108" s="444"/>
      <c r="G108" s="444"/>
    </row>
    <row r="109" spans="1:7">
      <c r="A109" s="459" t="s">
        <v>31</v>
      </c>
      <c r="B109" s="445" t="s">
        <v>976</v>
      </c>
      <c r="C109" s="444">
        <v>1845</v>
      </c>
      <c r="D109" s="444">
        <v>464</v>
      </c>
      <c r="E109" s="444">
        <v>289</v>
      </c>
      <c r="F109" s="444">
        <v>1044</v>
      </c>
      <c r="G109" s="444">
        <v>48</v>
      </c>
    </row>
    <row r="110" spans="1:7">
      <c r="A110" s="459"/>
      <c r="B110" s="445" t="s">
        <v>977</v>
      </c>
      <c r="C110" s="444">
        <v>895</v>
      </c>
      <c r="D110" s="444">
        <v>235</v>
      </c>
      <c r="E110" s="444">
        <v>154</v>
      </c>
      <c r="F110" s="444">
        <v>483</v>
      </c>
      <c r="G110" s="444">
        <v>23</v>
      </c>
    </row>
    <row r="111" spans="1:7">
      <c r="A111" s="459"/>
      <c r="B111" s="445" t="s">
        <v>978</v>
      </c>
      <c r="C111" s="444">
        <v>950</v>
      </c>
      <c r="D111" s="444">
        <v>229</v>
      </c>
      <c r="E111" s="444">
        <v>135</v>
      </c>
      <c r="F111" s="444">
        <v>561</v>
      </c>
      <c r="G111" s="444">
        <v>25</v>
      </c>
    </row>
    <row r="112" spans="1:7">
      <c r="A112" s="459"/>
      <c r="B112" s="445"/>
      <c r="C112" s="444"/>
      <c r="D112" s="444"/>
      <c r="E112" s="444"/>
      <c r="F112" s="444"/>
      <c r="G112" s="444"/>
    </row>
    <row r="113" spans="1:7">
      <c r="A113" s="459" t="s">
        <v>32</v>
      </c>
      <c r="B113" s="445" t="s">
        <v>976</v>
      </c>
      <c r="C113" s="444">
        <v>8558</v>
      </c>
      <c r="D113" s="444">
        <v>1838</v>
      </c>
      <c r="E113" s="444">
        <v>1631</v>
      </c>
      <c r="F113" s="444">
        <v>4996</v>
      </c>
      <c r="G113" s="444">
        <v>93</v>
      </c>
    </row>
    <row r="114" spans="1:7">
      <c r="A114" s="459"/>
      <c r="B114" s="445" t="s">
        <v>977</v>
      </c>
      <c r="C114" s="444">
        <v>4209</v>
      </c>
      <c r="D114" s="444">
        <v>964</v>
      </c>
      <c r="E114" s="444">
        <v>877</v>
      </c>
      <c r="F114" s="444">
        <v>2322</v>
      </c>
      <c r="G114" s="444">
        <v>46</v>
      </c>
    </row>
    <row r="115" spans="1:7">
      <c r="A115" s="459"/>
      <c r="B115" s="445" t="s">
        <v>978</v>
      </c>
      <c r="C115" s="444">
        <v>4349</v>
      </c>
      <c r="D115" s="444">
        <v>874</v>
      </c>
      <c r="E115" s="444">
        <v>754</v>
      </c>
      <c r="F115" s="444">
        <v>2674</v>
      </c>
      <c r="G115" s="444">
        <v>47</v>
      </c>
    </row>
    <row r="116" spans="1:7">
      <c r="A116" s="459"/>
      <c r="B116" s="445"/>
      <c r="C116" s="444"/>
      <c r="D116" s="444"/>
      <c r="E116" s="444"/>
      <c r="F116" s="444"/>
      <c r="G116" s="444"/>
    </row>
    <row r="117" spans="1:7">
      <c r="A117" s="459" t="s">
        <v>33</v>
      </c>
      <c r="B117" s="445" t="s">
        <v>976</v>
      </c>
      <c r="C117" s="444">
        <v>19095</v>
      </c>
      <c r="D117" s="444">
        <v>5566</v>
      </c>
      <c r="E117" s="444">
        <v>4568</v>
      </c>
      <c r="F117" s="444">
        <v>8839</v>
      </c>
      <c r="G117" s="444">
        <v>122</v>
      </c>
    </row>
    <row r="118" spans="1:7">
      <c r="A118" s="459"/>
      <c r="B118" s="445" t="s">
        <v>977</v>
      </c>
      <c r="C118" s="444">
        <v>9296</v>
      </c>
      <c r="D118" s="444">
        <v>2876</v>
      </c>
      <c r="E118" s="444">
        <v>2356</v>
      </c>
      <c r="F118" s="444">
        <v>4016</v>
      </c>
      <c r="G118" s="444">
        <v>48</v>
      </c>
    </row>
    <row r="119" spans="1:7">
      <c r="A119" s="459"/>
      <c r="B119" s="445" t="s">
        <v>978</v>
      </c>
      <c r="C119" s="444">
        <v>9799</v>
      </c>
      <c r="D119" s="444">
        <v>2690</v>
      </c>
      <c r="E119" s="444">
        <v>2212</v>
      </c>
      <c r="F119" s="444">
        <v>4823</v>
      </c>
      <c r="G119" s="444">
        <v>74</v>
      </c>
    </row>
    <row r="120" spans="1:7">
      <c r="A120" s="459"/>
      <c r="B120" s="445"/>
      <c r="C120" s="444"/>
      <c r="D120" s="444"/>
      <c r="E120" s="444"/>
      <c r="F120" s="444"/>
      <c r="G120" s="444"/>
    </row>
    <row r="121" spans="1:7">
      <c r="A121" s="459" t="s">
        <v>34</v>
      </c>
      <c r="B121" s="445" t="s">
        <v>976</v>
      </c>
      <c r="C121" s="444">
        <v>5201</v>
      </c>
      <c r="D121" s="444">
        <v>1395</v>
      </c>
      <c r="E121" s="444">
        <v>1633</v>
      </c>
      <c r="F121" s="444">
        <v>2131</v>
      </c>
      <c r="G121" s="444">
        <v>42</v>
      </c>
    </row>
    <row r="122" spans="1:7">
      <c r="A122" s="459"/>
      <c r="B122" s="445" t="s">
        <v>977</v>
      </c>
      <c r="C122" s="444">
        <v>2553</v>
      </c>
      <c r="D122" s="444">
        <v>739</v>
      </c>
      <c r="E122" s="444">
        <v>804</v>
      </c>
      <c r="F122" s="444">
        <v>992</v>
      </c>
      <c r="G122" s="444">
        <v>18</v>
      </c>
    </row>
    <row r="123" spans="1:7">
      <c r="A123" s="459"/>
      <c r="B123" s="445" t="s">
        <v>978</v>
      </c>
      <c r="C123" s="444">
        <v>2648</v>
      </c>
      <c r="D123" s="444">
        <v>656</v>
      </c>
      <c r="E123" s="444">
        <v>829</v>
      </c>
      <c r="F123" s="444">
        <v>1139</v>
      </c>
      <c r="G123" s="444">
        <v>24</v>
      </c>
    </row>
    <row r="124" spans="1:7">
      <c r="A124" s="459"/>
      <c r="B124" s="445"/>
      <c r="C124" s="444"/>
      <c r="D124" s="444"/>
      <c r="E124" s="444"/>
      <c r="F124" s="444"/>
      <c r="G124" s="444"/>
    </row>
    <row r="125" spans="1:7">
      <c r="A125" s="459" t="s">
        <v>35</v>
      </c>
      <c r="B125" s="445" t="s">
        <v>976</v>
      </c>
      <c r="C125" s="444">
        <v>16533</v>
      </c>
      <c r="D125" s="444">
        <v>5252</v>
      </c>
      <c r="E125" s="444">
        <v>3427</v>
      </c>
      <c r="F125" s="444">
        <v>7695</v>
      </c>
      <c r="G125" s="444">
        <v>159</v>
      </c>
    </row>
    <row r="126" spans="1:7">
      <c r="A126" s="459"/>
      <c r="B126" s="445" t="s">
        <v>977</v>
      </c>
      <c r="C126" s="444">
        <v>8069</v>
      </c>
      <c r="D126" s="444">
        <v>2819</v>
      </c>
      <c r="E126" s="444">
        <v>1790</v>
      </c>
      <c r="F126" s="444">
        <v>3385</v>
      </c>
      <c r="G126" s="444">
        <v>75</v>
      </c>
    </row>
    <row r="127" spans="1:7">
      <c r="A127" s="459"/>
      <c r="B127" s="445" t="s">
        <v>978</v>
      </c>
      <c r="C127" s="444">
        <v>8464</v>
      </c>
      <c r="D127" s="444">
        <v>2433</v>
      </c>
      <c r="E127" s="444">
        <v>1637</v>
      </c>
      <c r="F127" s="444">
        <v>4310</v>
      </c>
      <c r="G127" s="444">
        <v>84</v>
      </c>
    </row>
    <row r="128" spans="1:7">
      <c r="A128" s="459"/>
      <c r="B128" s="445"/>
      <c r="C128" s="444"/>
      <c r="D128" s="444"/>
      <c r="E128" s="444"/>
      <c r="F128" s="444"/>
      <c r="G128" s="444"/>
    </row>
    <row r="129" spans="1:7">
      <c r="A129" s="459" t="s">
        <v>36</v>
      </c>
      <c r="B129" s="445" t="s">
        <v>976</v>
      </c>
      <c r="C129" s="444">
        <v>1456</v>
      </c>
      <c r="D129" s="444">
        <v>130</v>
      </c>
      <c r="E129" s="444">
        <v>260</v>
      </c>
      <c r="F129" s="444">
        <v>1060</v>
      </c>
      <c r="G129" s="444">
        <v>6</v>
      </c>
    </row>
    <row r="130" spans="1:7">
      <c r="A130" s="459"/>
      <c r="B130" s="445" t="s">
        <v>977</v>
      </c>
      <c r="C130" s="444">
        <v>786</v>
      </c>
      <c r="D130" s="444">
        <v>71</v>
      </c>
      <c r="E130" s="444">
        <v>155</v>
      </c>
      <c r="F130" s="444">
        <v>556</v>
      </c>
      <c r="G130" s="444">
        <v>4</v>
      </c>
    </row>
    <row r="131" spans="1:7">
      <c r="A131" s="459"/>
      <c r="B131" s="445" t="s">
        <v>978</v>
      </c>
      <c r="C131" s="444">
        <v>670</v>
      </c>
      <c r="D131" s="444">
        <v>59</v>
      </c>
      <c r="E131" s="444">
        <v>105</v>
      </c>
      <c r="F131" s="444">
        <v>504</v>
      </c>
      <c r="G131" s="444">
        <v>2</v>
      </c>
    </row>
    <row r="132" spans="1:7">
      <c r="A132" s="459"/>
      <c r="B132" s="445"/>
      <c r="C132" s="444"/>
      <c r="D132" s="444"/>
      <c r="E132" s="444"/>
      <c r="F132" s="444"/>
      <c r="G132" s="444"/>
    </row>
    <row r="133" spans="1:7">
      <c r="A133" s="459" t="s">
        <v>37</v>
      </c>
      <c r="B133" s="445" t="s">
        <v>976</v>
      </c>
      <c r="C133" s="444">
        <v>280</v>
      </c>
      <c r="D133" s="444">
        <v>20</v>
      </c>
      <c r="E133" s="444">
        <v>29</v>
      </c>
      <c r="F133" s="444">
        <v>230</v>
      </c>
      <c r="G133" s="444">
        <v>1</v>
      </c>
    </row>
    <row r="134" spans="1:7">
      <c r="A134" s="459"/>
      <c r="B134" s="445" t="s">
        <v>977</v>
      </c>
      <c r="C134" s="444">
        <v>147</v>
      </c>
      <c r="D134" s="444">
        <v>11</v>
      </c>
      <c r="E134" s="444">
        <v>19</v>
      </c>
      <c r="F134" s="444">
        <v>117</v>
      </c>
      <c r="G134" s="444" t="s">
        <v>72</v>
      </c>
    </row>
    <row r="135" spans="1:7">
      <c r="A135" s="459"/>
      <c r="B135" s="445" t="s">
        <v>978</v>
      </c>
      <c r="C135" s="444">
        <v>133</v>
      </c>
      <c r="D135" s="444">
        <v>9</v>
      </c>
      <c r="E135" s="444">
        <v>10</v>
      </c>
      <c r="F135" s="444">
        <v>113</v>
      </c>
      <c r="G135" s="444">
        <v>1</v>
      </c>
    </row>
    <row r="136" spans="1:7">
      <c r="A136" s="459"/>
      <c r="B136" s="445"/>
      <c r="C136" s="444"/>
      <c r="D136" s="444"/>
      <c r="E136" s="444"/>
      <c r="F136" s="444"/>
      <c r="G136" s="444"/>
    </row>
    <row r="137" spans="1:7">
      <c r="A137" s="459" t="s">
        <v>38</v>
      </c>
      <c r="B137" s="445" t="s">
        <v>976</v>
      </c>
      <c r="C137" s="444">
        <v>30705</v>
      </c>
      <c r="D137" s="444">
        <v>9375</v>
      </c>
      <c r="E137" s="444">
        <v>6912</v>
      </c>
      <c r="F137" s="444">
        <v>13962</v>
      </c>
      <c r="G137" s="444">
        <v>456</v>
      </c>
    </row>
    <row r="138" spans="1:7">
      <c r="A138" s="459"/>
      <c r="B138" s="445" t="s">
        <v>977</v>
      </c>
      <c r="C138" s="444">
        <v>15132</v>
      </c>
      <c r="D138" s="444">
        <v>4647</v>
      </c>
      <c r="E138" s="444">
        <v>3582</v>
      </c>
      <c r="F138" s="444">
        <v>6691</v>
      </c>
      <c r="G138" s="444">
        <v>212</v>
      </c>
    </row>
    <row r="139" spans="1:7">
      <c r="A139" s="459"/>
      <c r="B139" s="445" t="s">
        <v>978</v>
      </c>
      <c r="C139" s="444">
        <v>15573</v>
      </c>
      <c r="D139" s="444">
        <v>4728</v>
      </c>
      <c r="E139" s="444">
        <v>3330</v>
      </c>
      <c r="F139" s="444">
        <v>7271</v>
      </c>
      <c r="G139" s="444">
        <v>244</v>
      </c>
    </row>
    <row r="140" spans="1:7">
      <c r="A140" s="459"/>
      <c r="B140" s="445"/>
      <c r="C140" s="444"/>
      <c r="D140" s="444"/>
      <c r="E140" s="444"/>
      <c r="F140" s="444"/>
      <c r="G140" s="444"/>
    </row>
    <row r="141" spans="1:7">
      <c r="A141" s="459" t="s">
        <v>39</v>
      </c>
      <c r="B141" s="445" t="s">
        <v>976</v>
      </c>
      <c r="C141" s="444">
        <v>13599</v>
      </c>
      <c r="D141" s="444">
        <v>2864</v>
      </c>
      <c r="E141" s="444">
        <v>3301</v>
      </c>
      <c r="F141" s="444">
        <v>7190</v>
      </c>
      <c r="G141" s="444">
        <v>244</v>
      </c>
    </row>
    <row r="142" spans="1:7">
      <c r="A142" s="459"/>
      <c r="B142" s="445" t="s">
        <v>977</v>
      </c>
      <c r="C142" s="444">
        <v>6831</v>
      </c>
      <c r="D142" s="444">
        <v>1467</v>
      </c>
      <c r="E142" s="444">
        <v>1740</v>
      </c>
      <c r="F142" s="444">
        <v>3495</v>
      </c>
      <c r="G142" s="444">
        <v>129</v>
      </c>
    </row>
    <row r="143" spans="1:7">
      <c r="A143" s="459"/>
      <c r="B143" s="445" t="s">
        <v>978</v>
      </c>
      <c r="C143" s="444">
        <v>6768</v>
      </c>
      <c r="D143" s="444">
        <v>1397</v>
      </c>
      <c r="E143" s="444">
        <v>1561</v>
      </c>
      <c r="F143" s="444">
        <v>3695</v>
      </c>
      <c r="G143" s="444">
        <v>115</v>
      </c>
    </row>
    <row r="144" spans="1:7">
      <c r="A144" s="459"/>
      <c r="B144" s="445"/>
      <c r="C144" s="444"/>
      <c r="D144" s="444"/>
      <c r="E144" s="444"/>
      <c r="F144" s="444"/>
      <c r="G144" s="444"/>
    </row>
    <row r="145" spans="1:7">
      <c r="A145" s="459" t="s">
        <v>40</v>
      </c>
      <c r="B145" s="445" t="s">
        <v>976</v>
      </c>
      <c r="C145" s="444">
        <v>3046</v>
      </c>
      <c r="D145" s="444">
        <v>694</v>
      </c>
      <c r="E145" s="444">
        <v>743</v>
      </c>
      <c r="F145" s="444">
        <v>1536</v>
      </c>
      <c r="G145" s="444">
        <v>73</v>
      </c>
    </row>
    <row r="146" spans="1:7">
      <c r="A146" s="459"/>
      <c r="B146" s="445" t="s">
        <v>977</v>
      </c>
      <c r="C146" s="444">
        <v>1502</v>
      </c>
      <c r="D146" s="444">
        <v>366</v>
      </c>
      <c r="E146" s="444">
        <v>398</v>
      </c>
      <c r="F146" s="444">
        <v>703</v>
      </c>
      <c r="G146" s="444">
        <v>35</v>
      </c>
    </row>
    <row r="147" spans="1:7">
      <c r="A147" s="459"/>
      <c r="B147" s="445" t="s">
        <v>978</v>
      </c>
      <c r="C147" s="444">
        <v>1544</v>
      </c>
      <c r="D147" s="444">
        <v>328</v>
      </c>
      <c r="E147" s="444">
        <v>345</v>
      </c>
      <c r="F147" s="444">
        <v>833</v>
      </c>
      <c r="G147" s="444">
        <v>38</v>
      </c>
    </row>
    <row r="148" spans="1:7">
      <c r="A148" s="459"/>
      <c r="B148" s="445"/>
      <c r="C148" s="444"/>
      <c r="D148" s="444"/>
      <c r="E148" s="444"/>
      <c r="F148" s="444"/>
      <c r="G148" s="444"/>
    </row>
    <row r="149" spans="1:7">
      <c r="A149" s="459" t="s">
        <v>41</v>
      </c>
      <c r="B149" s="445" t="s">
        <v>976</v>
      </c>
      <c r="C149" s="444">
        <v>9487</v>
      </c>
      <c r="D149" s="444">
        <v>2385</v>
      </c>
      <c r="E149" s="444">
        <v>3029</v>
      </c>
      <c r="F149" s="444">
        <v>3864</v>
      </c>
      <c r="G149" s="444">
        <v>209</v>
      </c>
    </row>
    <row r="150" spans="1:7">
      <c r="A150" s="459"/>
      <c r="B150" s="445" t="s">
        <v>977</v>
      </c>
      <c r="C150" s="444">
        <v>4761</v>
      </c>
      <c r="D150" s="444">
        <v>1260</v>
      </c>
      <c r="E150" s="444">
        <v>1686</v>
      </c>
      <c r="F150" s="444">
        <v>1715</v>
      </c>
      <c r="G150" s="444">
        <v>100</v>
      </c>
    </row>
    <row r="151" spans="1:7">
      <c r="A151" s="459"/>
      <c r="B151" s="445" t="s">
        <v>978</v>
      </c>
      <c r="C151" s="444">
        <v>4726</v>
      </c>
      <c r="D151" s="444">
        <v>1125</v>
      </c>
      <c r="E151" s="444">
        <v>1343</v>
      </c>
      <c r="F151" s="444">
        <v>2149</v>
      </c>
      <c r="G151" s="444">
        <v>109</v>
      </c>
    </row>
    <row r="152" spans="1:7">
      <c r="A152" s="459"/>
      <c r="B152" s="445"/>
      <c r="C152" s="444"/>
      <c r="D152" s="444"/>
      <c r="E152" s="444"/>
      <c r="F152" s="444"/>
      <c r="G152" s="444"/>
    </row>
    <row r="153" spans="1:7">
      <c r="A153" s="459" t="s">
        <v>42</v>
      </c>
      <c r="B153" s="445" t="s">
        <v>976</v>
      </c>
      <c r="C153" s="444">
        <v>22419</v>
      </c>
      <c r="D153" s="444">
        <v>5700</v>
      </c>
      <c r="E153" s="444">
        <v>5626</v>
      </c>
      <c r="F153" s="444">
        <v>10731</v>
      </c>
      <c r="G153" s="444">
        <v>362</v>
      </c>
    </row>
    <row r="154" spans="1:7">
      <c r="A154" s="459"/>
      <c r="B154" s="445" t="s">
        <v>977</v>
      </c>
      <c r="C154" s="444">
        <v>10910</v>
      </c>
      <c r="D154" s="444">
        <v>2952</v>
      </c>
      <c r="E154" s="444">
        <v>2927</v>
      </c>
      <c r="F154" s="444">
        <v>4869</v>
      </c>
      <c r="G154" s="444">
        <v>162</v>
      </c>
    </row>
    <row r="155" spans="1:7">
      <c r="A155" s="459"/>
      <c r="B155" s="445" t="s">
        <v>978</v>
      </c>
      <c r="C155" s="444">
        <v>11509</v>
      </c>
      <c r="D155" s="444">
        <v>2748</v>
      </c>
      <c r="E155" s="444">
        <v>2699</v>
      </c>
      <c r="F155" s="444">
        <v>5862</v>
      </c>
      <c r="G155" s="444">
        <v>200</v>
      </c>
    </row>
    <row r="156" spans="1:7">
      <c r="A156" s="459"/>
      <c r="B156" s="445"/>
      <c r="C156" s="444"/>
      <c r="D156" s="444"/>
      <c r="E156" s="444"/>
      <c r="F156" s="444"/>
      <c r="G156" s="444"/>
    </row>
    <row r="157" spans="1:7">
      <c r="A157" s="459" t="s">
        <v>43</v>
      </c>
      <c r="B157" s="445" t="s">
        <v>976</v>
      </c>
      <c r="C157" s="444">
        <v>14541</v>
      </c>
      <c r="D157" s="444">
        <v>3843</v>
      </c>
      <c r="E157" s="444">
        <v>2925</v>
      </c>
      <c r="F157" s="444">
        <v>7606</v>
      </c>
      <c r="G157" s="444">
        <v>167</v>
      </c>
    </row>
    <row r="158" spans="1:7">
      <c r="A158" s="459"/>
      <c r="B158" s="445" t="s">
        <v>977</v>
      </c>
      <c r="C158" s="444">
        <v>6944</v>
      </c>
      <c r="D158" s="444">
        <v>1988</v>
      </c>
      <c r="E158" s="444">
        <v>1447</v>
      </c>
      <c r="F158" s="444">
        <v>3432</v>
      </c>
      <c r="G158" s="444">
        <v>77</v>
      </c>
    </row>
    <row r="159" spans="1:7">
      <c r="A159" s="459"/>
      <c r="B159" s="445" t="s">
        <v>978</v>
      </c>
      <c r="C159" s="444">
        <v>7597</v>
      </c>
      <c r="D159" s="444">
        <v>1855</v>
      </c>
      <c r="E159" s="444">
        <v>1478</v>
      </c>
      <c r="F159" s="444">
        <v>4174</v>
      </c>
      <c r="G159" s="444">
        <v>90</v>
      </c>
    </row>
    <row r="160" spans="1:7">
      <c r="A160" s="459"/>
      <c r="B160" s="445"/>
      <c r="C160" s="444"/>
      <c r="D160" s="444"/>
      <c r="E160" s="444"/>
      <c r="F160" s="444"/>
      <c r="G160" s="444"/>
    </row>
    <row r="161" spans="1:7">
      <c r="A161" s="459" t="s">
        <v>44</v>
      </c>
      <c r="B161" s="445" t="s">
        <v>976</v>
      </c>
      <c r="C161" s="444">
        <v>11346</v>
      </c>
      <c r="D161" s="444">
        <v>2885</v>
      </c>
      <c r="E161" s="444">
        <v>2762</v>
      </c>
      <c r="F161" s="444">
        <v>5608</v>
      </c>
      <c r="G161" s="444">
        <v>91</v>
      </c>
    </row>
    <row r="162" spans="1:7">
      <c r="A162" s="459"/>
      <c r="B162" s="445" t="s">
        <v>977</v>
      </c>
      <c r="C162" s="444">
        <v>5615</v>
      </c>
      <c r="D162" s="444">
        <v>1509</v>
      </c>
      <c r="E162" s="444">
        <v>1518</v>
      </c>
      <c r="F162" s="444">
        <v>2542</v>
      </c>
      <c r="G162" s="444">
        <v>46</v>
      </c>
    </row>
    <row r="163" spans="1:7">
      <c r="A163" s="459"/>
      <c r="B163" s="445" t="s">
        <v>978</v>
      </c>
      <c r="C163" s="444">
        <v>5731</v>
      </c>
      <c r="D163" s="444">
        <v>1376</v>
      </c>
      <c r="E163" s="444">
        <v>1244</v>
      </c>
      <c r="F163" s="444">
        <v>3066</v>
      </c>
      <c r="G163" s="444">
        <v>45</v>
      </c>
    </row>
    <row r="164" spans="1:7">
      <c r="A164" s="459"/>
      <c r="B164" s="445"/>
      <c r="C164" s="444"/>
      <c r="D164" s="444"/>
      <c r="E164" s="444"/>
      <c r="F164" s="444"/>
      <c r="G164" s="444"/>
    </row>
    <row r="165" spans="1:7">
      <c r="A165" s="459" t="s">
        <v>45</v>
      </c>
      <c r="B165" s="445" t="s">
        <v>976</v>
      </c>
      <c r="C165" s="444">
        <v>23292</v>
      </c>
      <c r="D165" s="444">
        <v>5677</v>
      </c>
      <c r="E165" s="444">
        <v>5685</v>
      </c>
      <c r="F165" s="444">
        <v>11552</v>
      </c>
      <c r="G165" s="444">
        <v>378</v>
      </c>
    </row>
    <row r="166" spans="1:7">
      <c r="A166" s="459"/>
      <c r="B166" s="445" t="s">
        <v>977</v>
      </c>
      <c r="C166" s="444">
        <v>11576</v>
      </c>
      <c r="D166" s="444">
        <v>2938</v>
      </c>
      <c r="E166" s="444">
        <v>2989</v>
      </c>
      <c r="F166" s="444">
        <v>5479</v>
      </c>
      <c r="G166" s="444">
        <v>170</v>
      </c>
    </row>
    <row r="167" spans="1:7">
      <c r="A167" s="459"/>
      <c r="B167" s="445" t="s">
        <v>978</v>
      </c>
      <c r="C167" s="444">
        <v>11716</v>
      </c>
      <c r="D167" s="444">
        <v>2739</v>
      </c>
      <c r="E167" s="444">
        <v>2696</v>
      </c>
      <c r="F167" s="444">
        <v>6073</v>
      </c>
      <c r="G167" s="444">
        <v>208</v>
      </c>
    </row>
    <row r="168" spans="1:7">
      <c r="A168" s="459"/>
      <c r="B168" s="445"/>
      <c r="C168" s="444"/>
      <c r="D168" s="444"/>
      <c r="E168" s="444"/>
      <c r="F168" s="444"/>
      <c r="G168" s="444"/>
    </row>
    <row r="169" spans="1:7">
      <c r="A169" s="459" t="s">
        <v>46</v>
      </c>
      <c r="B169" s="445" t="s">
        <v>976</v>
      </c>
      <c r="C169" s="444">
        <v>2718</v>
      </c>
      <c r="D169" s="444">
        <v>687</v>
      </c>
      <c r="E169" s="444">
        <v>680</v>
      </c>
      <c r="F169" s="444">
        <v>1289</v>
      </c>
      <c r="G169" s="444">
        <v>62</v>
      </c>
    </row>
    <row r="170" spans="1:7">
      <c r="A170" s="459"/>
      <c r="B170" s="445" t="s">
        <v>977</v>
      </c>
      <c r="C170" s="444">
        <v>1408</v>
      </c>
      <c r="D170" s="444">
        <v>373</v>
      </c>
      <c r="E170" s="444">
        <v>381</v>
      </c>
      <c r="F170" s="444">
        <v>625</v>
      </c>
      <c r="G170" s="444">
        <v>29</v>
      </c>
    </row>
    <row r="171" spans="1:7">
      <c r="A171" s="459"/>
      <c r="B171" s="445" t="s">
        <v>978</v>
      </c>
      <c r="C171" s="444">
        <v>1310</v>
      </c>
      <c r="D171" s="444">
        <v>314</v>
      </c>
      <c r="E171" s="444">
        <v>299</v>
      </c>
      <c r="F171" s="444">
        <v>664</v>
      </c>
      <c r="G171" s="444">
        <v>33</v>
      </c>
    </row>
    <row r="172" spans="1:7">
      <c r="A172" s="459"/>
      <c r="B172" s="445"/>
      <c r="C172" s="444"/>
      <c r="D172" s="444"/>
      <c r="E172" s="444"/>
      <c r="F172" s="444"/>
      <c r="G172" s="444"/>
    </row>
    <row r="173" spans="1:7">
      <c r="A173" s="459" t="s">
        <v>47</v>
      </c>
      <c r="B173" s="445" t="s">
        <v>976</v>
      </c>
      <c r="C173" s="444">
        <v>5021</v>
      </c>
      <c r="D173" s="444">
        <v>1397</v>
      </c>
      <c r="E173" s="444">
        <v>1420</v>
      </c>
      <c r="F173" s="444">
        <v>2135</v>
      </c>
      <c r="G173" s="444">
        <v>69</v>
      </c>
    </row>
    <row r="174" spans="1:7">
      <c r="A174" s="459"/>
      <c r="B174" s="445" t="s">
        <v>977</v>
      </c>
      <c r="C174" s="444">
        <v>2498</v>
      </c>
      <c r="D174" s="444">
        <v>782</v>
      </c>
      <c r="E174" s="444">
        <v>760</v>
      </c>
      <c r="F174" s="444">
        <v>925</v>
      </c>
      <c r="G174" s="444">
        <v>31</v>
      </c>
    </row>
    <row r="175" spans="1:7">
      <c r="A175" s="459"/>
      <c r="B175" s="445" t="s">
        <v>978</v>
      </c>
      <c r="C175" s="444">
        <v>2523</v>
      </c>
      <c r="D175" s="444">
        <v>615</v>
      </c>
      <c r="E175" s="444">
        <v>660</v>
      </c>
      <c r="F175" s="444">
        <v>1210</v>
      </c>
      <c r="G175" s="444">
        <v>38</v>
      </c>
    </row>
    <row r="176" spans="1:7">
      <c r="A176" s="459"/>
      <c r="B176" s="445"/>
      <c r="C176" s="444"/>
      <c r="D176" s="444"/>
      <c r="E176" s="444"/>
      <c r="F176" s="444"/>
      <c r="G176" s="444"/>
    </row>
    <row r="177" spans="1:7">
      <c r="A177" s="459" t="s">
        <v>48</v>
      </c>
      <c r="B177" s="445" t="s">
        <v>976</v>
      </c>
      <c r="C177" s="444">
        <v>2468</v>
      </c>
      <c r="D177" s="444">
        <v>477</v>
      </c>
      <c r="E177" s="444">
        <v>507</v>
      </c>
      <c r="F177" s="444">
        <v>1467</v>
      </c>
      <c r="G177" s="444">
        <v>17</v>
      </c>
    </row>
    <row r="178" spans="1:7">
      <c r="A178" s="459"/>
      <c r="B178" s="445" t="s">
        <v>977</v>
      </c>
      <c r="C178" s="444">
        <v>1264</v>
      </c>
      <c r="D178" s="444">
        <v>253</v>
      </c>
      <c r="E178" s="444">
        <v>265</v>
      </c>
      <c r="F178" s="444">
        <v>737</v>
      </c>
      <c r="G178" s="444">
        <v>9</v>
      </c>
    </row>
    <row r="179" spans="1:7">
      <c r="A179" s="459"/>
      <c r="B179" s="445" t="s">
        <v>978</v>
      </c>
      <c r="C179" s="444">
        <v>1204</v>
      </c>
      <c r="D179" s="444">
        <v>224</v>
      </c>
      <c r="E179" s="444">
        <v>242</v>
      </c>
      <c r="F179" s="444">
        <v>730</v>
      </c>
      <c r="G179" s="444">
        <v>8</v>
      </c>
    </row>
    <row r="180" spans="1:7">
      <c r="A180" s="459"/>
      <c r="B180" s="445"/>
      <c r="C180" s="444"/>
      <c r="D180" s="444"/>
      <c r="E180" s="444"/>
      <c r="F180" s="444"/>
      <c r="G180" s="444"/>
    </row>
    <row r="181" spans="1:7">
      <c r="A181" s="459" t="s">
        <v>49</v>
      </c>
      <c r="B181" s="445" t="s">
        <v>976</v>
      </c>
      <c r="C181" s="444">
        <v>4076</v>
      </c>
      <c r="D181" s="444">
        <v>603</v>
      </c>
      <c r="E181" s="444">
        <v>997</v>
      </c>
      <c r="F181" s="444">
        <v>2395</v>
      </c>
      <c r="G181" s="444">
        <v>81</v>
      </c>
    </row>
    <row r="182" spans="1:7">
      <c r="A182" s="459"/>
      <c r="B182" s="445" t="s">
        <v>977</v>
      </c>
      <c r="C182" s="444">
        <v>2009</v>
      </c>
      <c r="D182" s="444">
        <v>332</v>
      </c>
      <c r="E182" s="444">
        <v>558</v>
      </c>
      <c r="F182" s="444">
        <v>1080</v>
      </c>
      <c r="G182" s="444">
        <v>39</v>
      </c>
    </row>
    <row r="183" spans="1:7">
      <c r="A183" s="459"/>
      <c r="B183" s="445" t="s">
        <v>978</v>
      </c>
      <c r="C183" s="444">
        <v>2067</v>
      </c>
      <c r="D183" s="444">
        <v>271</v>
      </c>
      <c r="E183" s="444">
        <v>439</v>
      </c>
      <c r="F183" s="444">
        <v>1315</v>
      </c>
      <c r="G183" s="444">
        <v>42</v>
      </c>
    </row>
    <row r="184" spans="1:7">
      <c r="A184" s="459"/>
      <c r="B184" s="445"/>
      <c r="C184" s="444"/>
      <c r="D184" s="444"/>
      <c r="E184" s="444"/>
      <c r="F184" s="444"/>
      <c r="G184" s="444"/>
    </row>
    <row r="185" spans="1:7">
      <c r="A185" s="459" t="s">
        <v>50</v>
      </c>
      <c r="B185" s="445" t="s">
        <v>976</v>
      </c>
      <c r="C185" s="444">
        <v>323</v>
      </c>
      <c r="D185" s="444">
        <v>105</v>
      </c>
      <c r="E185" s="444">
        <v>55</v>
      </c>
      <c r="F185" s="444">
        <v>160</v>
      </c>
      <c r="G185" s="444">
        <v>3</v>
      </c>
    </row>
    <row r="186" spans="1:7">
      <c r="A186" s="459"/>
      <c r="B186" s="445" t="s">
        <v>977</v>
      </c>
      <c r="C186" s="444">
        <v>151</v>
      </c>
      <c r="D186" s="444">
        <v>43</v>
      </c>
      <c r="E186" s="444">
        <v>27</v>
      </c>
      <c r="F186" s="444">
        <v>80</v>
      </c>
      <c r="G186" s="444">
        <v>1</v>
      </c>
    </row>
    <row r="187" spans="1:7">
      <c r="A187" s="459"/>
      <c r="B187" s="445" t="s">
        <v>978</v>
      </c>
      <c r="C187" s="444">
        <v>172</v>
      </c>
      <c r="D187" s="444">
        <v>62</v>
      </c>
      <c r="E187" s="444">
        <v>28</v>
      </c>
      <c r="F187" s="444">
        <v>80</v>
      </c>
      <c r="G187" s="444">
        <v>2</v>
      </c>
    </row>
    <row r="188" spans="1:7">
      <c r="A188" s="459"/>
      <c r="B188" s="445"/>
      <c r="C188" s="444"/>
      <c r="D188" s="444"/>
      <c r="E188" s="444"/>
      <c r="F188" s="444"/>
      <c r="G188" s="444"/>
    </row>
    <row r="189" spans="1:7">
      <c r="A189" s="459" t="s">
        <v>51</v>
      </c>
      <c r="B189" s="445" t="s">
        <v>976</v>
      </c>
      <c r="C189" s="444">
        <v>5831</v>
      </c>
      <c r="D189" s="444">
        <v>1349</v>
      </c>
      <c r="E189" s="444">
        <v>1304</v>
      </c>
      <c r="F189" s="444">
        <v>3144</v>
      </c>
      <c r="G189" s="444">
        <v>34</v>
      </c>
    </row>
    <row r="190" spans="1:7">
      <c r="A190" s="459"/>
      <c r="B190" s="445" t="s">
        <v>977</v>
      </c>
      <c r="C190" s="444">
        <v>2793</v>
      </c>
      <c r="D190" s="444">
        <v>716</v>
      </c>
      <c r="E190" s="444">
        <v>657</v>
      </c>
      <c r="F190" s="444">
        <v>1406</v>
      </c>
      <c r="G190" s="444">
        <v>14</v>
      </c>
    </row>
    <row r="191" spans="1:7">
      <c r="A191" s="459"/>
      <c r="B191" s="445" t="s">
        <v>978</v>
      </c>
      <c r="C191" s="444">
        <v>3038</v>
      </c>
      <c r="D191" s="444">
        <v>633</v>
      </c>
      <c r="E191" s="444">
        <v>647</v>
      </c>
      <c r="F191" s="444">
        <v>1738</v>
      </c>
      <c r="G191" s="444">
        <v>20</v>
      </c>
    </row>
    <row r="192" spans="1:7">
      <c r="A192" s="459"/>
      <c r="B192" s="445"/>
      <c r="C192" s="444"/>
      <c r="D192" s="444"/>
      <c r="E192" s="444"/>
      <c r="F192" s="444"/>
      <c r="G192" s="444"/>
    </row>
    <row r="193" spans="1:7">
      <c r="A193" s="461" t="s">
        <v>52</v>
      </c>
      <c r="B193" s="445" t="s">
        <v>976</v>
      </c>
      <c r="C193" s="444">
        <v>74375</v>
      </c>
      <c r="D193" s="444">
        <v>22552</v>
      </c>
      <c r="E193" s="444">
        <v>19124</v>
      </c>
      <c r="F193" s="444">
        <v>31753</v>
      </c>
      <c r="G193" s="444">
        <v>946</v>
      </c>
    </row>
    <row r="194" spans="1:7">
      <c r="A194" s="459"/>
      <c r="B194" s="445" t="s">
        <v>977</v>
      </c>
      <c r="C194" s="444">
        <v>36023</v>
      </c>
      <c r="D194" s="444">
        <v>11355</v>
      </c>
      <c r="E194" s="444">
        <v>9609</v>
      </c>
      <c r="F194" s="444">
        <v>14624</v>
      </c>
      <c r="G194" s="444">
        <v>435</v>
      </c>
    </row>
    <row r="195" spans="1:7">
      <c r="A195" s="459"/>
      <c r="B195" s="445" t="s">
        <v>978</v>
      </c>
      <c r="C195" s="444">
        <v>38352</v>
      </c>
      <c r="D195" s="444">
        <v>11197</v>
      </c>
      <c r="E195" s="444">
        <v>9515</v>
      </c>
      <c r="F195" s="444">
        <v>17129</v>
      </c>
      <c r="G195" s="444">
        <v>511</v>
      </c>
    </row>
    <row r="196" spans="1:7">
      <c r="A196" s="459"/>
      <c r="B196" s="445"/>
      <c r="C196" s="444"/>
      <c r="D196" s="444"/>
      <c r="E196" s="444"/>
      <c r="F196" s="444"/>
      <c r="G196" s="444"/>
    </row>
    <row r="197" spans="1:7">
      <c r="A197" s="459" t="s">
        <v>53</v>
      </c>
      <c r="B197" s="445" t="s">
        <v>976</v>
      </c>
      <c r="C197" s="444">
        <v>31231</v>
      </c>
      <c r="D197" s="444">
        <v>8079</v>
      </c>
      <c r="E197" s="444">
        <v>6902</v>
      </c>
      <c r="F197" s="444">
        <v>15978</v>
      </c>
      <c r="G197" s="444">
        <v>272</v>
      </c>
    </row>
    <row r="198" spans="1:7">
      <c r="A198" s="459"/>
      <c r="B198" s="445" t="s">
        <v>977</v>
      </c>
      <c r="C198" s="444">
        <v>15075</v>
      </c>
      <c r="D198" s="444">
        <v>4184</v>
      </c>
      <c r="E198" s="444">
        <v>3567</v>
      </c>
      <c r="F198" s="444">
        <v>7190</v>
      </c>
      <c r="G198" s="444">
        <v>134</v>
      </c>
    </row>
    <row r="199" spans="1:7">
      <c r="A199" s="459"/>
      <c r="B199" s="445" t="s">
        <v>978</v>
      </c>
      <c r="C199" s="444">
        <v>16156</v>
      </c>
      <c r="D199" s="444">
        <v>3895</v>
      </c>
      <c r="E199" s="444">
        <v>3335</v>
      </c>
      <c r="F199" s="444">
        <v>8788</v>
      </c>
      <c r="G199" s="444">
        <v>138</v>
      </c>
    </row>
    <row r="200" spans="1:7">
      <c r="A200" s="459"/>
      <c r="B200" s="445"/>
      <c r="C200" s="444"/>
      <c r="D200" s="444"/>
      <c r="E200" s="444"/>
      <c r="F200" s="444"/>
      <c r="G200" s="444"/>
    </row>
    <row r="201" spans="1:7">
      <c r="A201" s="459" t="s">
        <v>54</v>
      </c>
      <c r="B201" s="445" t="s">
        <v>976</v>
      </c>
      <c r="C201" s="444">
        <v>5365</v>
      </c>
      <c r="D201" s="444">
        <v>1123</v>
      </c>
      <c r="E201" s="444">
        <v>920</v>
      </c>
      <c r="F201" s="444">
        <v>3283</v>
      </c>
      <c r="G201" s="444">
        <v>39</v>
      </c>
    </row>
    <row r="202" spans="1:7">
      <c r="A202" s="459"/>
      <c r="B202" s="445" t="s">
        <v>977</v>
      </c>
      <c r="C202" s="444">
        <v>2649</v>
      </c>
      <c r="D202" s="444">
        <v>560</v>
      </c>
      <c r="E202" s="444">
        <v>488</v>
      </c>
      <c r="F202" s="444">
        <v>1580</v>
      </c>
      <c r="G202" s="444">
        <v>21</v>
      </c>
    </row>
    <row r="203" spans="1:7">
      <c r="A203" s="459"/>
      <c r="B203" s="445" t="s">
        <v>978</v>
      </c>
      <c r="C203" s="444">
        <v>2716</v>
      </c>
      <c r="D203" s="444">
        <v>563</v>
      </c>
      <c r="E203" s="444">
        <v>432</v>
      </c>
      <c r="F203" s="444">
        <v>1703</v>
      </c>
      <c r="G203" s="444">
        <v>18</v>
      </c>
    </row>
    <row r="204" spans="1:7">
      <c r="A204" s="459"/>
      <c r="B204" s="445"/>
      <c r="C204" s="444"/>
      <c r="D204" s="444"/>
      <c r="E204" s="444"/>
      <c r="F204" s="444"/>
      <c r="G204" s="444"/>
    </row>
    <row r="205" spans="1:7">
      <c r="A205" s="459" t="s">
        <v>55</v>
      </c>
      <c r="B205" s="445" t="s">
        <v>976</v>
      </c>
      <c r="C205" s="444">
        <v>9327</v>
      </c>
      <c r="D205" s="444">
        <v>2375</v>
      </c>
      <c r="E205" s="444">
        <v>2100</v>
      </c>
      <c r="F205" s="444">
        <v>4688</v>
      </c>
      <c r="G205" s="444">
        <v>164</v>
      </c>
    </row>
    <row r="206" spans="1:7">
      <c r="A206" s="459"/>
      <c r="B206" s="445" t="s">
        <v>977</v>
      </c>
      <c r="C206" s="444">
        <v>4558</v>
      </c>
      <c r="D206" s="444">
        <v>1204</v>
      </c>
      <c r="E206" s="444">
        <v>1130</v>
      </c>
      <c r="F206" s="444">
        <v>2143</v>
      </c>
      <c r="G206" s="444">
        <v>81</v>
      </c>
    </row>
    <row r="207" spans="1:7">
      <c r="A207" s="459"/>
      <c r="B207" s="445" t="s">
        <v>978</v>
      </c>
      <c r="C207" s="444">
        <v>4769</v>
      </c>
      <c r="D207" s="444">
        <v>1171</v>
      </c>
      <c r="E207" s="444">
        <v>970</v>
      </c>
      <c r="F207" s="444">
        <v>2545</v>
      </c>
      <c r="G207" s="444">
        <v>83</v>
      </c>
    </row>
    <row r="208" spans="1:7">
      <c r="A208" s="459"/>
      <c r="B208" s="445"/>
      <c r="C208" s="444"/>
      <c r="D208" s="444"/>
      <c r="E208" s="444"/>
      <c r="F208" s="444"/>
      <c r="G208" s="444"/>
    </row>
    <row r="209" spans="1:7">
      <c r="A209" s="459" t="s">
        <v>56</v>
      </c>
      <c r="B209" s="445" t="s">
        <v>976</v>
      </c>
      <c r="C209" s="444">
        <v>6979</v>
      </c>
      <c r="D209" s="444">
        <v>1784</v>
      </c>
      <c r="E209" s="444">
        <v>1633</v>
      </c>
      <c r="F209" s="444">
        <v>3433</v>
      </c>
      <c r="G209" s="444">
        <v>129</v>
      </c>
    </row>
    <row r="210" spans="1:7">
      <c r="A210" s="459"/>
      <c r="B210" s="445" t="s">
        <v>977</v>
      </c>
      <c r="C210" s="444">
        <v>3524</v>
      </c>
      <c r="D210" s="444">
        <v>934</v>
      </c>
      <c r="E210" s="444">
        <v>900</v>
      </c>
      <c r="F210" s="444">
        <v>1630</v>
      </c>
      <c r="G210" s="444">
        <v>60</v>
      </c>
    </row>
    <row r="211" spans="1:7">
      <c r="A211" s="459"/>
      <c r="B211" s="445" t="s">
        <v>978</v>
      </c>
      <c r="C211" s="444">
        <v>3455</v>
      </c>
      <c r="D211" s="444">
        <v>850</v>
      </c>
      <c r="E211" s="444">
        <v>733</v>
      </c>
      <c r="F211" s="444">
        <v>1803</v>
      </c>
      <c r="G211" s="444">
        <v>69</v>
      </c>
    </row>
    <row r="212" spans="1:7">
      <c r="A212" s="459"/>
      <c r="B212" s="445"/>
      <c r="C212" s="444"/>
      <c r="D212" s="444"/>
      <c r="E212" s="444"/>
      <c r="F212" s="444"/>
      <c r="G212" s="444"/>
    </row>
    <row r="213" spans="1:7">
      <c r="A213" s="459" t="s">
        <v>57</v>
      </c>
      <c r="B213" s="445" t="s">
        <v>976</v>
      </c>
      <c r="C213" s="444">
        <v>15404</v>
      </c>
      <c r="D213" s="444">
        <v>3518</v>
      </c>
      <c r="E213" s="444">
        <v>4001</v>
      </c>
      <c r="F213" s="444">
        <v>7649</v>
      </c>
      <c r="G213" s="444">
        <v>236</v>
      </c>
    </row>
    <row r="214" spans="1:7">
      <c r="A214" s="459"/>
      <c r="B214" s="445" t="s">
        <v>977</v>
      </c>
      <c r="C214" s="444">
        <v>7537</v>
      </c>
      <c r="D214" s="444">
        <v>1864</v>
      </c>
      <c r="E214" s="444">
        <v>2040</v>
      </c>
      <c r="F214" s="444">
        <v>3506</v>
      </c>
      <c r="G214" s="444">
        <v>127</v>
      </c>
    </row>
    <row r="215" spans="1:7">
      <c r="A215" s="459"/>
      <c r="B215" s="445" t="s">
        <v>978</v>
      </c>
      <c r="C215" s="444">
        <v>7867</v>
      </c>
      <c r="D215" s="444">
        <v>1654</v>
      </c>
      <c r="E215" s="444">
        <v>1961</v>
      </c>
      <c r="F215" s="444">
        <v>4143</v>
      </c>
      <c r="G215" s="444">
        <v>109</v>
      </c>
    </row>
    <row r="216" spans="1:7">
      <c r="A216" s="459"/>
      <c r="B216" s="445"/>
      <c r="C216" s="444"/>
      <c r="D216" s="444"/>
      <c r="E216" s="444"/>
      <c r="F216" s="444"/>
      <c r="G216" s="444"/>
    </row>
    <row r="217" spans="1:7">
      <c r="A217" s="459" t="s">
        <v>58</v>
      </c>
      <c r="B217" s="445" t="s">
        <v>976</v>
      </c>
      <c r="C217" s="444">
        <v>10715</v>
      </c>
      <c r="D217" s="444">
        <v>2968</v>
      </c>
      <c r="E217" s="444">
        <v>3145</v>
      </c>
      <c r="F217" s="444">
        <v>4446</v>
      </c>
      <c r="G217" s="444">
        <v>156</v>
      </c>
    </row>
    <row r="218" spans="1:7">
      <c r="A218" s="459"/>
      <c r="B218" s="445" t="s">
        <v>977</v>
      </c>
      <c r="C218" s="444">
        <v>5225</v>
      </c>
      <c r="D218" s="444">
        <v>1617</v>
      </c>
      <c r="E218" s="444">
        <v>1726</v>
      </c>
      <c r="F218" s="444">
        <v>1812</v>
      </c>
      <c r="G218" s="444">
        <v>70</v>
      </c>
    </row>
    <row r="219" spans="1:7">
      <c r="A219" s="459"/>
      <c r="B219" s="445" t="s">
        <v>978</v>
      </c>
      <c r="C219" s="444">
        <v>5490</v>
      </c>
      <c r="D219" s="444">
        <v>1351</v>
      </c>
      <c r="E219" s="444">
        <v>1419</v>
      </c>
      <c r="F219" s="444">
        <v>2634</v>
      </c>
      <c r="G219" s="444">
        <v>86</v>
      </c>
    </row>
    <row r="220" spans="1:7">
      <c r="A220" s="459"/>
      <c r="B220" s="445"/>
      <c r="C220" s="444"/>
      <c r="D220" s="444"/>
      <c r="E220" s="444"/>
      <c r="F220" s="444"/>
      <c r="G220" s="444"/>
    </row>
    <row r="221" spans="1:7">
      <c r="A221" s="459" t="s">
        <v>60</v>
      </c>
      <c r="B221" s="445" t="s">
        <v>976</v>
      </c>
      <c r="C221" s="444">
        <v>33369</v>
      </c>
      <c r="D221" s="444">
        <v>8235</v>
      </c>
      <c r="E221" s="444">
        <v>8023</v>
      </c>
      <c r="F221" s="444">
        <v>16866</v>
      </c>
      <c r="G221" s="444">
        <v>245</v>
      </c>
    </row>
    <row r="222" spans="1:7">
      <c r="A222" s="459"/>
      <c r="B222" s="445" t="s">
        <v>977</v>
      </c>
      <c r="C222" s="444">
        <v>15840</v>
      </c>
      <c r="D222" s="444">
        <v>4320</v>
      </c>
      <c r="E222" s="444">
        <v>4041</v>
      </c>
      <c r="F222" s="444">
        <v>7369</v>
      </c>
      <c r="G222" s="444">
        <v>110</v>
      </c>
    </row>
    <row r="223" spans="1:7">
      <c r="A223" s="459"/>
      <c r="B223" s="445" t="s">
        <v>978</v>
      </c>
      <c r="C223" s="444">
        <v>17529</v>
      </c>
      <c r="D223" s="444">
        <v>3915</v>
      </c>
      <c r="E223" s="444">
        <v>3982</v>
      </c>
      <c r="F223" s="444">
        <v>9497</v>
      </c>
      <c r="G223" s="444">
        <v>135</v>
      </c>
    </row>
    <row r="224" spans="1:7">
      <c r="A224" s="459"/>
      <c r="B224" s="445"/>
      <c r="C224" s="444"/>
      <c r="D224" s="444"/>
      <c r="E224" s="444"/>
      <c r="F224" s="444"/>
      <c r="G224" s="444"/>
    </row>
    <row r="225" spans="1:7">
      <c r="A225" s="461" t="s">
        <v>61</v>
      </c>
      <c r="B225" s="445" t="s">
        <v>976</v>
      </c>
      <c r="C225" s="444">
        <v>25447</v>
      </c>
      <c r="D225" s="444">
        <v>10299</v>
      </c>
      <c r="E225" s="444">
        <v>5398</v>
      </c>
      <c r="F225" s="444">
        <v>9582</v>
      </c>
      <c r="G225" s="444">
        <v>168</v>
      </c>
    </row>
    <row r="226" spans="1:7">
      <c r="A226" s="459"/>
      <c r="B226" s="445" t="s">
        <v>977</v>
      </c>
      <c r="C226" s="444">
        <v>12305</v>
      </c>
      <c r="D226" s="444">
        <v>5197</v>
      </c>
      <c r="E226" s="444">
        <v>2785</v>
      </c>
      <c r="F226" s="444">
        <v>4258</v>
      </c>
      <c r="G226" s="444">
        <v>65</v>
      </c>
    </row>
    <row r="227" spans="1:7">
      <c r="A227" s="459"/>
      <c r="B227" s="445" t="s">
        <v>978</v>
      </c>
      <c r="C227" s="444">
        <v>13142</v>
      </c>
      <c r="D227" s="444">
        <v>5102</v>
      </c>
      <c r="E227" s="444">
        <v>2613</v>
      </c>
      <c r="F227" s="444">
        <v>5324</v>
      </c>
      <c r="G227" s="444">
        <v>103</v>
      </c>
    </row>
    <row r="228" spans="1:7">
      <c r="A228" s="459"/>
      <c r="B228" s="445"/>
      <c r="C228" s="444"/>
      <c r="D228" s="444"/>
      <c r="E228" s="444"/>
      <c r="F228" s="444"/>
      <c r="G228" s="444"/>
    </row>
    <row r="229" spans="1:7">
      <c r="A229" s="459" t="s">
        <v>62</v>
      </c>
      <c r="B229" s="445" t="s">
        <v>976</v>
      </c>
      <c r="C229" s="444">
        <v>13720</v>
      </c>
      <c r="D229" s="444">
        <v>3927</v>
      </c>
      <c r="E229" s="444">
        <v>3182</v>
      </c>
      <c r="F229" s="444">
        <v>6461</v>
      </c>
      <c r="G229" s="444">
        <v>150</v>
      </c>
    </row>
    <row r="230" spans="1:7">
      <c r="A230" s="459"/>
      <c r="B230" s="445" t="s">
        <v>977</v>
      </c>
      <c r="C230" s="444">
        <v>6891</v>
      </c>
      <c r="D230" s="444">
        <v>2083</v>
      </c>
      <c r="E230" s="444">
        <v>1701</v>
      </c>
      <c r="F230" s="444">
        <v>3041</v>
      </c>
      <c r="G230" s="444">
        <v>66</v>
      </c>
    </row>
    <row r="231" spans="1:7">
      <c r="A231" s="459"/>
      <c r="B231" s="445" t="s">
        <v>978</v>
      </c>
      <c r="C231" s="444">
        <v>6829</v>
      </c>
      <c r="D231" s="444">
        <v>1844</v>
      </c>
      <c r="E231" s="444">
        <v>1481</v>
      </c>
      <c r="F231" s="444">
        <v>3420</v>
      </c>
      <c r="G231" s="444">
        <v>84</v>
      </c>
    </row>
    <row r="232" spans="1:7">
      <c r="A232" s="459"/>
      <c r="B232" s="445"/>
      <c r="C232" s="444"/>
      <c r="D232" s="444"/>
      <c r="E232" s="444"/>
      <c r="F232" s="444"/>
      <c r="G232" s="444"/>
    </row>
    <row r="233" spans="1:7">
      <c r="A233" s="459" t="s">
        <v>63</v>
      </c>
      <c r="B233" s="445" t="s">
        <v>976</v>
      </c>
      <c r="C233" s="444">
        <v>16227</v>
      </c>
      <c r="D233" s="444">
        <v>5262</v>
      </c>
      <c r="E233" s="444">
        <v>3519</v>
      </c>
      <c r="F233" s="444">
        <v>7297</v>
      </c>
      <c r="G233" s="444">
        <v>149</v>
      </c>
    </row>
    <row r="234" spans="1:7">
      <c r="A234" s="459"/>
      <c r="B234" s="445" t="s">
        <v>977</v>
      </c>
      <c r="C234" s="444">
        <v>8147</v>
      </c>
      <c r="D234" s="444">
        <v>2790</v>
      </c>
      <c r="E234" s="444">
        <v>1869</v>
      </c>
      <c r="F234" s="444">
        <v>3418</v>
      </c>
      <c r="G234" s="444">
        <v>70</v>
      </c>
    </row>
    <row r="235" spans="1:7">
      <c r="A235" s="459"/>
      <c r="B235" s="445" t="s">
        <v>978</v>
      </c>
      <c r="C235" s="444">
        <v>8080</v>
      </c>
      <c r="D235" s="444">
        <v>2472</v>
      </c>
      <c r="E235" s="444">
        <v>1650</v>
      </c>
      <c r="F235" s="444">
        <v>3879</v>
      </c>
      <c r="G235" s="444">
        <v>79</v>
      </c>
    </row>
    <row r="236" spans="1:7">
      <c r="A236" s="459"/>
      <c r="B236" s="445"/>
      <c r="C236" s="444"/>
      <c r="D236" s="444"/>
      <c r="E236" s="444"/>
      <c r="F236" s="444"/>
      <c r="G236" s="444"/>
    </row>
    <row r="237" spans="1:7">
      <c r="A237" s="459" t="s">
        <v>64</v>
      </c>
      <c r="B237" s="445" t="s">
        <v>976</v>
      </c>
      <c r="C237" s="444">
        <v>3187</v>
      </c>
      <c r="D237" s="444">
        <v>857</v>
      </c>
      <c r="E237" s="444">
        <v>714</v>
      </c>
      <c r="F237" s="444">
        <v>1605</v>
      </c>
      <c r="G237" s="444">
        <v>11</v>
      </c>
    </row>
    <row r="238" spans="1:7">
      <c r="A238" s="459"/>
      <c r="B238" s="445" t="s">
        <v>977</v>
      </c>
      <c r="C238" s="444">
        <v>1496</v>
      </c>
      <c r="D238" s="444">
        <v>426</v>
      </c>
      <c r="E238" s="444">
        <v>374</v>
      </c>
      <c r="F238" s="444">
        <v>692</v>
      </c>
      <c r="G238" s="444">
        <v>4</v>
      </c>
    </row>
    <row r="239" spans="1:7">
      <c r="A239" s="459"/>
      <c r="B239" s="445" t="s">
        <v>978</v>
      </c>
      <c r="C239" s="444">
        <v>1691</v>
      </c>
      <c r="D239" s="444">
        <v>431</v>
      </c>
      <c r="E239" s="444">
        <v>340</v>
      </c>
      <c r="F239" s="444">
        <v>913</v>
      </c>
      <c r="G239" s="444">
        <v>7</v>
      </c>
    </row>
    <row r="240" spans="1:7">
      <c r="A240" s="459"/>
      <c r="B240" s="445"/>
      <c r="C240" s="444"/>
      <c r="D240" s="444"/>
      <c r="E240" s="444"/>
      <c r="F240" s="444"/>
      <c r="G240" s="444"/>
    </row>
    <row r="241" spans="1:7">
      <c r="A241" s="459" t="s">
        <v>65</v>
      </c>
      <c r="B241" s="445" t="s">
        <v>976</v>
      </c>
      <c r="C241" s="444">
        <v>4289</v>
      </c>
      <c r="D241" s="444">
        <v>1130</v>
      </c>
      <c r="E241" s="444">
        <v>1024</v>
      </c>
      <c r="F241" s="444">
        <v>2093</v>
      </c>
      <c r="G241" s="444">
        <v>42</v>
      </c>
    </row>
    <row r="242" spans="1:7">
      <c r="A242" s="459"/>
      <c r="B242" s="445" t="s">
        <v>977</v>
      </c>
      <c r="C242" s="444">
        <v>2164</v>
      </c>
      <c r="D242" s="444">
        <v>634</v>
      </c>
      <c r="E242" s="444">
        <v>541</v>
      </c>
      <c r="F242" s="444">
        <v>968</v>
      </c>
      <c r="G242" s="444">
        <v>21</v>
      </c>
    </row>
    <row r="243" spans="1:7">
      <c r="A243" s="459"/>
      <c r="B243" s="445" t="s">
        <v>978</v>
      </c>
      <c r="C243" s="444">
        <v>2125</v>
      </c>
      <c r="D243" s="444">
        <v>496</v>
      </c>
      <c r="E243" s="444">
        <v>483</v>
      </c>
      <c r="F243" s="444">
        <v>1125</v>
      </c>
      <c r="G243" s="444">
        <v>21</v>
      </c>
    </row>
    <row r="244" spans="1:7">
      <c r="A244" s="459"/>
      <c r="B244" s="445"/>
      <c r="C244" s="444"/>
      <c r="D244" s="444"/>
      <c r="E244" s="444"/>
      <c r="F244" s="444"/>
      <c r="G244" s="444"/>
    </row>
    <row r="245" spans="1:7">
      <c r="A245" s="459" t="s">
        <v>66</v>
      </c>
      <c r="B245" s="445" t="s">
        <v>976</v>
      </c>
      <c r="C245" s="444">
        <v>13636</v>
      </c>
      <c r="D245" s="444">
        <v>3910</v>
      </c>
      <c r="E245" s="444">
        <v>2827</v>
      </c>
      <c r="F245" s="444">
        <v>6800</v>
      </c>
      <c r="G245" s="444">
        <v>99</v>
      </c>
    </row>
    <row r="246" spans="1:7">
      <c r="A246" s="459"/>
      <c r="B246" s="445" t="s">
        <v>977</v>
      </c>
      <c r="C246" s="444">
        <v>6711</v>
      </c>
      <c r="D246" s="444">
        <v>1980</v>
      </c>
      <c r="E246" s="444">
        <v>1474</v>
      </c>
      <c r="F246" s="444">
        <v>3218</v>
      </c>
      <c r="G246" s="444">
        <v>39</v>
      </c>
    </row>
    <row r="247" spans="1:7">
      <c r="A247" s="459"/>
      <c r="B247" s="445" t="s">
        <v>978</v>
      </c>
      <c r="C247" s="444">
        <v>6925</v>
      </c>
      <c r="D247" s="444">
        <v>1930</v>
      </c>
      <c r="E247" s="444">
        <v>1353</v>
      </c>
      <c r="F247" s="444">
        <v>3582</v>
      </c>
      <c r="G247" s="444">
        <v>60</v>
      </c>
    </row>
    <row r="248" spans="1:7">
      <c r="A248" s="459"/>
      <c r="B248" s="445"/>
      <c r="C248" s="444"/>
      <c r="D248" s="444"/>
      <c r="E248" s="444"/>
      <c r="F248" s="444"/>
      <c r="G248" s="444"/>
    </row>
    <row r="249" spans="1:7">
      <c r="A249" s="459" t="s">
        <v>67</v>
      </c>
      <c r="B249" s="445" t="s">
        <v>976</v>
      </c>
      <c r="C249" s="444">
        <v>15072</v>
      </c>
      <c r="D249" s="444">
        <v>4474</v>
      </c>
      <c r="E249" s="444">
        <v>3627</v>
      </c>
      <c r="F249" s="444">
        <v>6801</v>
      </c>
      <c r="G249" s="444">
        <v>170</v>
      </c>
    </row>
    <row r="250" spans="1:7">
      <c r="A250" s="459"/>
      <c r="B250" s="445" t="s">
        <v>977</v>
      </c>
      <c r="C250" s="444">
        <v>7273</v>
      </c>
      <c r="D250" s="444">
        <v>2354</v>
      </c>
      <c r="E250" s="444">
        <v>1857</v>
      </c>
      <c r="F250" s="444">
        <v>2989</v>
      </c>
      <c r="G250" s="444">
        <v>73</v>
      </c>
    </row>
    <row r="251" spans="1:7">
      <c r="A251" s="459"/>
      <c r="B251" s="445" t="s">
        <v>978</v>
      </c>
      <c r="C251" s="444">
        <v>7799</v>
      </c>
      <c r="D251" s="444">
        <v>2120</v>
      </c>
      <c r="E251" s="444">
        <v>1770</v>
      </c>
      <c r="F251" s="444">
        <v>3812</v>
      </c>
      <c r="G251" s="444">
        <v>97</v>
      </c>
    </row>
    <row r="252" spans="1:7">
      <c r="A252" s="459"/>
      <c r="B252" s="445"/>
      <c r="C252" s="444"/>
      <c r="D252" s="444"/>
      <c r="E252" s="444"/>
      <c r="F252" s="444"/>
      <c r="G252" s="444"/>
    </row>
    <row r="253" spans="1:7">
      <c r="A253" s="459" t="s">
        <v>68</v>
      </c>
      <c r="B253" s="445" t="s">
        <v>976</v>
      </c>
      <c r="C253" s="444">
        <v>5816</v>
      </c>
      <c r="D253" s="444">
        <v>1458</v>
      </c>
      <c r="E253" s="444">
        <v>1258</v>
      </c>
      <c r="F253" s="444">
        <v>2977</v>
      </c>
      <c r="G253" s="444">
        <v>123</v>
      </c>
    </row>
    <row r="254" spans="1:7">
      <c r="A254" s="459"/>
      <c r="B254" s="445" t="s">
        <v>977</v>
      </c>
      <c r="C254" s="444">
        <v>2868</v>
      </c>
      <c r="D254" s="444">
        <v>757</v>
      </c>
      <c r="E254" s="444">
        <v>686</v>
      </c>
      <c r="F254" s="444">
        <v>1364</v>
      </c>
      <c r="G254" s="444">
        <v>61</v>
      </c>
    </row>
    <row r="255" spans="1:7">
      <c r="A255" s="459"/>
      <c r="B255" s="445" t="s">
        <v>978</v>
      </c>
      <c r="C255" s="444">
        <v>2948</v>
      </c>
      <c r="D255" s="444">
        <v>701</v>
      </c>
      <c r="E255" s="444">
        <v>572</v>
      </c>
      <c r="F255" s="444">
        <v>1613</v>
      </c>
      <c r="G255" s="444">
        <v>62</v>
      </c>
    </row>
    <row r="256" spans="1:7">
      <c r="A256" s="459"/>
      <c r="B256" s="445"/>
      <c r="C256" s="444"/>
      <c r="D256" s="444"/>
      <c r="E256" s="444"/>
      <c r="F256" s="444"/>
      <c r="G256" s="444"/>
    </row>
    <row r="257" spans="1:7">
      <c r="A257" s="459" t="s">
        <v>69</v>
      </c>
      <c r="B257" s="445" t="s">
        <v>976</v>
      </c>
      <c r="C257" s="444">
        <v>9092</v>
      </c>
      <c r="D257" s="444">
        <v>2186</v>
      </c>
      <c r="E257" s="444">
        <v>2170</v>
      </c>
      <c r="F257" s="444">
        <v>4572</v>
      </c>
      <c r="G257" s="444">
        <v>164</v>
      </c>
    </row>
    <row r="258" spans="1:7">
      <c r="A258" s="459"/>
      <c r="B258" s="445" t="s">
        <v>977</v>
      </c>
      <c r="C258" s="444">
        <v>4575</v>
      </c>
      <c r="D258" s="444">
        <v>1177</v>
      </c>
      <c r="E258" s="444">
        <v>1136</v>
      </c>
      <c r="F258" s="444">
        <v>2188</v>
      </c>
      <c r="G258" s="444">
        <v>74</v>
      </c>
    </row>
    <row r="259" spans="1:7">
      <c r="A259" s="495"/>
      <c r="B259" s="487" t="s">
        <v>978</v>
      </c>
      <c r="C259" s="488">
        <v>4517</v>
      </c>
      <c r="D259" s="488">
        <v>1009</v>
      </c>
      <c r="E259" s="488">
        <v>1034</v>
      </c>
      <c r="F259" s="488">
        <v>2384</v>
      </c>
      <c r="G259" s="488">
        <v>90</v>
      </c>
    </row>
  </sheetData>
  <mergeCells count="2">
    <mergeCell ref="F3:G3"/>
    <mergeCell ref="A2:G2"/>
  </mergeCells>
  <hyperlinks>
    <hyperlink ref="F3" location="'Листа табела'!A1" display="Листа табела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61"/>
  <sheetViews>
    <sheetView workbookViewId="0">
      <pane ySplit="6" topLeftCell="A7" activePane="bottomLeft" state="frozen"/>
      <selection activeCell="M19" sqref="M19"/>
      <selection pane="bottomLeft" activeCell="M3" sqref="M3:N3"/>
    </sheetView>
  </sheetViews>
  <sheetFormatPr defaultRowHeight="15"/>
  <cols>
    <col min="1" max="1" width="25.5703125" customWidth="1"/>
    <col min="4" max="4" width="14" customWidth="1"/>
    <col min="5" max="5" width="15.140625" customWidth="1"/>
    <col min="6" max="6" width="13.7109375" customWidth="1"/>
    <col min="7" max="7" width="11.5703125" customWidth="1"/>
  </cols>
  <sheetData>
    <row r="2" spans="1:14">
      <c r="A2" s="852" t="s">
        <v>1469</v>
      </c>
      <c r="B2" s="852"/>
      <c r="C2" s="852"/>
      <c r="D2" s="852"/>
      <c r="E2" s="852"/>
      <c r="F2" s="852"/>
      <c r="G2" s="852"/>
      <c r="H2" s="852"/>
      <c r="I2" s="852"/>
      <c r="J2" s="852"/>
      <c r="K2" s="852"/>
      <c r="L2" s="852"/>
      <c r="M2" s="852"/>
      <c r="N2" s="852"/>
    </row>
    <row r="3" spans="1:14" ht="15.75" thickBot="1">
      <c r="A3" s="439"/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851" t="s">
        <v>0</v>
      </c>
      <c r="N3" s="851"/>
    </row>
    <row r="4" spans="1:14">
      <c r="A4" s="855" t="s">
        <v>956</v>
      </c>
      <c r="B4" s="858" t="s">
        <v>73</v>
      </c>
      <c r="C4" s="858" t="s">
        <v>1030</v>
      </c>
      <c r="D4" s="861" t="s">
        <v>1031</v>
      </c>
      <c r="E4" s="861"/>
      <c r="F4" s="861"/>
      <c r="G4" s="861"/>
      <c r="H4" s="861"/>
      <c r="I4" s="861" t="s">
        <v>1032</v>
      </c>
      <c r="J4" s="861"/>
      <c r="K4" s="861"/>
      <c r="L4" s="861"/>
      <c r="M4" s="861"/>
      <c r="N4" s="862"/>
    </row>
    <row r="5" spans="1:14">
      <c r="A5" s="856"/>
      <c r="B5" s="859"/>
      <c r="C5" s="859"/>
      <c r="D5" s="863" t="s">
        <v>5</v>
      </c>
      <c r="E5" s="863" t="s">
        <v>1033</v>
      </c>
      <c r="F5" s="864" t="s">
        <v>1034</v>
      </c>
      <c r="G5" s="865"/>
      <c r="H5" s="865"/>
      <c r="I5" s="863" t="s">
        <v>5</v>
      </c>
      <c r="J5" s="863" t="s">
        <v>1084</v>
      </c>
      <c r="K5" s="863" t="s">
        <v>1035</v>
      </c>
      <c r="L5" s="863" t="s">
        <v>1036</v>
      </c>
      <c r="M5" s="863" t="s">
        <v>1037</v>
      </c>
      <c r="N5" s="853" t="s">
        <v>1038</v>
      </c>
    </row>
    <row r="6" spans="1:14" ht="36.75" thickBot="1">
      <c r="A6" s="857"/>
      <c r="B6" s="860"/>
      <c r="C6" s="860"/>
      <c r="D6" s="860"/>
      <c r="E6" s="860"/>
      <c r="F6" s="467" t="s">
        <v>1039</v>
      </c>
      <c r="G6" s="467" t="s">
        <v>1040</v>
      </c>
      <c r="H6" s="467" t="s">
        <v>1041</v>
      </c>
      <c r="I6" s="866"/>
      <c r="J6" s="866"/>
      <c r="K6" s="866"/>
      <c r="L6" s="866"/>
      <c r="M6" s="866"/>
      <c r="N6" s="854"/>
    </row>
    <row r="7" spans="1:14">
      <c r="A7" s="435" t="s">
        <v>170</v>
      </c>
      <c r="B7" s="483" t="s">
        <v>976</v>
      </c>
      <c r="C7" s="481">
        <v>1005535</v>
      </c>
      <c r="D7" s="481">
        <v>468859</v>
      </c>
      <c r="E7" s="481">
        <v>350670</v>
      </c>
      <c r="F7" s="481">
        <v>118189</v>
      </c>
      <c r="G7" s="481">
        <v>67767</v>
      </c>
      <c r="H7" s="481">
        <v>50422</v>
      </c>
      <c r="I7" s="481">
        <v>536676</v>
      </c>
      <c r="J7" s="481">
        <v>80101</v>
      </c>
      <c r="K7" s="481">
        <v>216341</v>
      </c>
      <c r="L7" s="481">
        <v>138111</v>
      </c>
      <c r="M7" s="481">
        <v>24285</v>
      </c>
      <c r="N7" s="481">
        <v>77838</v>
      </c>
    </row>
    <row r="8" spans="1:14">
      <c r="A8" s="492"/>
      <c r="B8" s="483" t="s">
        <v>977</v>
      </c>
      <c r="C8" s="481">
        <v>487292</v>
      </c>
      <c r="D8" s="481">
        <v>273438</v>
      </c>
      <c r="E8" s="481">
        <v>206644</v>
      </c>
      <c r="F8" s="481">
        <v>66794</v>
      </c>
      <c r="G8" s="481">
        <v>39056</v>
      </c>
      <c r="H8" s="481">
        <v>27738</v>
      </c>
      <c r="I8" s="481">
        <v>213854</v>
      </c>
      <c r="J8" s="481">
        <v>37623</v>
      </c>
      <c r="K8" s="481">
        <v>106967</v>
      </c>
      <c r="L8" s="481">
        <v>4478</v>
      </c>
      <c r="M8" s="481">
        <v>11536</v>
      </c>
      <c r="N8" s="481">
        <v>53250</v>
      </c>
    </row>
    <row r="9" spans="1:14">
      <c r="A9" s="492"/>
      <c r="B9" s="483" t="s">
        <v>978</v>
      </c>
      <c r="C9" s="481">
        <v>518243</v>
      </c>
      <c r="D9" s="481">
        <v>195421</v>
      </c>
      <c r="E9" s="481">
        <v>144026</v>
      </c>
      <c r="F9" s="481">
        <v>51395</v>
      </c>
      <c r="G9" s="481">
        <v>28711</v>
      </c>
      <c r="H9" s="481">
        <v>22684</v>
      </c>
      <c r="I9" s="481">
        <v>322822</v>
      </c>
      <c r="J9" s="481">
        <v>42478</v>
      </c>
      <c r="K9" s="481">
        <v>109374</v>
      </c>
      <c r="L9" s="481">
        <v>133633</v>
      </c>
      <c r="M9" s="481">
        <v>12749</v>
      </c>
      <c r="N9" s="481">
        <v>24588</v>
      </c>
    </row>
    <row r="10" spans="1:14">
      <c r="A10" s="459"/>
      <c r="B10" s="445"/>
      <c r="C10" s="444"/>
      <c r="D10" s="444"/>
      <c r="E10" s="444"/>
      <c r="F10" s="444"/>
      <c r="G10" s="444"/>
      <c r="H10" s="444"/>
      <c r="I10" s="444"/>
      <c r="J10" s="444"/>
      <c r="K10" s="444"/>
      <c r="L10" s="444"/>
      <c r="M10" s="444"/>
      <c r="N10" s="444"/>
    </row>
    <row r="11" spans="1:14">
      <c r="A11" s="461" t="s">
        <v>6</v>
      </c>
      <c r="B11" s="445" t="s">
        <v>976</v>
      </c>
      <c r="C11" s="444">
        <v>153659</v>
      </c>
      <c r="D11" s="444">
        <v>79792</v>
      </c>
      <c r="E11" s="444">
        <v>61470</v>
      </c>
      <c r="F11" s="444">
        <v>18322</v>
      </c>
      <c r="G11" s="444">
        <v>12088</v>
      </c>
      <c r="H11" s="444">
        <v>6234</v>
      </c>
      <c r="I11" s="444">
        <v>73867</v>
      </c>
      <c r="J11" s="444">
        <v>15003</v>
      </c>
      <c r="K11" s="444">
        <v>35491</v>
      </c>
      <c r="L11" s="444">
        <v>11971</v>
      </c>
      <c r="M11" s="444">
        <v>2075</v>
      </c>
      <c r="N11" s="444">
        <v>9327</v>
      </c>
    </row>
    <row r="12" spans="1:14">
      <c r="A12" s="459"/>
      <c r="B12" s="445" t="s">
        <v>977</v>
      </c>
      <c r="C12" s="444">
        <v>73026</v>
      </c>
      <c r="D12" s="444">
        <v>42051</v>
      </c>
      <c r="E12" s="444">
        <v>32248</v>
      </c>
      <c r="F12" s="444">
        <v>9803</v>
      </c>
      <c r="G12" s="444">
        <v>6558</v>
      </c>
      <c r="H12" s="444">
        <v>3245</v>
      </c>
      <c r="I12" s="444">
        <v>30975</v>
      </c>
      <c r="J12" s="444">
        <v>6819</v>
      </c>
      <c r="K12" s="444">
        <v>16951</v>
      </c>
      <c r="L12" s="444">
        <v>319</v>
      </c>
      <c r="M12" s="444">
        <v>1076</v>
      </c>
      <c r="N12" s="444">
        <v>5810</v>
      </c>
    </row>
    <row r="13" spans="1:14">
      <c r="A13" s="459"/>
      <c r="B13" s="445" t="s">
        <v>978</v>
      </c>
      <c r="C13" s="444">
        <v>80633</v>
      </c>
      <c r="D13" s="444">
        <v>37741</v>
      </c>
      <c r="E13" s="444">
        <v>29222</v>
      </c>
      <c r="F13" s="444">
        <v>8519</v>
      </c>
      <c r="G13" s="444">
        <v>5530</v>
      </c>
      <c r="H13" s="444">
        <v>2989</v>
      </c>
      <c r="I13" s="444">
        <v>42892</v>
      </c>
      <c r="J13" s="444">
        <v>8184</v>
      </c>
      <c r="K13" s="444">
        <v>18540</v>
      </c>
      <c r="L13" s="444">
        <v>11652</v>
      </c>
      <c r="M13" s="444">
        <v>999</v>
      </c>
      <c r="N13" s="444">
        <v>3517</v>
      </c>
    </row>
    <row r="14" spans="1:14">
      <c r="A14" s="459"/>
      <c r="B14" s="445"/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</row>
    <row r="15" spans="1:14">
      <c r="A15" s="459" t="s">
        <v>7</v>
      </c>
      <c r="B15" s="445" t="s">
        <v>976</v>
      </c>
      <c r="C15" s="444">
        <v>1684</v>
      </c>
      <c r="D15" s="444">
        <v>913</v>
      </c>
      <c r="E15" s="444">
        <v>819</v>
      </c>
      <c r="F15" s="444">
        <v>94</v>
      </c>
      <c r="G15" s="444">
        <v>45</v>
      </c>
      <c r="H15" s="444">
        <v>49</v>
      </c>
      <c r="I15" s="444">
        <v>771</v>
      </c>
      <c r="J15" s="444">
        <v>98</v>
      </c>
      <c r="K15" s="444">
        <v>401</v>
      </c>
      <c r="L15" s="444">
        <v>131</v>
      </c>
      <c r="M15" s="444">
        <v>43</v>
      </c>
      <c r="N15" s="444">
        <v>98</v>
      </c>
    </row>
    <row r="16" spans="1:14">
      <c r="A16" s="459"/>
      <c r="B16" s="445" t="s">
        <v>977</v>
      </c>
      <c r="C16" s="444">
        <v>845</v>
      </c>
      <c r="D16" s="444">
        <v>532</v>
      </c>
      <c r="E16" s="444">
        <v>479</v>
      </c>
      <c r="F16" s="444">
        <v>53</v>
      </c>
      <c r="G16" s="444">
        <v>25</v>
      </c>
      <c r="H16" s="444">
        <v>28</v>
      </c>
      <c r="I16" s="444">
        <v>313</v>
      </c>
      <c r="J16" s="444">
        <v>47</v>
      </c>
      <c r="K16" s="444">
        <v>196</v>
      </c>
      <c r="L16" s="444" t="s">
        <v>72</v>
      </c>
      <c r="M16" s="444">
        <v>10</v>
      </c>
      <c r="N16" s="444">
        <v>60</v>
      </c>
    </row>
    <row r="17" spans="1:14">
      <c r="A17" s="459"/>
      <c r="B17" s="445" t="s">
        <v>978</v>
      </c>
      <c r="C17" s="444">
        <v>839</v>
      </c>
      <c r="D17" s="444">
        <v>381</v>
      </c>
      <c r="E17" s="444">
        <v>340</v>
      </c>
      <c r="F17" s="444">
        <v>41</v>
      </c>
      <c r="G17" s="444">
        <v>20</v>
      </c>
      <c r="H17" s="444">
        <v>21</v>
      </c>
      <c r="I17" s="444">
        <v>458</v>
      </c>
      <c r="J17" s="444">
        <v>51</v>
      </c>
      <c r="K17" s="444">
        <v>205</v>
      </c>
      <c r="L17" s="444">
        <v>131</v>
      </c>
      <c r="M17" s="444">
        <v>33</v>
      </c>
      <c r="N17" s="444">
        <v>38</v>
      </c>
    </row>
    <row r="18" spans="1:14">
      <c r="A18" s="459"/>
      <c r="B18" s="445"/>
      <c r="C18" s="444"/>
      <c r="D18" s="444"/>
      <c r="E18" s="444"/>
      <c r="F18" s="444"/>
      <c r="G18" s="444"/>
      <c r="H18" s="444"/>
      <c r="I18" s="444"/>
      <c r="J18" s="444"/>
      <c r="K18" s="444"/>
      <c r="L18" s="444"/>
      <c r="M18" s="444"/>
      <c r="N18" s="444"/>
    </row>
    <row r="19" spans="1:14">
      <c r="A19" s="461" t="s">
        <v>8</v>
      </c>
      <c r="B19" s="445" t="s">
        <v>976</v>
      </c>
      <c r="C19" s="444">
        <v>88664</v>
      </c>
      <c r="D19" s="444">
        <v>44600</v>
      </c>
      <c r="E19" s="444">
        <v>34349</v>
      </c>
      <c r="F19" s="444">
        <v>10251</v>
      </c>
      <c r="G19" s="444">
        <v>5810</v>
      </c>
      <c r="H19" s="444">
        <v>4441</v>
      </c>
      <c r="I19" s="444">
        <v>44064</v>
      </c>
      <c r="J19" s="444">
        <v>6755</v>
      </c>
      <c r="K19" s="444">
        <v>14643</v>
      </c>
      <c r="L19" s="444">
        <v>12962</v>
      </c>
      <c r="M19" s="444">
        <v>2847</v>
      </c>
      <c r="N19" s="444">
        <v>6857</v>
      </c>
    </row>
    <row r="20" spans="1:14">
      <c r="A20" s="459"/>
      <c r="B20" s="445" t="s">
        <v>977</v>
      </c>
      <c r="C20" s="444">
        <v>42935</v>
      </c>
      <c r="D20" s="444">
        <v>26322</v>
      </c>
      <c r="E20" s="444">
        <v>20944</v>
      </c>
      <c r="F20" s="444">
        <v>5378</v>
      </c>
      <c r="G20" s="444">
        <v>3148</v>
      </c>
      <c r="H20" s="444">
        <v>2230</v>
      </c>
      <c r="I20" s="444">
        <v>16613</v>
      </c>
      <c r="J20" s="444">
        <v>3173</v>
      </c>
      <c r="K20" s="444">
        <v>7229</v>
      </c>
      <c r="L20" s="444">
        <v>423</v>
      </c>
      <c r="M20" s="444">
        <v>1250</v>
      </c>
      <c r="N20" s="444">
        <v>4538</v>
      </c>
    </row>
    <row r="21" spans="1:14">
      <c r="A21" s="459"/>
      <c r="B21" s="445" t="s">
        <v>978</v>
      </c>
      <c r="C21" s="444">
        <v>45729</v>
      </c>
      <c r="D21" s="444">
        <v>18278</v>
      </c>
      <c r="E21" s="444">
        <v>13405</v>
      </c>
      <c r="F21" s="444">
        <v>4873</v>
      </c>
      <c r="G21" s="444">
        <v>2662</v>
      </c>
      <c r="H21" s="444">
        <v>2211</v>
      </c>
      <c r="I21" s="444">
        <v>27451</v>
      </c>
      <c r="J21" s="444">
        <v>3582</v>
      </c>
      <c r="K21" s="444">
        <v>7414</v>
      </c>
      <c r="L21" s="444">
        <v>12539</v>
      </c>
      <c r="M21" s="444">
        <v>1597</v>
      </c>
      <c r="N21" s="444">
        <v>2319</v>
      </c>
    </row>
    <row r="22" spans="1:14">
      <c r="A22" s="459"/>
      <c r="B22" s="445"/>
      <c r="C22" s="444"/>
      <c r="D22" s="444"/>
      <c r="E22" s="444"/>
      <c r="F22" s="444"/>
      <c r="G22" s="444"/>
      <c r="H22" s="444"/>
      <c r="I22" s="444"/>
      <c r="J22" s="444"/>
      <c r="K22" s="444"/>
      <c r="L22" s="444"/>
      <c r="M22" s="444"/>
      <c r="N22" s="444"/>
    </row>
    <row r="23" spans="1:14">
      <c r="A23" s="459" t="s">
        <v>9</v>
      </c>
      <c r="B23" s="445" t="s">
        <v>976</v>
      </c>
      <c r="C23" s="444">
        <v>9036</v>
      </c>
      <c r="D23" s="444">
        <v>4049</v>
      </c>
      <c r="E23" s="444">
        <v>2612</v>
      </c>
      <c r="F23" s="444">
        <v>1437</v>
      </c>
      <c r="G23" s="444">
        <v>722</v>
      </c>
      <c r="H23" s="444">
        <v>715</v>
      </c>
      <c r="I23" s="444">
        <v>4987</v>
      </c>
      <c r="J23" s="444">
        <v>794</v>
      </c>
      <c r="K23" s="444">
        <v>2642</v>
      </c>
      <c r="L23" s="444">
        <v>850</v>
      </c>
      <c r="M23" s="444">
        <v>170</v>
      </c>
      <c r="N23" s="444">
        <v>531</v>
      </c>
    </row>
    <row r="24" spans="1:14">
      <c r="A24" s="459"/>
      <c r="B24" s="445" t="s">
        <v>977</v>
      </c>
      <c r="C24" s="444">
        <v>4536</v>
      </c>
      <c r="D24" s="444">
        <v>2348</v>
      </c>
      <c r="E24" s="444">
        <v>1543</v>
      </c>
      <c r="F24" s="444">
        <v>805</v>
      </c>
      <c r="G24" s="444">
        <v>365</v>
      </c>
      <c r="H24" s="444">
        <v>440</v>
      </c>
      <c r="I24" s="444">
        <v>2188</v>
      </c>
      <c r="J24" s="444">
        <v>393</v>
      </c>
      <c r="K24" s="444">
        <v>1299</v>
      </c>
      <c r="L24" s="444">
        <v>60</v>
      </c>
      <c r="M24" s="444">
        <v>71</v>
      </c>
      <c r="N24" s="444">
        <v>365</v>
      </c>
    </row>
    <row r="25" spans="1:14">
      <c r="A25" s="459"/>
      <c r="B25" s="445" t="s">
        <v>978</v>
      </c>
      <c r="C25" s="444">
        <v>4500</v>
      </c>
      <c r="D25" s="444">
        <v>1701</v>
      </c>
      <c r="E25" s="444">
        <v>1069</v>
      </c>
      <c r="F25" s="444">
        <v>632</v>
      </c>
      <c r="G25" s="444">
        <v>357</v>
      </c>
      <c r="H25" s="444">
        <v>275</v>
      </c>
      <c r="I25" s="444">
        <v>2799</v>
      </c>
      <c r="J25" s="444">
        <v>401</v>
      </c>
      <c r="K25" s="444">
        <v>1343</v>
      </c>
      <c r="L25" s="444">
        <v>790</v>
      </c>
      <c r="M25" s="444">
        <v>99</v>
      </c>
      <c r="N25" s="444">
        <v>166</v>
      </c>
    </row>
    <row r="26" spans="1:14">
      <c r="A26" s="459"/>
      <c r="B26" s="445"/>
      <c r="C26" s="444"/>
      <c r="D26" s="444"/>
      <c r="E26" s="444"/>
      <c r="F26" s="444"/>
      <c r="G26" s="444"/>
      <c r="H26" s="444"/>
      <c r="I26" s="444"/>
      <c r="J26" s="444"/>
      <c r="K26" s="444"/>
      <c r="L26" s="444"/>
      <c r="M26" s="444"/>
      <c r="N26" s="444"/>
    </row>
    <row r="27" spans="1:14">
      <c r="A27" s="459" t="s">
        <v>10</v>
      </c>
      <c r="B27" s="445" t="s">
        <v>976</v>
      </c>
      <c r="C27" s="444">
        <v>15912</v>
      </c>
      <c r="D27" s="444">
        <v>8595</v>
      </c>
      <c r="E27" s="444">
        <v>7128</v>
      </c>
      <c r="F27" s="444">
        <v>1467</v>
      </c>
      <c r="G27" s="444">
        <v>665</v>
      </c>
      <c r="H27" s="444">
        <v>802</v>
      </c>
      <c r="I27" s="444">
        <v>7317</v>
      </c>
      <c r="J27" s="444">
        <v>1202</v>
      </c>
      <c r="K27" s="444">
        <v>2750</v>
      </c>
      <c r="L27" s="444">
        <v>2059</v>
      </c>
      <c r="M27" s="444">
        <v>297</v>
      </c>
      <c r="N27" s="444">
        <v>1009</v>
      </c>
    </row>
    <row r="28" spans="1:14">
      <c r="A28" s="459"/>
      <c r="B28" s="445" t="s">
        <v>977</v>
      </c>
      <c r="C28" s="444">
        <v>7785</v>
      </c>
      <c r="D28" s="444">
        <v>5157</v>
      </c>
      <c r="E28" s="444">
        <v>4312</v>
      </c>
      <c r="F28" s="444">
        <v>845</v>
      </c>
      <c r="G28" s="444">
        <v>389</v>
      </c>
      <c r="H28" s="444">
        <v>456</v>
      </c>
      <c r="I28" s="444">
        <v>2628</v>
      </c>
      <c r="J28" s="444">
        <v>602</v>
      </c>
      <c r="K28" s="444">
        <v>1261</v>
      </c>
      <c r="L28" s="444">
        <v>28</v>
      </c>
      <c r="M28" s="444">
        <v>125</v>
      </c>
      <c r="N28" s="444">
        <v>612</v>
      </c>
    </row>
    <row r="29" spans="1:14">
      <c r="A29" s="459"/>
      <c r="B29" s="445" t="s">
        <v>978</v>
      </c>
      <c r="C29" s="444">
        <v>8127</v>
      </c>
      <c r="D29" s="444">
        <v>3438</v>
      </c>
      <c r="E29" s="444">
        <v>2816</v>
      </c>
      <c r="F29" s="444">
        <v>622</v>
      </c>
      <c r="G29" s="444">
        <v>276</v>
      </c>
      <c r="H29" s="444">
        <v>346</v>
      </c>
      <c r="I29" s="444">
        <v>4689</v>
      </c>
      <c r="J29" s="444">
        <v>600</v>
      </c>
      <c r="K29" s="444">
        <v>1489</v>
      </c>
      <c r="L29" s="444">
        <v>2031</v>
      </c>
      <c r="M29" s="444">
        <v>172</v>
      </c>
      <c r="N29" s="444">
        <v>397</v>
      </c>
    </row>
    <row r="30" spans="1:14">
      <c r="A30" s="459"/>
      <c r="B30" s="445"/>
      <c r="C30" s="444"/>
      <c r="D30" s="444"/>
      <c r="E30" s="444"/>
      <c r="F30" s="444"/>
      <c r="G30" s="444"/>
      <c r="H30" s="444"/>
      <c r="I30" s="444"/>
      <c r="J30" s="444"/>
      <c r="K30" s="444"/>
      <c r="L30" s="444"/>
      <c r="M30" s="444"/>
      <c r="N30" s="444"/>
    </row>
    <row r="31" spans="1:14">
      <c r="A31" s="459" t="s">
        <v>11</v>
      </c>
      <c r="B31" s="445" t="s">
        <v>976</v>
      </c>
      <c r="C31" s="444">
        <v>13506</v>
      </c>
      <c r="D31" s="444">
        <v>6452</v>
      </c>
      <c r="E31" s="444">
        <v>4978</v>
      </c>
      <c r="F31" s="444">
        <v>1474</v>
      </c>
      <c r="G31" s="444">
        <v>953</v>
      </c>
      <c r="H31" s="444">
        <v>521</v>
      </c>
      <c r="I31" s="444">
        <v>7054</v>
      </c>
      <c r="J31" s="444">
        <v>779</v>
      </c>
      <c r="K31" s="444">
        <v>2957</v>
      </c>
      <c r="L31" s="444">
        <v>1832</v>
      </c>
      <c r="M31" s="444">
        <v>262</v>
      </c>
      <c r="N31" s="444">
        <v>1224</v>
      </c>
    </row>
    <row r="32" spans="1:14">
      <c r="A32" s="459"/>
      <c r="B32" s="445" t="s">
        <v>977</v>
      </c>
      <c r="C32" s="444">
        <v>6510</v>
      </c>
      <c r="D32" s="444">
        <v>3710</v>
      </c>
      <c r="E32" s="444">
        <v>2865</v>
      </c>
      <c r="F32" s="444">
        <v>845</v>
      </c>
      <c r="G32" s="444">
        <v>567</v>
      </c>
      <c r="H32" s="444">
        <v>278</v>
      </c>
      <c r="I32" s="444">
        <v>2800</v>
      </c>
      <c r="J32" s="444">
        <v>372</v>
      </c>
      <c r="K32" s="444">
        <v>1466</v>
      </c>
      <c r="L32" s="444">
        <v>35</v>
      </c>
      <c r="M32" s="444">
        <v>145</v>
      </c>
      <c r="N32" s="444">
        <v>782</v>
      </c>
    </row>
    <row r="33" spans="1:14">
      <c r="A33" s="459"/>
      <c r="B33" s="445" t="s">
        <v>978</v>
      </c>
      <c r="C33" s="444">
        <v>6996</v>
      </c>
      <c r="D33" s="444">
        <v>2742</v>
      </c>
      <c r="E33" s="444">
        <v>2113</v>
      </c>
      <c r="F33" s="444">
        <v>629</v>
      </c>
      <c r="G33" s="444">
        <v>386</v>
      </c>
      <c r="H33" s="444">
        <v>243</v>
      </c>
      <c r="I33" s="444">
        <v>4254</v>
      </c>
      <c r="J33" s="444">
        <v>407</v>
      </c>
      <c r="K33" s="444">
        <v>1491</v>
      </c>
      <c r="L33" s="444">
        <v>1797</v>
      </c>
      <c r="M33" s="444">
        <v>117</v>
      </c>
      <c r="N33" s="444">
        <v>442</v>
      </c>
    </row>
    <row r="34" spans="1:14">
      <c r="A34" s="459"/>
      <c r="B34" s="445"/>
      <c r="C34" s="444"/>
      <c r="D34" s="444"/>
      <c r="E34" s="444"/>
      <c r="F34" s="444"/>
      <c r="G34" s="444"/>
      <c r="H34" s="444"/>
      <c r="I34" s="444"/>
      <c r="J34" s="444"/>
      <c r="K34" s="444"/>
      <c r="L34" s="444"/>
      <c r="M34" s="444"/>
      <c r="N34" s="444"/>
    </row>
    <row r="35" spans="1:14">
      <c r="A35" s="459" t="s">
        <v>12</v>
      </c>
      <c r="B35" s="445" t="s">
        <v>976</v>
      </c>
      <c r="C35" s="444">
        <v>8950</v>
      </c>
      <c r="D35" s="444">
        <v>4039</v>
      </c>
      <c r="E35" s="444">
        <v>2411</v>
      </c>
      <c r="F35" s="444">
        <v>1628</v>
      </c>
      <c r="G35" s="444">
        <v>919</v>
      </c>
      <c r="H35" s="444">
        <v>709</v>
      </c>
      <c r="I35" s="444">
        <v>4911</v>
      </c>
      <c r="J35" s="444">
        <v>606</v>
      </c>
      <c r="K35" s="444">
        <v>2406</v>
      </c>
      <c r="L35" s="444">
        <v>956</v>
      </c>
      <c r="M35" s="444">
        <v>266</v>
      </c>
      <c r="N35" s="444">
        <v>677</v>
      </c>
    </row>
    <row r="36" spans="1:14">
      <c r="A36" s="459"/>
      <c r="B36" s="445" t="s">
        <v>977</v>
      </c>
      <c r="C36" s="444">
        <v>4259</v>
      </c>
      <c r="D36" s="444">
        <v>2305</v>
      </c>
      <c r="E36" s="444">
        <v>1422</v>
      </c>
      <c r="F36" s="444">
        <v>883</v>
      </c>
      <c r="G36" s="444">
        <v>506</v>
      </c>
      <c r="H36" s="444">
        <v>377</v>
      </c>
      <c r="I36" s="444">
        <v>1954</v>
      </c>
      <c r="J36" s="444">
        <v>284</v>
      </c>
      <c r="K36" s="444">
        <v>1151</v>
      </c>
      <c r="L36" s="444">
        <v>16</v>
      </c>
      <c r="M36" s="444">
        <v>74</v>
      </c>
      <c r="N36" s="444">
        <v>429</v>
      </c>
    </row>
    <row r="37" spans="1:14">
      <c r="A37" s="459"/>
      <c r="B37" s="445" t="s">
        <v>978</v>
      </c>
      <c r="C37" s="444">
        <v>4691</v>
      </c>
      <c r="D37" s="444">
        <v>1734</v>
      </c>
      <c r="E37" s="444">
        <v>989</v>
      </c>
      <c r="F37" s="444">
        <v>745</v>
      </c>
      <c r="G37" s="444">
        <v>413</v>
      </c>
      <c r="H37" s="444">
        <v>332</v>
      </c>
      <c r="I37" s="444">
        <v>2957</v>
      </c>
      <c r="J37" s="444">
        <v>322</v>
      </c>
      <c r="K37" s="444">
        <v>1255</v>
      </c>
      <c r="L37" s="444">
        <v>940</v>
      </c>
      <c r="M37" s="444">
        <v>192</v>
      </c>
      <c r="N37" s="444">
        <v>248</v>
      </c>
    </row>
    <row r="38" spans="1:14">
      <c r="A38" s="459"/>
      <c r="B38" s="445"/>
      <c r="C38" s="444"/>
      <c r="D38" s="444"/>
      <c r="E38" s="444"/>
      <c r="F38" s="444"/>
      <c r="G38" s="444"/>
      <c r="H38" s="444"/>
      <c r="I38" s="444"/>
      <c r="J38" s="444"/>
      <c r="K38" s="444"/>
      <c r="L38" s="444"/>
      <c r="M38" s="444"/>
      <c r="N38" s="444"/>
    </row>
    <row r="39" spans="1:14">
      <c r="A39" s="459" t="s">
        <v>13</v>
      </c>
      <c r="B39" s="445" t="s">
        <v>976</v>
      </c>
      <c r="C39" s="444">
        <v>9131</v>
      </c>
      <c r="D39" s="444">
        <v>3658</v>
      </c>
      <c r="E39" s="444">
        <v>2568</v>
      </c>
      <c r="F39" s="444">
        <v>1090</v>
      </c>
      <c r="G39" s="444">
        <v>435</v>
      </c>
      <c r="H39" s="444">
        <v>655</v>
      </c>
      <c r="I39" s="444">
        <v>5473</v>
      </c>
      <c r="J39" s="444">
        <v>834</v>
      </c>
      <c r="K39" s="444">
        <v>1801</v>
      </c>
      <c r="L39" s="444">
        <v>1646</v>
      </c>
      <c r="M39" s="444">
        <v>165</v>
      </c>
      <c r="N39" s="444">
        <v>1027</v>
      </c>
    </row>
    <row r="40" spans="1:14">
      <c r="A40" s="459"/>
      <c r="B40" s="445" t="s">
        <v>977</v>
      </c>
      <c r="C40" s="444">
        <v>4393</v>
      </c>
      <c r="D40" s="444">
        <v>2296</v>
      </c>
      <c r="E40" s="444">
        <v>1612</v>
      </c>
      <c r="F40" s="444">
        <v>684</v>
      </c>
      <c r="G40" s="444">
        <v>261</v>
      </c>
      <c r="H40" s="444">
        <v>423</v>
      </c>
      <c r="I40" s="444">
        <v>2097</v>
      </c>
      <c r="J40" s="444">
        <v>386</v>
      </c>
      <c r="K40" s="444">
        <v>848</v>
      </c>
      <c r="L40" s="444">
        <v>21</v>
      </c>
      <c r="M40" s="444">
        <v>92</v>
      </c>
      <c r="N40" s="444">
        <v>750</v>
      </c>
    </row>
    <row r="41" spans="1:14">
      <c r="A41" s="459"/>
      <c r="B41" s="445" t="s">
        <v>978</v>
      </c>
      <c r="C41" s="444">
        <v>4738</v>
      </c>
      <c r="D41" s="444">
        <v>1362</v>
      </c>
      <c r="E41" s="444">
        <v>956</v>
      </c>
      <c r="F41" s="444">
        <v>406</v>
      </c>
      <c r="G41" s="444">
        <v>174</v>
      </c>
      <c r="H41" s="444">
        <v>232</v>
      </c>
      <c r="I41" s="444">
        <v>3376</v>
      </c>
      <c r="J41" s="444">
        <v>448</v>
      </c>
      <c r="K41" s="444">
        <v>953</v>
      </c>
      <c r="L41" s="444">
        <v>1625</v>
      </c>
      <c r="M41" s="444">
        <v>73</v>
      </c>
      <c r="N41" s="444">
        <v>277</v>
      </c>
    </row>
    <row r="42" spans="1:14">
      <c r="A42" s="459"/>
      <c r="B42" s="445"/>
      <c r="C42" s="444"/>
      <c r="D42" s="444"/>
      <c r="E42" s="444"/>
      <c r="F42" s="444"/>
      <c r="G42" s="444"/>
      <c r="H42" s="444"/>
      <c r="I42" s="444"/>
      <c r="J42" s="444"/>
      <c r="K42" s="444"/>
      <c r="L42" s="444"/>
      <c r="M42" s="444"/>
      <c r="N42" s="444"/>
    </row>
    <row r="43" spans="1:14">
      <c r="A43" s="459" t="s">
        <v>14</v>
      </c>
      <c r="B43" s="445" t="s">
        <v>976</v>
      </c>
      <c r="C43" s="444">
        <v>3701</v>
      </c>
      <c r="D43" s="444">
        <v>1638</v>
      </c>
      <c r="E43" s="444">
        <v>1215</v>
      </c>
      <c r="F43" s="444">
        <v>423</v>
      </c>
      <c r="G43" s="444">
        <v>186</v>
      </c>
      <c r="H43" s="444">
        <v>237</v>
      </c>
      <c r="I43" s="444">
        <v>2063</v>
      </c>
      <c r="J43" s="444">
        <v>208</v>
      </c>
      <c r="K43" s="444">
        <v>548</v>
      </c>
      <c r="L43" s="444">
        <v>702</v>
      </c>
      <c r="M43" s="444">
        <v>184</v>
      </c>
      <c r="N43" s="444">
        <v>421</v>
      </c>
    </row>
    <row r="44" spans="1:14">
      <c r="A44" s="459"/>
      <c r="B44" s="445" t="s">
        <v>977</v>
      </c>
      <c r="C44" s="444">
        <v>1852</v>
      </c>
      <c r="D44" s="444">
        <v>1028</v>
      </c>
      <c r="E44" s="444">
        <v>749</v>
      </c>
      <c r="F44" s="444">
        <v>279</v>
      </c>
      <c r="G44" s="444">
        <v>126</v>
      </c>
      <c r="H44" s="444">
        <v>153</v>
      </c>
      <c r="I44" s="444">
        <v>824</v>
      </c>
      <c r="J44" s="444">
        <v>109</v>
      </c>
      <c r="K44" s="444">
        <v>289</v>
      </c>
      <c r="L44" s="444">
        <v>27</v>
      </c>
      <c r="M44" s="444">
        <v>110</v>
      </c>
      <c r="N44" s="444">
        <v>289</v>
      </c>
    </row>
    <row r="45" spans="1:14">
      <c r="A45" s="459"/>
      <c r="B45" s="445" t="s">
        <v>978</v>
      </c>
      <c r="C45" s="444">
        <v>1849</v>
      </c>
      <c r="D45" s="444">
        <v>610</v>
      </c>
      <c r="E45" s="444">
        <v>466</v>
      </c>
      <c r="F45" s="444">
        <v>144</v>
      </c>
      <c r="G45" s="444">
        <v>60</v>
      </c>
      <c r="H45" s="444">
        <v>84</v>
      </c>
      <c r="I45" s="444">
        <v>1239</v>
      </c>
      <c r="J45" s="444">
        <v>99</v>
      </c>
      <c r="K45" s="444">
        <v>259</v>
      </c>
      <c r="L45" s="444">
        <v>675</v>
      </c>
      <c r="M45" s="444">
        <v>74</v>
      </c>
      <c r="N45" s="444">
        <v>132</v>
      </c>
    </row>
    <row r="46" spans="1:14">
      <c r="A46" s="459"/>
      <c r="B46" s="445"/>
      <c r="C46" s="444"/>
      <c r="D46" s="444"/>
      <c r="E46" s="444"/>
      <c r="F46" s="444"/>
      <c r="G46" s="444"/>
      <c r="H46" s="444"/>
      <c r="I46" s="444"/>
      <c r="J46" s="444"/>
      <c r="K46" s="444"/>
      <c r="L46" s="444"/>
      <c r="M46" s="444"/>
      <c r="N46" s="444"/>
    </row>
    <row r="47" spans="1:14">
      <c r="A47" s="459" t="s">
        <v>15</v>
      </c>
      <c r="B47" s="445" t="s">
        <v>976</v>
      </c>
      <c r="C47" s="444">
        <v>7337</v>
      </c>
      <c r="D47" s="444">
        <v>4192</v>
      </c>
      <c r="E47" s="444">
        <v>3366</v>
      </c>
      <c r="F47" s="444">
        <v>826</v>
      </c>
      <c r="G47" s="444">
        <v>403</v>
      </c>
      <c r="H47" s="444">
        <v>423</v>
      </c>
      <c r="I47" s="444">
        <v>3145</v>
      </c>
      <c r="J47" s="444">
        <v>668</v>
      </c>
      <c r="K47" s="444">
        <v>1387</v>
      </c>
      <c r="L47" s="444">
        <v>678</v>
      </c>
      <c r="M47" s="444">
        <v>159</v>
      </c>
      <c r="N47" s="444">
        <v>253</v>
      </c>
    </row>
    <row r="48" spans="1:14">
      <c r="A48" s="459"/>
      <c r="B48" s="445" t="s">
        <v>977</v>
      </c>
      <c r="C48" s="444">
        <v>3691</v>
      </c>
      <c r="D48" s="444">
        <v>2488</v>
      </c>
      <c r="E48" s="444">
        <v>2105</v>
      </c>
      <c r="F48" s="444">
        <v>383</v>
      </c>
      <c r="G48" s="444">
        <v>170</v>
      </c>
      <c r="H48" s="444">
        <v>213</v>
      </c>
      <c r="I48" s="444">
        <v>1203</v>
      </c>
      <c r="J48" s="444">
        <v>322</v>
      </c>
      <c r="K48" s="444">
        <v>709</v>
      </c>
      <c r="L48" s="444">
        <v>5</v>
      </c>
      <c r="M48" s="444">
        <v>37</v>
      </c>
      <c r="N48" s="444">
        <v>130</v>
      </c>
    </row>
    <row r="49" spans="1:14">
      <c r="A49" s="459"/>
      <c r="B49" s="445" t="s">
        <v>978</v>
      </c>
      <c r="C49" s="444">
        <v>3646</v>
      </c>
      <c r="D49" s="444">
        <v>1704</v>
      </c>
      <c r="E49" s="444">
        <v>1261</v>
      </c>
      <c r="F49" s="444">
        <v>443</v>
      </c>
      <c r="G49" s="444">
        <v>233</v>
      </c>
      <c r="H49" s="444">
        <v>210</v>
      </c>
      <c r="I49" s="444">
        <v>1942</v>
      </c>
      <c r="J49" s="444">
        <v>346</v>
      </c>
      <c r="K49" s="444">
        <v>678</v>
      </c>
      <c r="L49" s="444">
        <v>673</v>
      </c>
      <c r="M49" s="444">
        <v>122</v>
      </c>
      <c r="N49" s="444">
        <v>123</v>
      </c>
    </row>
    <row r="50" spans="1:14">
      <c r="A50" s="459"/>
      <c r="B50" s="445"/>
      <c r="C50" s="444"/>
      <c r="D50" s="444"/>
      <c r="E50" s="444"/>
      <c r="F50" s="444"/>
      <c r="G50" s="444"/>
      <c r="H50" s="444"/>
      <c r="I50" s="444"/>
      <c r="J50" s="444"/>
      <c r="K50" s="444"/>
      <c r="L50" s="444"/>
      <c r="M50" s="444"/>
      <c r="N50" s="444"/>
    </row>
    <row r="51" spans="1:14">
      <c r="A51" s="459" t="s">
        <v>16</v>
      </c>
      <c r="B51" s="445" t="s">
        <v>976</v>
      </c>
      <c r="C51" s="444">
        <v>42640</v>
      </c>
      <c r="D51" s="444">
        <v>20542</v>
      </c>
      <c r="E51" s="444">
        <v>16068</v>
      </c>
      <c r="F51" s="444">
        <v>4474</v>
      </c>
      <c r="G51" s="444">
        <v>2646</v>
      </c>
      <c r="H51" s="444">
        <v>1828</v>
      </c>
      <c r="I51" s="444">
        <v>22098</v>
      </c>
      <c r="J51" s="444">
        <v>3093</v>
      </c>
      <c r="K51" s="444">
        <v>9176</v>
      </c>
      <c r="L51" s="444">
        <v>5628</v>
      </c>
      <c r="M51" s="444">
        <v>1176</v>
      </c>
      <c r="N51" s="444">
        <v>3025</v>
      </c>
    </row>
    <row r="52" spans="1:14">
      <c r="A52" s="459"/>
      <c r="B52" s="445" t="s">
        <v>977</v>
      </c>
      <c r="C52" s="444">
        <v>20635</v>
      </c>
      <c r="D52" s="444">
        <v>12096</v>
      </c>
      <c r="E52" s="444">
        <v>9558</v>
      </c>
      <c r="F52" s="444">
        <v>2538</v>
      </c>
      <c r="G52" s="444">
        <v>1559</v>
      </c>
      <c r="H52" s="444">
        <v>979</v>
      </c>
      <c r="I52" s="444">
        <v>8539</v>
      </c>
      <c r="J52" s="444">
        <v>1450</v>
      </c>
      <c r="K52" s="444">
        <v>4292</v>
      </c>
      <c r="L52" s="444">
        <v>189</v>
      </c>
      <c r="M52" s="444">
        <v>536</v>
      </c>
      <c r="N52" s="444">
        <v>2072</v>
      </c>
    </row>
    <row r="53" spans="1:14">
      <c r="A53" s="459"/>
      <c r="B53" s="445" t="s">
        <v>978</v>
      </c>
      <c r="C53" s="444">
        <v>22005</v>
      </c>
      <c r="D53" s="444">
        <v>8446</v>
      </c>
      <c r="E53" s="444">
        <v>6510</v>
      </c>
      <c r="F53" s="444">
        <v>1936</v>
      </c>
      <c r="G53" s="444">
        <v>1087</v>
      </c>
      <c r="H53" s="444">
        <v>849</v>
      </c>
      <c r="I53" s="444">
        <v>13559</v>
      </c>
      <c r="J53" s="444">
        <v>1643</v>
      </c>
      <c r="K53" s="444">
        <v>4884</v>
      </c>
      <c r="L53" s="444">
        <v>5439</v>
      </c>
      <c r="M53" s="444">
        <v>640</v>
      </c>
      <c r="N53" s="444">
        <v>953</v>
      </c>
    </row>
    <row r="54" spans="1:14">
      <c r="A54" s="459"/>
      <c r="B54" s="445"/>
      <c r="C54" s="444"/>
      <c r="D54" s="444"/>
      <c r="E54" s="444"/>
      <c r="F54" s="444"/>
      <c r="G54" s="444"/>
      <c r="H54" s="444"/>
      <c r="I54" s="444"/>
      <c r="J54" s="444"/>
      <c r="K54" s="444"/>
      <c r="L54" s="444"/>
      <c r="M54" s="444"/>
      <c r="N54" s="444"/>
    </row>
    <row r="55" spans="1:14">
      <c r="A55" s="459" t="s">
        <v>17</v>
      </c>
      <c r="B55" s="445" t="s">
        <v>976</v>
      </c>
      <c r="C55" s="444">
        <v>22345</v>
      </c>
      <c r="D55" s="444">
        <v>10003</v>
      </c>
      <c r="E55" s="444">
        <v>8273</v>
      </c>
      <c r="F55" s="444">
        <v>1730</v>
      </c>
      <c r="G55" s="444">
        <v>1111</v>
      </c>
      <c r="H55" s="444">
        <v>619</v>
      </c>
      <c r="I55" s="444">
        <v>12342</v>
      </c>
      <c r="J55" s="444">
        <v>1423</v>
      </c>
      <c r="K55" s="444">
        <v>4348</v>
      </c>
      <c r="L55" s="444">
        <v>3637</v>
      </c>
      <c r="M55" s="444">
        <v>704</v>
      </c>
      <c r="N55" s="444">
        <v>2230</v>
      </c>
    </row>
    <row r="56" spans="1:14">
      <c r="A56" s="459"/>
      <c r="B56" s="445" t="s">
        <v>977</v>
      </c>
      <c r="C56" s="444">
        <v>10830</v>
      </c>
      <c r="D56" s="444">
        <v>5872</v>
      </c>
      <c r="E56" s="444">
        <v>4878</v>
      </c>
      <c r="F56" s="444">
        <v>994</v>
      </c>
      <c r="G56" s="444">
        <v>654</v>
      </c>
      <c r="H56" s="444">
        <v>340</v>
      </c>
      <c r="I56" s="444">
        <v>4958</v>
      </c>
      <c r="J56" s="444">
        <v>710</v>
      </c>
      <c r="K56" s="444">
        <v>2133</v>
      </c>
      <c r="L56" s="444">
        <v>249</v>
      </c>
      <c r="M56" s="444">
        <v>335</v>
      </c>
      <c r="N56" s="444">
        <v>1531</v>
      </c>
    </row>
    <row r="57" spans="1:14">
      <c r="A57" s="459"/>
      <c r="B57" s="445" t="s">
        <v>978</v>
      </c>
      <c r="C57" s="444">
        <v>11515</v>
      </c>
      <c r="D57" s="444">
        <v>4131</v>
      </c>
      <c r="E57" s="444">
        <v>3395</v>
      </c>
      <c r="F57" s="444">
        <v>736</v>
      </c>
      <c r="G57" s="444">
        <v>457</v>
      </c>
      <c r="H57" s="444">
        <v>279</v>
      </c>
      <c r="I57" s="444">
        <v>7384</v>
      </c>
      <c r="J57" s="444">
        <v>713</v>
      </c>
      <c r="K57" s="444">
        <v>2215</v>
      </c>
      <c r="L57" s="444">
        <v>3388</v>
      </c>
      <c r="M57" s="444">
        <v>369</v>
      </c>
      <c r="N57" s="444">
        <v>699</v>
      </c>
    </row>
    <row r="58" spans="1:14">
      <c r="A58" s="459"/>
      <c r="B58" s="445"/>
      <c r="C58" s="444"/>
      <c r="D58" s="444"/>
      <c r="E58" s="444"/>
      <c r="F58" s="444"/>
      <c r="G58" s="444"/>
      <c r="H58" s="444"/>
      <c r="I58" s="444"/>
      <c r="J58" s="444"/>
      <c r="K58" s="444"/>
      <c r="L58" s="444"/>
      <c r="M58" s="444"/>
      <c r="N58" s="444"/>
    </row>
    <row r="59" spans="1:14">
      <c r="A59" s="461" t="s">
        <v>18</v>
      </c>
      <c r="B59" s="445" t="s">
        <v>976</v>
      </c>
      <c r="C59" s="444">
        <v>58805</v>
      </c>
      <c r="D59" s="444">
        <v>25423</v>
      </c>
      <c r="E59" s="444">
        <v>19191</v>
      </c>
      <c r="F59" s="444">
        <v>6232</v>
      </c>
      <c r="G59" s="444">
        <v>3728</v>
      </c>
      <c r="H59" s="444">
        <v>2504</v>
      </c>
      <c r="I59" s="444">
        <v>33382</v>
      </c>
      <c r="J59" s="444">
        <v>4109</v>
      </c>
      <c r="K59" s="444">
        <v>13042</v>
      </c>
      <c r="L59" s="444">
        <v>10244</v>
      </c>
      <c r="M59" s="444">
        <v>1468</v>
      </c>
      <c r="N59" s="444">
        <v>4519</v>
      </c>
    </row>
    <row r="60" spans="1:14">
      <c r="A60" s="459"/>
      <c r="B60" s="445" t="s">
        <v>977</v>
      </c>
      <c r="C60" s="444">
        <v>28207</v>
      </c>
      <c r="D60" s="444">
        <v>15359</v>
      </c>
      <c r="E60" s="444">
        <v>11733</v>
      </c>
      <c r="F60" s="444">
        <v>3626</v>
      </c>
      <c r="G60" s="444">
        <v>2267</v>
      </c>
      <c r="H60" s="444">
        <v>1359</v>
      </c>
      <c r="I60" s="444">
        <v>12848</v>
      </c>
      <c r="J60" s="444">
        <v>1947</v>
      </c>
      <c r="K60" s="444">
        <v>6573</v>
      </c>
      <c r="L60" s="444">
        <v>325</v>
      </c>
      <c r="M60" s="444">
        <v>744</v>
      </c>
      <c r="N60" s="444">
        <v>3259</v>
      </c>
    </row>
    <row r="61" spans="1:14">
      <c r="A61" s="459"/>
      <c r="B61" s="445" t="s">
        <v>978</v>
      </c>
      <c r="C61" s="444">
        <v>30598</v>
      </c>
      <c r="D61" s="444">
        <v>10064</v>
      </c>
      <c r="E61" s="444">
        <v>7458</v>
      </c>
      <c r="F61" s="444">
        <v>2606</v>
      </c>
      <c r="G61" s="444">
        <v>1461</v>
      </c>
      <c r="H61" s="444">
        <v>1145</v>
      </c>
      <c r="I61" s="444">
        <v>20534</v>
      </c>
      <c r="J61" s="444">
        <v>2162</v>
      </c>
      <c r="K61" s="444">
        <v>6469</v>
      </c>
      <c r="L61" s="444">
        <v>9919</v>
      </c>
      <c r="M61" s="444">
        <v>724</v>
      </c>
      <c r="N61" s="444">
        <v>1260</v>
      </c>
    </row>
    <row r="62" spans="1:14">
      <c r="A62" s="459"/>
      <c r="B62" s="445"/>
      <c r="C62" s="444"/>
      <c r="D62" s="444"/>
      <c r="E62" s="444"/>
      <c r="F62" s="444"/>
      <c r="G62" s="444"/>
      <c r="H62" s="444"/>
      <c r="I62" s="444"/>
      <c r="J62" s="444"/>
      <c r="K62" s="444"/>
      <c r="L62" s="444"/>
      <c r="M62" s="444"/>
      <c r="N62" s="444"/>
    </row>
    <row r="63" spans="1:14">
      <c r="A63" s="459" t="s">
        <v>19</v>
      </c>
      <c r="B63" s="445" t="s">
        <v>976</v>
      </c>
      <c r="C63" s="444">
        <v>3139</v>
      </c>
      <c r="D63" s="444">
        <v>1243</v>
      </c>
      <c r="E63" s="444">
        <v>905</v>
      </c>
      <c r="F63" s="444">
        <v>338</v>
      </c>
      <c r="G63" s="444">
        <v>130</v>
      </c>
      <c r="H63" s="444">
        <v>208</v>
      </c>
      <c r="I63" s="444">
        <v>1896</v>
      </c>
      <c r="J63" s="444">
        <v>230</v>
      </c>
      <c r="K63" s="444">
        <v>445</v>
      </c>
      <c r="L63" s="444">
        <v>735</v>
      </c>
      <c r="M63" s="444">
        <v>172</v>
      </c>
      <c r="N63" s="444">
        <v>314</v>
      </c>
    </row>
    <row r="64" spans="1:14">
      <c r="A64" s="459"/>
      <c r="B64" s="445" t="s">
        <v>977</v>
      </c>
      <c r="C64" s="444">
        <v>1578</v>
      </c>
      <c r="D64" s="444">
        <v>863</v>
      </c>
      <c r="E64" s="444">
        <v>641</v>
      </c>
      <c r="F64" s="444">
        <v>222</v>
      </c>
      <c r="G64" s="444">
        <v>87</v>
      </c>
      <c r="H64" s="444">
        <v>135</v>
      </c>
      <c r="I64" s="444">
        <v>715</v>
      </c>
      <c r="J64" s="444">
        <v>93</v>
      </c>
      <c r="K64" s="444">
        <v>278</v>
      </c>
      <c r="L64" s="444">
        <v>29</v>
      </c>
      <c r="M64" s="444">
        <v>78</v>
      </c>
      <c r="N64" s="444">
        <v>237</v>
      </c>
    </row>
    <row r="65" spans="1:14">
      <c r="A65" s="459"/>
      <c r="B65" s="445" t="s">
        <v>978</v>
      </c>
      <c r="C65" s="444">
        <v>1561</v>
      </c>
      <c r="D65" s="444">
        <v>380</v>
      </c>
      <c r="E65" s="444">
        <v>264</v>
      </c>
      <c r="F65" s="444">
        <v>116</v>
      </c>
      <c r="G65" s="444">
        <v>43</v>
      </c>
      <c r="H65" s="444">
        <v>73</v>
      </c>
      <c r="I65" s="444">
        <v>1181</v>
      </c>
      <c r="J65" s="444">
        <v>137</v>
      </c>
      <c r="K65" s="444">
        <v>167</v>
      </c>
      <c r="L65" s="444">
        <v>706</v>
      </c>
      <c r="M65" s="444">
        <v>94</v>
      </c>
      <c r="N65" s="444">
        <v>77</v>
      </c>
    </row>
    <row r="66" spans="1:14">
      <c r="A66" s="459"/>
      <c r="B66" s="445"/>
      <c r="C66" s="444"/>
      <c r="D66" s="444"/>
      <c r="E66" s="444"/>
      <c r="F66" s="444"/>
      <c r="G66" s="444"/>
      <c r="H66" s="444"/>
      <c r="I66" s="444"/>
      <c r="J66" s="444"/>
      <c r="K66" s="444"/>
      <c r="L66" s="444"/>
      <c r="M66" s="444"/>
      <c r="N66" s="444"/>
    </row>
    <row r="67" spans="1:14">
      <c r="A67" s="459" t="s">
        <v>20</v>
      </c>
      <c r="B67" s="445" t="s">
        <v>976</v>
      </c>
      <c r="C67" s="444">
        <v>45697</v>
      </c>
      <c r="D67" s="444">
        <v>19776</v>
      </c>
      <c r="E67" s="444">
        <v>13914</v>
      </c>
      <c r="F67" s="444">
        <v>5862</v>
      </c>
      <c r="G67" s="444">
        <v>2791</v>
      </c>
      <c r="H67" s="444">
        <v>3071</v>
      </c>
      <c r="I67" s="444">
        <v>25921</v>
      </c>
      <c r="J67" s="444">
        <v>3427</v>
      </c>
      <c r="K67" s="444">
        <v>8265</v>
      </c>
      <c r="L67" s="444">
        <v>8643</v>
      </c>
      <c r="M67" s="444">
        <v>1002</v>
      </c>
      <c r="N67" s="444">
        <v>4584</v>
      </c>
    </row>
    <row r="68" spans="1:14">
      <c r="A68" s="459"/>
      <c r="B68" s="445" t="s">
        <v>977</v>
      </c>
      <c r="C68" s="444">
        <v>22384</v>
      </c>
      <c r="D68" s="444">
        <v>12288</v>
      </c>
      <c r="E68" s="444">
        <v>8579</v>
      </c>
      <c r="F68" s="444">
        <v>3709</v>
      </c>
      <c r="G68" s="444">
        <v>1829</v>
      </c>
      <c r="H68" s="444">
        <v>1880</v>
      </c>
      <c r="I68" s="444">
        <v>10096</v>
      </c>
      <c r="J68" s="444">
        <v>1727</v>
      </c>
      <c r="K68" s="444">
        <v>4333</v>
      </c>
      <c r="L68" s="444">
        <v>196</v>
      </c>
      <c r="M68" s="444">
        <v>521</v>
      </c>
      <c r="N68" s="444">
        <v>3319</v>
      </c>
    </row>
    <row r="69" spans="1:14">
      <c r="A69" s="459"/>
      <c r="B69" s="445" t="s">
        <v>978</v>
      </c>
      <c r="C69" s="444">
        <v>23313</v>
      </c>
      <c r="D69" s="444">
        <v>7488</v>
      </c>
      <c r="E69" s="444">
        <v>5335</v>
      </c>
      <c r="F69" s="444">
        <v>2153</v>
      </c>
      <c r="G69" s="444">
        <v>962</v>
      </c>
      <c r="H69" s="444">
        <v>1191</v>
      </c>
      <c r="I69" s="444">
        <v>15825</v>
      </c>
      <c r="J69" s="444">
        <v>1700</v>
      </c>
      <c r="K69" s="444">
        <v>3932</v>
      </c>
      <c r="L69" s="444">
        <v>8447</v>
      </c>
      <c r="M69" s="444">
        <v>481</v>
      </c>
      <c r="N69" s="444">
        <v>1265</v>
      </c>
    </row>
    <row r="70" spans="1:14">
      <c r="A70" s="459"/>
      <c r="B70" s="445"/>
      <c r="C70" s="444"/>
      <c r="D70" s="444"/>
      <c r="E70" s="444"/>
      <c r="F70" s="444"/>
      <c r="G70" s="444"/>
      <c r="H70" s="444"/>
      <c r="I70" s="444"/>
      <c r="J70" s="444"/>
      <c r="K70" s="444"/>
      <c r="L70" s="444"/>
      <c r="M70" s="444"/>
      <c r="N70" s="444"/>
    </row>
    <row r="71" spans="1:14">
      <c r="A71" s="459" t="s">
        <v>21</v>
      </c>
      <c r="B71" s="445" t="s">
        <v>976</v>
      </c>
      <c r="C71" s="444">
        <v>65</v>
      </c>
      <c r="D71" s="444">
        <v>43</v>
      </c>
      <c r="E71" s="444">
        <v>42</v>
      </c>
      <c r="F71" s="444">
        <v>1</v>
      </c>
      <c r="G71" s="444">
        <v>1</v>
      </c>
      <c r="H71" s="444" t="s">
        <v>72</v>
      </c>
      <c r="I71" s="444">
        <v>22</v>
      </c>
      <c r="J71" s="444">
        <v>2</v>
      </c>
      <c r="K71" s="444">
        <v>13</v>
      </c>
      <c r="L71" s="444">
        <v>3</v>
      </c>
      <c r="M71" s="444">
        <v>1</v>
      </c>
      <c r="N71" s="444">
        <v>3</v>
      </c>
    </row>
    <row r="72" spans="1:14">
      <c r="A72" s="459"/>
      <c r="B72" s="445" t="s">
        <v>977</v>
      </c>
      <c r="C72" s="444">
        <v>43</v>
      </c>
      <c r="D72" s="444">
        <v>35</v>
      </c>
      <c r="E72" s="444">
        <v>35</v>
      </c>
      <c r="F72" s="444" t="s">
        <v>72</v>
      </c>
      <c r="G72" s="444" t="s">
        <v>72</v>
      </c>
      <c r="H72" s="444" t="s">
        <v>72</v>
      </c>
      <c r="I72" s="444">
        <v>8</v>
      </c>
      <c r="J72" s="444">
        <v>1</v>
      </c>
      <c r="K72" s="444">
        <v>5</v>
      </c>
      <c r="L72" s="444" t="s">
        <v>72</v>
      </c>
      <c r="M72" s="444" t="s">
        <v>72</v>
      </c>
      <c r="N72" s="444">
        <v>2</v>
      </c>
    </row>
    <row r="73" spans="1:14">
      <c r="A73" s="459"/>
      <c r="B73" s="445" t="s">
        <v>978</v>
      </c>
      <c r="C73" s="444">
        <v>22</v>
      </c>
      <c r="D73" s="444">
        <v>8</v>
      </c>
      <c r="E73" s="444">
        <v>7</v>
      </c>
      <c r="F73" s="444">
        <v>1</v>
      </c>
      <c r="G73" s="444">
        <v>1</v>
      </c>
      <c r="H73" s="444" t="s">
        <v>72</v>
      </c>
      <c r="I73" s="444">
        <v>14</v>
      </c>
      <c r="J73" s="444">
        <v>1</v>
      </c>
      <c r="K73" s="444">
        <v>8</v>
      </c>
      <c r="L73" s="444">
        <v>3</v>
      </c>
      <c r="M73" s="444">
        <v>1</v>
      </c>
      <c r="N73" s="444">
        <v>1</v>
      </c>
    </row>
    <row r="74" spans="1:14">
      <c r="A74" s="459"/>
      <c r="B74" s="445"/>
      <c r="C74" s="444"/>
      <c r="D74" s="444"/>
      <c r="E74" s="444"/>
      <c r="F74" s="444"/>
      <c r="G74" s="444"/>
      <c r="H74" s="444"/>
      <c r="I74" s="444"/>
      <c r="J74" s="444"/>
      <c r="K74" s="444"/>
      <c r="L74" s="444"/>
      <c r="M74" s="444"/>
      <c r="N74" s="444"/>
    </row>
    <row r="75" spans="1:14">
      <c r="A75" s="459" t="s">
        <v>22</v>
      </c>
      <c r="B75" s="445" t="s">
        <v>976</v>
      </c>
      <c r="C75" s="444">
        <v>213</v>
      </c>
      <c r="D75" s="444">
        <v>75</v>
      </c>
      <c r="E75" s="444">
        <v>45</v>
      </c>
      <c r="F75" s="444">
        <v>30</v>
      </c>
      <c r="G75" s="444">
        <v>15</v>
      </c>
      <c r="H75" s="444">
        <v>15</v>
      </c>
      <c r="I75" s="444">
        <v>138</v>
      </c>
      <c r="J75" s="444">
        <v>20</v>
      </c>
      <c r="K75" s="444">
        <v>64</v>
      </c>
      <c r="L75" s="444">
        <v>20</v>
      </c>
      <c r="M75" s="444">
        <v>12</v>
      </c>
      <c r="N75" s="444">
        <v>22</v>
      </c>
    </row>
    <row r="76" spans="1:14">
      <c r="A76" s="459"/>
      <c r="B76" s="445" t="s">
        <v>977</v>
      </c>
      <c r="C76" s="444">
        <v>120</v>
      </c>
      <c r="D76" s="444">
        <v>50</v>
      </c>
      <c r="E76" s="444">
        <v>33</v>
      </c>
      <c r="F76" s="444">
        <v>17</v>
      </c>
      <c r="G76" s="444">
        <v>10</v>
      </c>
      <c r="H76" s="444">
        <v>7</v>
      </c>
      <c r="I76" s="444">
        <v>70</v>
      </c>
      <c r="J76" s="444">
        <v>15</v>
      </c>
      <c r="K76" s="444">
        <v>36</v>
      </c>
      <c r="L76" s="444" t="s">
        <v>72</v>
      </c>
      <c r="M76" s="444">
        <v>4</v>
      </c>
      <c r="N76" s="444">
        <v>15</v>
      </c>
    </row>
    <row r="77" spans="1:14">
      <c r="A77" s="459"/>
      <c r="B77" s="445" t="s">
        <v>978</v>
      </c>
      <c r="C77" s="444">
        <v>93</v>
      </c>
      <c r="D77" s="444">
        <v>25</v>
      </c>
      <c r="E77" s="444">
        <v>12</v>
      </c>
      <c r="F77" s="444">
        <v>13</v>
      </c>
      <c r="G77" s="444">
        <v>5</v>
      </c>
      <c r="H77" s="444">
        <v>8</v>
      </c>
      <c r="I77" s="444">
        <v>68</v>
      </c>
      <c r="J77" s="444">
        <v>5</v>
      </c>
      <c r="K77" s="444">
        <v>28</v>
      </c>
      <c r="L77" s="444">
        <v>20</v>
      </c>
      <c r="M77" s="444">
        <v>8</v>
      </c>
      <c r="N77" s="444">
        <v>7</v>
      </c>
    </row>
    <row r="78" spans="1:14">
      <c r="A78" s="462"/>
      <c r="B78" s="449"/>
      <c r="C78" s="444"/>
      <c r="D78" s="444"/>
      <c r="E78" s="444"/>
      <c r="F78" s="444"/>
      <c r="G78" s="444"/>
      <c r="H78" s="444"/>
      <c r="I78" s="444"/>
      <c r="J78" s="444"/>
      <c r="K78" s="444"/>
      <c r="L78" s="444"/>
      <c r="M78" s="444"/>
      <c r="N78" s="444"/>
    </row>
    <row r="79" spans="1:14">
      <c r="A79" s="464" t="s">
        <v>23</v>
      </c>
      <c r="B79" s="449" t="s">
        <v>976</v>
      </c>
      <c r="C79" s="444">
        <v>51799</v>
      </c>
      <c r="D79" s="444">
        <v>26019</v>
      </c>
      <c r="E79" s="444">
        <v>18510</v>
      </c>
      <c r="F79" s="444">
        <v>7509</v>
      </c>
      <c r="G79" s="444">
        <v>4823</v>
      </c>
      <c r="H79" s="444">
        <v>2686</v>
      </c>
      <c r="I79" s="444">
        <v>25780</v>
      </c>
      <c r="J79" s="444">
        <v>5174</v>
      </c>
      <c r="K79" s="444">
        <v>12989</v>
      </c>
      <c r="L79" s="444">
        <v>4412</v>
      </c>
      <c r="M79" s="444">
        <v>497</v>
      </c>
      <c r="N79" s="444">
        <v>2708</v>
      </c>
    </row>
    <row r="80" spans="1:14">
      <c r="A80" s="462"/>
      <c r="B80" s="449" t="s">
        <v>977</v>
      </c>
      <c r="C80" s="444">
        <v>24691</v>
      </c>
      <c r="D80" s="444">
        <v>14030</v>
      </c>
      <c r="E80" s="444">
        <v>10144</v>
      </c>
      <c r="F80" s="444">
        <v>3886</v>
      </c>
      <c r="G80" s="444">
        <v>2516</v>
      </c>
      <c r="H80" s="444">
        <v>1370</v>
      </c>
      <c r="I80" s="444">
        <v>10661</v>
      </c>
      <c r="J80" s="444">
        <v>2401</v>
      </c>
      <c r="K80" s="444">
        <v>6076</v>
      </c>
      <c r="L80" s="444">
        <v>127</v>
      </c>
      <c r="M80" s="444">
        <v>251</v>
      </c>
      <c r="N80" s="444">
        <v>1806</v>
      </c>
    </row>
    <row r="81" spans="1:14">
      <c r="A81" s="462"/>
      <c r="B81" s="449" t="s">
        <v>978</v>
      </c>
      <c r="C81" s="444">
        <v>27108</v>
      </c>
      <c r="D81" s="444">
        <v>11989</v>
      </c>
      <c r="E81" s="444">
        <v>8366</v>
      </c>
      <c r="F81" s="444">
        <v>3623</v>
      </c>
      <c r="G81" s="444">
        <v>2307</v>
      </c>
      <c r="H81" s="444">
        <v>1316</v>
      </c>
      <c r="I81" s="444">
        <v>15119</v>
      </c>
      <c r="J81" s="444">
        <v>2773</v>
      </c>
      <c r="K81" s="444">
        <v>6913</v>
      </c>
      <c r="L81" s="444">
        <v>4285</v>
      </c>
      <c r="M81" s="444">
        <v>246</v>
      </c>
      <c r="N81" s="444">
        <v>902</v>
      </c>
    </row>
    <row r="82" spans="1:14">
      <c r="A82" s="462"/>
      <c r="B82" s="449"/>
      <c r="C82" s="444"/>
      <c r="D82" s="444"/>
      <c r="E82" s="444"/>
      <c r="F82" s="444"/>
      <c r="G82" s="444"/>
      <c r="H82" s="444"/>
      <c r="I82" s="444"/>
      <c r="J82" s="444"/>
      <c r="K82" s="444"/>
      <c r="L82" s="444"/>
      <c r="M82" s="444"/>
      <c r="N82" s="444"/>
    </row>
    <row r="83" spans="1:14">
      <c r="A83" s="463" t="s">
        <v>24</v>
      </c>
      <c r="B83" s="445" t="s">
        <v>976</v>
      </c>
      <c r="C83" s="444">
        <v>12477</v>
      </c>
      <c r="D83" s="444">
        <v>6595</v>
      </c>
      <c r="E83" s="444">
        <v>4884</v>
      </c>
      <c r="F83" s="444">
        <v>1711</v>
      </c>
      <c r="G83" s="444">
        <v>1170</v>
      </c>
      <c r="H83" s="444">
        <v>541</v>
      </c>
      <c r="I83" s="444">
        <v>5882</v>
      </c>
      <c r="J83" s="444">
        <v>1171</v>
      </c>
      <c r="K83" s="444">
        <v>3108</v>
      </c>
      <c r="L83" s="444">
        <v>852</v>
      </c>
      <c r="M83" s="444">
        <v>89</v>
      </c>
      <c r="N83" s="444">
        <v>662</v>
      </c>
    </row>
    <row r="84" spans="1:14">
      <c r="A84" s="463"/>
      <c r="B84" s="445" t="s">
        <v>977</v>
      </c>
      <c r="C84" s="444">
        <v>5939</v>
      </c>
      <c r="D84" s="444">
        <v>3431</v>
      </c>
      <c r="E84" s="444">
        <v>2595</v>
      </c>
      <c r="F84" s="444">
        <v>836</v>
      </c>
      <c r="G84" s="444">
        <v>567</v>
      </c>
      <c r="H84" s="444">
        <v>269</v>
      </c>
      <c r="I84" s="444">
        <v>2508</v>
      </c>
      <c r="J84" s="444">
        <v>561</v>
      </c>
      <c r="K84" s="444">
        <v>1462</v>
      </c>
      <c r="L84" s="444">
        <v>24</v>
      </c>
      <c r="M84" s="444">
        <v>47</v>
      </c>
      <c r="N84" s="444">
        <v>414</v>
      </c>
    </row>
    <row r="85" spans="1:14">
      <c r="A85" s="463"/>
      <c r="B85" s="445" t="s">
        <v>978</v>
      </c>
      <c r="C85" s="444">
        <v>6538</v>
      </c>
      <c r="D85" s="444">
        <v>3164</v>
      </c>
      <c r="E85" s="444">
        <v>2289</v>
      </c>
      <c r="F85" s="444">
        <v>875</v>
      </c>
      <c r="G85" s="444">
        <v>603</v>
      </c>
      <c r="H85" s="444">
        <v>272</v>
      </c>
      <c r="I85" s="444">
        <v>3374</v>
      </c>
      <c r="J85" s="444">
        <v>610</v>
      </c>
      <c r="K85" s="444">
        <v>1646</v>
      </c>
      <c r="L85" s="444">
        <v>828</v>
      </c>
      <c r="M85" s="444">
        <v>42</v>
      </c>
      <c r="N85" s="444">
        <v>248</v>
      </c>
    </row>
    <row r="86" spans="1:14">
      <c r="A86" s="463"/>
      <c r="B86" s="445"/>
      <c r="C86" s="444"/>
      <c r="D86" s="444"/>
      <c r="E86" s="444"/>
      <c r="F86" s="444"/>
      <c r="G86" s="444"/>
      <c r="H86" s="444"/>
      <c r="I86" s="444"/>
      <c r="J86" s="444"/>
      <c r="K86" s="444"/>
      <c r="L86" s="444"/>
      <c r="M86" s="444"/>
      <c r="N86" s="444"/>
    </row>
    <row r="87" spans="1:14">
      <c r="A87" s="463" t="s">
        <v>25</v>
      </c>
      <c r="B87" s="445" t="s">
        <v>976</v>
      </c>
      <c r="C87" s="444">
        <v>1004</v>
      </c>
      <c r="D87" s="444">
        <v>373</v>
      </c>
      <c r="E87" s="444">
        <v>249</v>
      </c>
      <c r="F87" s="444">
        <v>124</v>
      </c>
      <c r="G87" s="444">
        <v>86</v>
      </c>
      <c r="H87" s="444">
        <v>38</v>
      </c>
      <c r="I87" s="444">
        <v>631</v>
      </c>
      <c r="J87" s="444">
        <v>61</v>
      </c>
      <c r="K87" s="444">
        <v>321</v>
      </c>
      <c r="L87" s="444">
        <v>168</v>
      </c>
      <c r="M87" s="444">
        <v>27</v>
      </c>
      <c r="N87" s="444">
        <v>54</v>
      </c>
    </row>
    <row r="88" spans="1:14">
      <c r="A88" s="463"/>
      <c r="B88" s="445" t="s">
        <v>977</v>
      </c>
      <c r="C88" s="444">
        <v>488</v>
      </c>
      <c r="D88" s="444">
        <v>256</v>
      </c>
      <c r="E88" s="444">
        <v>174</v>
      </c>
      <c r="F88" s="444">
        <v>82</v>
      </c>
      <c r="G88" s="444">
        <v>58</v>
      </c>
      <c r="H88" s="444">
        <v>24</v>
      </c>
      <c r="I88" s="444">
        <v>232</v>
      </c>
      <c r="J88" s="444">
        <v>21</v>
      </c>
      <c r="K88" s="444">
        <v>155</v>
      </c>
      <c r="L88" s="444">
        <v>6</v>
      </c>
      <c r="M88" s="444">
        <v>10</v>
      </c>
      <c r="N88" s="444">
        <v>40</v>
      </c>
    </row>
    <row r="89" spans="1:14">
      <c r="A89" s="463"/>
      <c r="B89" s="445" t="s">
        <v>978</v>
      </c>
      <c r="C89" s="444">
        <v>516</v>
      </c>
      <c r="D89" s="444">
        <v>117</v>
      </c>
      <c r="E89" s="444">
        <v>75</v>
      </c>
      <c r="F89" s="444">
        <v>42</v>
      </c>
      <c r="G89" s="444">
        <v>28</v>
      </c>
      <c r="H89" s="444">
        <v>14</v>
      </c>
      <c r="I89" s="444">
        <v>399</v>
      </c>
      <c r="J89" s="444">
        <v>40</v>
      </c>
      <c r="K89" s="444">
        <v>166</v>
      </c>
      <c r="L89" s="444">
        <v>162</v>
      </c>
      <c r="M89" s="444">
        <v>17</v>
      </c>
      <c r="N89" s="444">
        <v>14</v>
      </c>
    </row>
    <row r="90" spans="1:14">
      <c r="A90" s="463"/>
      <c r="B90" s="445"/>
      <c r="C90" s="444"/>
      <c r="D90" s="444"/>
      <c r="E90" s="444"/>
      <c r="F90" s="444"/>
      <c r="G90" s="444"/>
      <c r="H90" s="444"/>
      <c r="I90" s="444"/>
      <c r="J90" s="444"/>
      <c r="K90" s="444"/>
      <c r="L90" s="444"/>
      <c r="M90" s="444"/>
      <c r="N90" s="444"/>
    </row>
    <row r="91" spans="1:14">
      <c r="A91" s="463" t="s">
        <v>26</v>
      </c>
      <c r="B91" s="445" t="s">
        <v>976</v>
      </c>
      <c r="C91" s="444">
        <v>8824</v>
      </c>
      <c r="D91" s="444">
        <v>4537</v>
      </c>
      <c r="E91" s="444">
        <v>3580</v>
      </c>
      <c r="F91" s="444">
        <v>957</v>
      </c>
      <c r="G91" s="444">
        <v>660</v>
      </c>
      <c r="H91" s="444">
        <v>297</v>
      </c>
      <c r="I91" s="444">
        <v>4287</v>
      </c>
      <c r="J91" s="444">
        <v>869</v>
      </c>
      <c r="K91" s="444">
        <v>2079</v>
      </c>
      <c r="L91" s="444">
        <v>750</v>
      </c>
      <c r="M91" s="444">
        <v>58</v>
      </c>
      <c r="N91" s="444">
        <v>531</v>
      </c>
    </row>
    <row r="92" spans="1:14">
      <c r="A92" s="463"/>
      <c r="B92" s="445" t="s">
        <v>977</v>
      </c>
      <c r="C92" s="444">
        <v>4165</v>
      </c>
      <c r="D92" s="444">
        <v>2402</v>
      </c>
      <c r="E92" s="444">
        <v>1907</v>
      </c>
      <c r="F92" s="444">
        <v>495</v>
      </c>
      <c r="G92" s="444">
        <v>339</v>
      </c>
      <c r="H92" s="444">
        <v>156</v>
      </c>
      <c r="I92" s="444">
        <v>1763</v>
      </c>
      <c r="J92" s="444">
        <v>416</v>
      </c>
      <c r="K92" s="444">
        <v>926</v>
      </c>
      <c r="L92" s="444">
        <v>16</v>
      </c>
      <c r="M92" s="444">
        <v>30</v>
      </c>
      <c r="N92" s="444">
        <v>375</v>
      </c>
    </row>
    <row r="93" spans="1:14">
      <c r="A93" s="463"/>
      <c r="B93" s="445" t="s">
        <v>978</v>
      </c>
      <c r="C93" s="444">
        <v>4659</v>
      </c>
      <c r="D93" s="444">
        <v>2135</v>
      </c>
      <c r="E93" s="444">
        <v>1673</v>
      </c>
      <c r="F93" s="444">
        <v>462</v>
      </c>
      <c r="G93" s="444">
        <v>321</v>
      </c>
      <c r="H93" s="444">
        <v>141</v>
      </c>
      <c r="I93" s="444">
        <v>2524</v>
      </c>
      <c r="J93" s="444">
        <v>453</v>
      </c>
      <c r="K93" s="444">
        <v>1153</v>
      </c>
      <c r="L93" s="444">
        <v>734</v>
      </c>
      <c r="M93" s="444">
        <v>28</v>
      </c>
      <c r="N93" s="444">
        <v>156</v>
      </c>
    </row>
    <row r="94" spans="1:14">
      <c r="A94" s="463"/>
      <c r="B94" s="445"/>
      <c r="C94" s="444"/>
      <c r="D94" s="444"/>
      <c r="E94" s="444"/>
      <c r="F94" s="444"/>
      <c r="G94" s="444"/>
      <c r="H94" s="444"/>
      <c r="I94" s="444"/>
      <c r="J94" s="444"/>
      <c r="K94" s="444"/>
      <c r="L94" s="444"/>
      <c r="M94" s="444"/>
      <c r="N94" s="444"/>
    </row>
    <row r="95" spans="1:14">
      <c r="A95" s="463" t="s">
        <v>1058</v>
      </c>
      <c r="B95" s="445" t="s">
        <v>976</v>
      </c>
      <c r="C95" s="444">
        <v>17661</v>
      </c>
      <c r="D95" s="444">
        <v>8643</v>
      </c>
      <c r="E95" s="444">
        <v>6039</v>
      </c>
      <c r="F95" s="444">
        <v>2604</v>
      </c>
      <c r="G95" s="444">
        <v>1658</v>
      </c>
      <c r="H95" s="444">
        <v>946</v>
      </c>
      <c r="I95" s="444">
        <v>9018</v>
      </c>
      <c r="J95" s="444">
        <v>2074</v>
      </c>
      <c r="K95" s="444">
        <v>4291</v>
      </c>
      <c r="L95" s="444">
        <v>1606</v>
      </c>
      <c r="M95" s="444">
        <v>155</v>
      </c>
      <c r="N95" s="444">
        <v>892</v>
      </c>
    </row>
    <row r="96" spans="1:14">
      <c r="A96" s="463"/>
      <c r="B96" s="445" t="s">
        <v>977</v>
      </c>
      <c r="C96" s="444">
        <v>8344</v>
      </c>
      <c r="D96" s="444">
        <v>4665</v>
      </c>
      <c r="E96" s="444">
        <v>3273</v>
      </c>
      <c r="F96" s="444">
        <v>1392</v>
      </c>
      <c r="G96" s="444">
        <v>912</v>
      </c>
      <c r="H96" s="444">
        <v>480</v>
      </c>
      <c r="I96" s="444">
        <v>3679</v>
      </c>
      <c r="J96" s="444">
        <v>947</v>
      </c>
      <c r="K96" s="444">
        <v>2004</v>
      </c>
      <c r="L96" s="444">
        <v>62</v>
      </c>
      <c r="M96" s="444">
        <v>80</v>
      </c>
      <c r="N96" s="444">
        <v>586</v>
      </c>
    </row>
    <row r="97" spans="1:14">
      <c r="A97" s="463"/>
      <c r="B97" s="445" t="s">
        <v>978</v>
      </c>
      <c r="C97" s="444">
        <v>9317</v>
      </c>
      <c r="D97" s="444">
        <v>3978</v>
      </c>
      <c r="E97" s="444">
        <v>2766</v>
      </c>
      <c r="F97" s="444">
        <v>1212</v>
      </c>
      <c r="G97" s="444">
        <v>746</v>
      </c>
      <c r="H97" s="444">
        <v>466</v>
      </c>
      <c r="I97" s="444">
        <v>5339</v>
      </c>
      <c r="J97" s="444">
        <v>1127</v>
      </c>
      <c r="K97" s="444">
        <v>2287</v>
      </c>
      <c r="L97" s="444">
        <v>1544</v>
      </c>
      <c r="M97" s="444">
        <v>75</v>
      </c>
      <c r="N97" s="444">
        <v>306</v>
      </c>
    </row>
    <row r="98" spans="1:14">
      <c r="A98" s="463"/>
      <c r="B98" s="445"/>
      <c r="C98" s="444"/>
      <c r="D98" s="444"/>
      <c r="E98" s="444"/>
      <c r="F98" s="444"/>
      <c r="G98" s="444"/>
      <c r="H98" s="444"/>
      <c r="I98" s="444"/>
      <c r="J98" s="444"/>
      <c r="K98" s="444"/>
      <c r="L98" s="444"/>
      <c r="M98" s="444"/>
      <c r="N98" s="444"/>
    </row>
    <row r="99" spans="1:14">
      <c r="A99" s="463" t="s">
        <v>28</v>
      </c>
      <c r="B99" s="445" t="s">
        <v>976</v>
      </c>
      <c r="C99" s="444">
        <v>10049</v>
      </c>
      <c r="D99" s="444">
        <v>5027</v>
      </c>
      <c r="E99" s="444">
        <v>3288</v>
      </c>
      <c r="F99" s="444">
        <v>1739</v>
      </c>
      <c r="G99" s="444">
        <v>1027</v>
      </c>
      <c r="H99" s="444">
        <v>712</v>
      </c>
      <c r="I99" s="444">
        <v>5022</v>
      </c>
      <c r="J99" s="444">
        <v>869</v>
      </c>
      <c r="K99" s="444">
        <v>2630</v>
      </c>
      <c r="L99" s="444">
        <v>888</v>
      </c>
      <c r="M99" s="444">
        <v>143</v>
      </c>
      <c r="N99" s="444">
        <v>492</v>
      </c>
    </row>
    <row r="100" spans="1:14">
      <c r="A100" s="463"/>
      <c r="B100" s="445" t="s">
        <v>977</v>
      </c>
      <c r="C100" s="444">
        <v>4907</v>
      </c>
      <c r="D100" s="444">
        <v>2809</v>
      </c>
      <c r="E100" s="444">
        <v>1912</v>
      </c>
      <c r="F100" s="444">
        <v>897</v>
      </c>
      <c r="G100" s="444">
        <v>534</v>
      </c>
      <c r="H100" s="444">
        <v>363</v>
      </c>
      <c r="I100" s="444">
        <v>2098</v>
      </c>
      <c r="J100" s="444">
        <v>398</v>
      </c>
      <c r="K100" s="444">
        <v>1259</v>
      </c>
      <c r="L100" s="444">
        <v>19</v>
      </c>
      <c r="M100" s="444">
        <v>70</v>
      </c>
      <c r="N100" s="444">
        <v>352</v>
      </c>
    </row>
    <row r="101" spans="1:14">
      <c r="A101" s="463"/>
      <c r="B101" s="445" t="s">
        <v>978</v>
      </c>
      <c r="C101" s="444">
        <v>5142</v>
      </c>
      <c r="D101" s="444">
        <v>2218</v>
      </c>
      <c r="E101" s="444">
        <v>1376</v>
      </c>
      <c r="F101" s="444">
        <v>842</v>
      </c>
      <c r="G101" s="444">
        <v>493</v>
      </c>
      <c r="H101" s="444">
        <v>349</v>
      </c>
      <c r="I101" s="444">
        <v>2924</v>
      </c>
      <c r="J101" s="444">
        <v>471</v>
      </c>
      <c r="K101" s="444">
        <v>1371</v>
      </c>
      <c r="L101" s="444">
        <v>869</v>
      </c>
      <c r="M101" s="444">
        <v>73</v>
      </c>
      <c r="N101" s="444">
        <v>140</v>
      </c>
    </row>
    <row r="102" spans="1:14">
      <c r="A102" s="463"/>
      <c r="B102" s="445"/>
      <c r="C102" s="444"/>
      <c r="D102" s="444"/>
      <c r="E102" s="444"/>
      <c r="F102" s="444"/>
      <c r="G102" s="444"/>
      <c r="H102" s="444"/>
      <c r="I102" s="444"/>
      <c r="J102" s="444"/>
      <c r="K102" s="444"/>
      <c r="L102" s="444"/>
      <c r="M102" s="444"/>
      <c r="N102" s="444"/>
    </row>
    <row r="103" spans="1:14">
      <c r="A103" s="463" t="s">
        <v>1059</v>
      </c>
      <c r="B103" s="445" t="s">
        <v>976</v>
      </c>
      <c r="C103" s="444">
        <v>1784</v>
      </c>
      <c r="D103" s="444">
        <v>844</v>
      </c>
      <c r="E103" s="444">
        <v>470</v>
      </c>
      <c r="F103" s="444">
        <v>374</v>
      </c>
      <c r="G103" s="444">
        <v>222</v>
      </c>
      <c r="H103" s="444">
        <v>152</v>
      </c>
      <c r="I103" s="444">
        <v>940</v>
      </c>
      <c r="J103" s="444">
        <v>130</v>
      </c>
      <c r="K103" s="444">
        <v>560</v>
      </c>
      <c r="L103" s="444">
        <v>148</v>
      </c>
      <c r="M103" s="444">
        <v>25</v>
      </c>
      <c r="N103" s="444">
        <v>77</v>
      </c>
    </row>
    <row r="104" spans="1:14">
      <c r="A104" s="459"/>
      <c r="B104" s="445" t="s">
        <v>977</v>
      </c>
      <c r="C104" s="444">
        <v>848</v>
      </c>
      <c r="D104" s="444">
        <v>467</v>
      </c>
      <c r="E104" s="444">
        <v>283</v>
      </c>
      <c r="F104" s="444">
        <v>184</v>
      </c>
      <c r="G104" s="444">
        <v>106</v>
      </c>
      <c r="H104" s="444">
        <v>78</v>
      </c>
      <c r="I104" s="444">
        <v>381</v>
      </c>
      <c r="J104" s="444">
        <v>58</v>
      </c>
      <c r="K104" s="444">
        <v>270</v>
      </c>
      <c r="L104" s="444" t="s">
        <v>72</v>
      </c>
      <c r="M104" s="444">
        <v>14</v>
      </c>
      <c r="N104" s="444">
        <v>39</v>
      </c>
    </row>
    <row r="105" spans="1:14">
      <c r="A105" s="459"/>
      <c r="B105" s="445" t="s">
        <v>978</v>
      </c>
      <c r="C105" s="444">
        <v>936</v>
      </c>
      <c r="D105" s="444">
        <v>377</v>
      </c>
      <c r="E105" s="444">
        <v>187</v>
      </c>
      <c r="F105" s="444">
        <v>190</v>
      </c>
      <c r="G105" s="444">
        <v>116</v>
      </c>
      <c r="H105" s="444">
        <v>74</v>
      </c>
      <c r="I105" s="444">
        <v>559</v>
      </c>
      <c r="J105" s="444">
        <v>72</v>
      </c>
      <c r="K105" s="444">
        <v>290</v>
      </c>
      <c r="L105" s="444">
        <v>148</v>
      </c>
      <c r="M105" s="444">
        <v>11</v>
      </c>
      <c r="N105" s="444">
        <v>38</v>
      </c>
    </row>
    <row r="106" spans="1:14">
      <c r="A106" s="459"/>
      <c r="B106" s="445"/>
      <c r="C106" s="444"/>
      <c r="D106" s="444"/>
      <c r="E106" s="444"/>
      <c r="F106" s="444"/>
      <c r="G106" s="444"/>
      <c r="H106" s="444"/>
      <c r="I106" s="444"/>
      <c r="J106" s="444"/>
      <c r="K106" s="444"/>
      <c r="L106" s="444"/>
      <c r="M106" s="444"/>
      <c r="N106" s="444"/>
    </row>
    <row r="107" spans="1:14">
      <c r="A107" s="459" t="s">
        <v>30</v>
      </c>
      <c r="B107" s="445" t="s">
        <v>976</v>
      </c>
      <c r="C107" s="444">
        <v>902</v>
      </c>
      <c r="D107" s="444">
        <v>312</v>
      </c>
      <c r="E107" s="444">
        <v>236</v>
      </c>
      <c r="F107" s="444">
        <v>76</v>
      </c>
      <c r="G107" s="444">
        <v>27</v>
      </c>
      <c r="H107" s="444">
        <v>49</v>
      </c>
      <c r="I107" s="444">
        <v>590</v>
      </c>
      <c r="J107" s="444">
        <v>60</v>
      </c>
      <c r="K107" s="444">
        <v>184</v>
      </c>
      <c r="L107" s="444">
        <v>167</v>
      </c>
      <c r="M107" s="444">
        <v>19</v>
      </c>
      <c r="N107" s="444">
        <v>160</v>
      </c>
    </row>
    <row r="108" spans="1:14">
      <c r="A108" s="459"/>
      <c r="B108" s="445" t="s">
        <v>977</v>
      </c>
      <c r="C108" s="444">
        <v>465</v>
      </c>
      <c r="D108" s="444">
        <v>202</v>
      </c>
      <c r="E108" s="444">
        <v>152</v>
      </c>
      <c r="F108" s="444">
        <v>50</v>
      </c>
      <c r="G108" s="444">
        <v>20</v>
      </c>
      <c r="H108" s="444">
        <v>30</v>
      </c>
      <c r="I108" s="444">
        <v>263</v>
      </c>
      <c r="J108" s="444">
        <v>29</v>
      </c>
      <c r="K108" s="444">
        <v>98</v>
      </c>
      <c r="L108" s="444">
        <v>5</v>
      </c>
      <c r="M108" s="444">
        <v>10</v>
      </c>
      <c r="N108" s="444">
        <v>121</v>
      </c>
    </row>
    <row r="109" spans="1:14">
      <c r="A109" s="459"/>
      <c r="B109" s="445" t="s">
        <v>978</v>
      </c>
      <c r="C109" s="444">
        <v>437</v>
      </c>
      <c r="D109" s="444">
        <v>110</v>
      </c>
      <c r="E109" s="444">
        <v>84</v>
      </c>
      <c r="F109" s="444">
        <v>26</v>
      </c>
      <c r="G109" s="444">
        <v>7</v>
      </c>
      <c r="H109" s="444">
        <v>19</v>
      </c>
      <c r="I109" s="444">
        <v>327</v>
      </c>
      <c r="J109" s="444">
        <v>31</v>
      </c>
      <c r="K109" s="444">
        <v>86</v>
      </c>
      <c r="L109" s="444">
        <v>162</v>
      </c>
      <c r="M109" s="444">
        <v>9</v>
      </c>
      <c r="N109" s="444">
        <v>39</v>
      </c>
    </row>
    <row r="110" spans="1:14">
      <c r="A110" s="459"/>
      <c r="B110" s="445"/>
      <c r="C110" s="444"/>
      <c r="D110" s="444"/>
      <c r="E110" s="444"/>
      <c r="F110" s="444"/>
      <c r="G110" s="444"/>
      <c r="H110" s="444"/>
      <c r="I110" s="444"/>
      <c r="J110" s="444"/>
      <c r="K110" s="444"/>
      <c r="L110" s="444"/>
      <c r="M110" s="444"/>
      <c r="N110" s="444"/>
    </row>
    <row r="111" spans="1:14">
      <c r="A111" s="459" t="s">
        <v>31</v>
      </c>
      <c r="B111" s="445" t="s">
        <v>976</v>
      </c>
      <c r="C111" s="444">
        <v>1769</v>
      </c>
      <c r="D111" s="444">
        <v>716</v>
      </c>
      <c r="E111" s="444">
        <v>503</v>
      </c>
      <c r="F111" s="444">
        <v>213</v>
      </c>
      <c r="G111" s="444">
        <v>137</v>
      </c>
      <c r="H111" s="444">
        <v>76</v>
      </c>
      <c r="I111" s="444">
        <v>1053</v>
      </c>
      <c r="J111" s="444">
        <v>162</v>
      </c>
      <c r="K111" s="444">
        <v>564</v>
      </c>
      <c r="L111" s="444">
        <v>182</v>
      </c>
      <c r="M111" s="444">
        <v>41</v>
      </c>
      <c r="N111" s="444">
        <v>104</v>
      </c>
    </row>
    <row r="112" spans="1:14">
      <c r="A112" s="459"/>
      <c r="B112" s="445" t="s">
        <v>977</v>
      </c>
      <c r="C112" s="444">
        <v>871</v>
      </c>
      <c r="D112" s="444">
        <v>457</v>
      </c>
      <c r="E112" s="444">
        <v>334</v>
      </c>
      <c r="F112" s="444">
        <v>123</v>
      </c>
      <c r="G112" s="444">
        <v>74</v>
      </c>
      <c r="H112" s="444">
        <v>49</v>
      </c>
      <c r="I112" s="444">
        <v>414</v>
      </c>
      <c r="J112" s="444">
        <v>67</v>
      </c>
      <c r="K112" s="444">
        <v>272</v>
      </c>
      <c r="L112" s="444" t="s">
        <v>72</v>
      </c>
      <c r="M112" s="444">
        <v>8</v>
      </c>
      <c r="N112" s="444">
        <v>67</v>
      </c>
    </row>
    <row r="113" spans="1:14">
      <c r="A113" s="459"/>
      <c r="B113" s="445" t="s">
        <v>978</v>
      </c>
      <c r="C113" s="444">
        <v>898</v>
      </c>
      <c r="D113" s="444">
        <v>259</v>
      </c>
      <c r="E113" s="444">
        <v>169</v>
      </c>
      <c r="F113" s="444">
        <v>90</v>
      </c>
      <c r="G113" s="444">
        <v>63</v>
      </c>
      <c r="H113" s="444">
        <v>27</v>
      </c>
      <c r="I113" s="444">
        <v>639</v>
      </c>
      <c r="J113" s="444">
        <v>95</v>
      </c>
      <c r="K113" s="444">
        <v>292</v>
      </c>
      <c r="L113" s="444">
        <v>182</v>
      </c>
      <c r="M113" s="444">
        <v>33</v>
      </c>
      <c r="N113" s="444">
        <v>37</v>
      </c>
    </row>
    <row r="114" spans="1:14">
      <c r="A114" s="459"/>
      <c r="B114" s="445"/>
      <c r="C114" s="444"/>
      <c r="D114" s="444"/>
      <c r="E114" s="444"/>
      <c r="F114" s="444"/>
      <c r="G114" s="444"/>
      <c r="H114" s="444"/>
      <c r="I114" s="444"/>
      <c r="J114" s="444"/>
      <c r="K114" s="444"/>
      <c r="L114" s="444"/>
      <c r="M114" s="444"/>
      <c r="N114" s="444"/>
    </row>
    <row r="115" spans="1:14">
      <c r="A115" s="459" t="s">
        <v>32</v>
      </c>
      <c r="B115" s="445" t="s">
        <v>976</v>
      </c>
      <c r="C115" s="444">
        <v>8016</v>
      </c>
      <c r="D115" s="444">
        <v>4144</v>
      </c>
      <c r="E115" s="444">
        <v>3544</v>
      </c>
      <c r="F115" s="444">
        <v>600</v>
      </c>
      <c r="G115" s="444">
        <v>342</v>
      </c>
      <c r="H115" s="444">
        <v>258</v>
      </c>
      <c r="I115" s="444">
        <v>3872</v>
      </c>
      <c r="J115" s="444">
        <v>661</v>
      </c>
      <c r="K115" s="444">
        <v>1380</v>
      </c>
      <c r="L115" s="444">
        <v>1141</v>
      </c>
      <c r="M115" s="444">
        <v>295</v>
      </c>
      <c r="N115" s="444">
        <v>395</v>
      </c>
    </row>
    <row r="116" spans="1:14">
      <c r="A116" s="459"/>
      <c r="B116" s="445" t="s">
        <v>977</v>
      </c>
      <c r="C116" s="444">
        <v>3937</v>
      </c>
      <c r="D116" s="444">
        <v>2453</v>
      </c>
      <c r="E116" s="444">
        <v>2074</v>
      </c>
      <c r="F116" s="444">
        <v>379</v>
      </c>
      <c r="G116" s="444">
        <v>223</v>
      </c>
      <c r="H116" s="444">
        <v>156</v>
      </c>
      <c r="I116" s="444">
        <v>1484</v>
      </c>
      <c r="J116" s="444">
        <v>317</v>
      </c>
      <c r="K116" s="444">
        <v>770</v>
      </c>
      <c r="L116" s="444">
        <v>16</v>
      </c>
      <c r="M116" s="444">
        <v>123</v>
      </c>
      <c r="N116" s="444">
        <v>258</v>
      </c>
    </row>
    <row r="117" spans="1:14">
      <c r="A117" s="459"/>
      <c r="B117" s="445" t="s">
        <v>978</v>
      </c>
      <c r="C117" s="444">
        <v>4079</v>
      </c>
      <c r="D117" s="444">
        <v>1691</v>
      </c>
      <c r="E117" s="444">
        <v>1470</v>
      </c>
      <c r="F117" s="444">
        <v>221</v>
      </c>
      <c r="G117" s="444">
        <v>119</v>
      </c>
      <c r="H117" s="444">
        <v>102</v>
      </c>
      <c r="I117" s="444">
        <v>2388</v>
      </c>
      <c r="J117" s="444">
        <v>344</v>
      </c>
      <c r="K117" s="444">
        <v>610</v>
      </c>
      <c r="L117" s="444">
        <v>1125</v>
      </c>
      <c r="M117" s="444">
        <v>172</v>
      </c>
      <c r="N117" s="444">
        <v>137</v>
      </c>
    </row>
    <row r="118" spans="1:14">
      <c r="A118" s="459"/>
      <c r="B118" s="445"/>
      <c r="C118" s="444"/>
      <c r="D118" s="444"/>
      <c r="E118" s="444"/>
      <c r="F118" s="444"/>
      <c r="G118" s="444"/>
      <c r="H118" s="444"/>
      <c r="I118" s="444"/>
      <c r="J118" s="444"/>
      <c r="K118" s="444"/>
      <c r="L118" s="444"/>
      <c r="M118" s="444"/>
      <c r="N118" s="444"/>
    </row>
    <row r="119" spans="1:14">
      <c r="A119" s="459" t="s">
        <v>33</v>
      </c>
      <c r="B119" s="445" t="s">
        <v>976</v>
      </c>
      <c r="C119" s="444">
        <v>18231</v>
      </c>
      <c r="D119" s="444">
        <v>7199</v>
      </c>
      <c r="E119" s="444">
        <v>5340</v>
      </c>
      <c r="F119" s="444">
        <v>1859</v>
      </c>
      <c r="G119" s="444">
        <v>1125</v>
      </c>
      <c r="H119" s="444">
        <v>734</v>
      </c>
      <c r="I119" s="444">
        <v>11032</v>
      </c>
      <c r="J119" s="444">
        <v>1166</v>
      </c>
      <c r="K119" s="444">
        <v>4525</v>
      </c>
      <c r="L119" s="444">
        <v>2579</v>
      </c>
      <c r="M119" s="444">
        <v>465</v>
      </c>
      <c r="N119" s="444">
        <v>2297</v>
      </c>
    </row>
    <row r="120" spans="1:14">
      <c r="A120" s="459"/>
      <c r="B120" s="445" t="s">
        <v>977</v>
      </c>
      <c r="C120" s="444">
        <v>8845</v>
      </c>
      <c r="D120" s="444">
        <v>4251</v>
      </c>
      <c r="E120" s="444">
        <v>3195</v>
      </c>
      <c r="F120" s="444">
        <v>1056</v>
      </c>
      <c r="G120" s="444">
        <v>655</v>
      </c>
      <c r="H120" s="444">
        <v>401</v>
      </c>
      <c r="I120" s="444">
        <v>4594</v>
      </c>
      <c r="J120" s="444">
        <v>542</v>
      </c>
      <c r="K120" s="444">
        <v>2023</v>
      </c>
      <c r="L120" s="444">
        <v>135</v>
      </c>
      <c r="M120" s="444">
        <v>220</v>
      </c>
      <c r="N120" s="444">
        <v>1674</v>
      </c>
    </row>
    <row r="121" spans="1:14">
      <c r="A121" s="459"/>
      <c r="B121" s="445" t="s">
        <v>978</v>
      </c>
      <c r="C121" s="444">
        <v>9386</v>
      </c>
      <c r="D121" s="444">
        <v>2948</v>
      </c>
      <c r="E121" s="444">
        <v>2145</v>
      </c>
      <c r="F121" s="444">
        <v>803</v>
      </c>
      <c r="G121" s="444">
        <v>470</v>
      </c>
      <c r="H121" s="444">
        <v>333</v>
      </c>
      <c r="I121" s="444">
        <v>6438</v>
      </c>
      <c r="J121" s="444">
        <v>624</v>
      </c>
      <c r="K121" s="444">
        <v>2502</v>
      </c>
      <c r="L121" s="444">
        <v>2444</v>
      </c>
      <c r="M121" s="444">
        <v>245</v>
      </c>
      <c r="N121" s="444">
        <v>623</v>
      </c>
    </row>
    <row r="122" spans="1:14">
      <c r="A122" s="459"/>
      <c r="B122" s="445"/>
      <c r="C122" s="444"/>
      <c r="D122" s="444"/>
      <c r="E122" s="444"/>
      <c r="F122" s="444"/>
      <c r="G122" s="444"/>
      <c r="H122" s="444"/>
      <c r="I122" s="444"/>
      <c r="J122" s="444"/>
      <c r="K122" s="444"/>
      <c r="L122" s="444"/>
      <c r="M122" s="444"/>
      <c r="N122" s="444"/>
    </row>
    <row r="123" spans="1:14">
      <c r="A123" s="459" t="s">
        <v>34</v>
      </c>
      <c r="B123" s="445" t="s">
        <v>976</v>
      </c>
      <c r="C123" s="444">
        <v>4975</v>
      </c>
      <c r="D123" s="444">
        <v>2391</v>
      </c>
      <c r="E123" s="444">
        <v>1999</v>
      </c>
      <c r="F123" s="444">
        <v>392</v>
      </c>
      <c r="G123" s="444">
        <v>235</v>
      </c>
      <c r="H123" s="444">
        <v>157</v>
      </c>
      <c r="I123" s="444">
        <v>2584</v>
      </c>
      <c r="J123" s="444">
        <v>360</v>
      </c>
      <c r="K123" s="444">
        <v>1142</v>
      </c>
      <c r="L123" s="444">
        <v>512</v>
      </c>
      <c r="M123" s="444">
        <v>149</v>
      </c>
      <c r="N123" s="444">
        <v>421</v>
      </c>
    </row>
    <row r="124" spans="1:14">
      <c r="A124" s="459"/>
      <c r="B124" s="445" t="s">
        <v>977</v>
      </c>
      <c r="C124" s="444">
        <v>2437</v>
      </c>
      <c r="D124" s="444">
        <v>1348</v>
      </c>
      <c r="E124" s="444">
        <v>1118</v>
      </c>
      <c r="F124" s="444">
        <v>230</v>
      </c>
      <c r="G124" s="444">
        <v>131</v>
      </c>
      <c r="H124" s="444">
        <v>99</v>
      </c>
      <c r="I124" s="444">
        <v>1089</v>
      </c>
      <c r="J124" s="444">
        <v>163</v>
      </c>
      <c r="K124" s="444">
        <v>516</v>
      </c>
      <c r="L124" s="444">
        <v>23</v>
      </c>
      <c r="M124" s="444">
        <v>73</v>
      </c>
      <c r="N124" s="444">
        <v>314</v>
      </c>
    </row>
    <row r="125" spans="1:14">
      <c r="A125" s="459"/>
      <c r="B125" s="445" t="s">
        <v>978</v>
      </c>
      <c r="C125" s="444">
        <v>2538</v>
      </c>
      <c r="D125" s="444">
        <v>1043</v>
      </c>
      <c r="E125" s="444">
        <v>881</v>
      </c>
      <c r="F125" s="444">
        <v>162</v>
      </c>
      <c r="G125" s="444">
        <v>104</v>
      </c>
      <c r="H125" s="444">
        <v>58</v>
      </c>
      <c r="I125" s="444">
        <v>1495</v>
      </c>
      <c r="J125" s="444">
        <v>197</v>
      </c>
      <c r="K125" s="444">
        <v>626</v>
      </c>
      <c r="L125" s="444">
        <v>489</v>
      </c>
      <c r="M125" s="444">
        <v>76</v>
      </c>
      <c r="N125" s="444">
        <v>107</v>
      </c>
    </row>
    <row r="126" spans="1:14">
      <c r="A126" s="459"/>
      <c r="B126" s="445"/>
      <c r="C126" s="444"/>
      <c r="D126" s="444"/>
      <c r="E126" s="444"/>
      <c r="F126" s="444"/>
      <c r="G126" s="444"/>
      <c r="H126" s="444"/>
      <c r="I126" s="444"/>
      <c r="J126" s="444"/>
      <c r="K126" s="444"/>
      <c r="L126" s="444"/>
      <c r="M126" s="444"/>
      <c r="N126" s="444"/>
    </row>
    <row r="127" spans="1:14">
      <c r="A127" s="459" t="s">
        <v>35</v>
      </c>
      <c r="B127" s="445" t="s">
        <v>976</v>
      </c>
      <c r="C127" s="444">
        <v>15368</v>
      </c>
      <c r="D127" s="444">
        <v>6928</v>
      </c>
      <c r="E127" s="444">
        <v>5577</v>
      </c>
      <c r="F127" s="444">
        <v>1351</v>
      </c>
      <c r="G127" s="444">
        <v>869</v>
      </c>
      <c r="H127" s="444">
        <v>482</v>
      </c>
      <c r="I127" s="444">
        <v>8440</v>
      </c>
      <c r="J127" s="444">
        <v>1491</v>
      </c>
      <c r="K127" s="444">
        <v>2748</v>
      </c>
      <c r="L127" s="444">
        <v>2566</v>
      </c>
      <c r="M127" s="444">
        <v>414</v>
      </c>
      <c r="N127" s="444">
        <v>1221</v>
      </c>
    </row>
    <row r="128" spans="1:14">
      <c r="A128" s="459"/>
      <c r="B128" s="445" t="s">
        <v>977</v>
      </c>
      <c r="C128" s="444">
        <v>7454</v>
      </c>
      <c r="D128" s="444">
        <v>4118</v>
      </c>
      <c r="E128" s="444">
        <v>3271</v>
      </c>
      <c r="F128" s="444">
        <v>847</v>
      </c>
      <c r="G128" s="444">
        <v>593</v>
      </c>
      <c r="H128" s="444">
        <v>254</v>
      </c>
      <c r="I128" s="444">
        <v>3336</v>
      </c>
      <c r="J128" s="444">
        <v>738</v>
      </c>
      <c r="K128" s="444">
        <v>1489</v>
      </c>
      <c r="L128" s="444">
        <v>41</v>
      </c>
      <c r="M128" s="444">
        <v>228</v>
      </c>
      <c r="N128" s="444">
        <v>840</v>
      </c>
    </row>
    <row r="129" spans="1:14">
      <c r="A129" s="459"/>
      <c r="B129" s="445" t="s">
        <v>978</v>
      </c>
      <c r="C129" s="444">
        <v>7914</v>
      </c>
      <c r="D129" s="444">
        <v>2810</v>
      </c>
      <c r="E129" s="444">
        <v>2306</v>
      </c>
      <c r="F129" s="444">
        <v>504</v>
      </c>
      <c r="G129" s="444">
        <v>276</v>
      </c>
      <c r="H129" s="444">
        <v>228</v>
      </c>
      <c r="I129" s="444">
        <v>5104</v>
      </c>
      <c r="J129" s="444">
        <v>753</v>
      </c>
      <c r="K129" s="444">
        <v>1259</v>
      </c>
      <c r="L129" s="444">
        <v>2525</v>
      </c>
      <c r="M129" s="444">
        <v>186</v>
      </c>
      <c r="N129" s="444">
        <v>381</v>
      </c>
    </row>
    <row r="130" spans="1:14">
      <c r="A130" s="459"/>
      <c r="B130" s="445"/>
      <c r="C130" s="444"/>
      <c r="D130" s="444"/>
      <c r="E130" s="444"/>
      <c r="F130" s="444"/>
      <c r="G130" s="444"/>
      <c r="H130" s="444"/>
      <c r="I130" s="444"/>
      <c r="J130" s="444"/>
      <c r="K130" s="444"/>
      <c r="L130" s="444"/>
      <c r="M130" s="444"/>
      <c r="N130" s="444"/>
    </row>
    <row r="131" spans="1:14">
      <c r="A131" s="459" t="s">
        <v>36</v>
      </c>
      <c r="B131" s="445" t="s">
        <v>976</v>
      </c>
      <c r="C131" s="444">
        <v>1381</v>
      </c>
      <c r="D131" s="444">
        <v>869</v>
      </c>
      <c r="E131" s="444">
        <v>857</v>
      </c>
      <c r="F131" s="444">
        <v>12</v>
      </c>
      <c r="G131" s="444">
        <v>8</v>
      </c>
      <c r="H131" s="444">
        <v>4</v>
      </c>
      <c r="I131" s="444">
        <v>512</v>
      </c>
      <c r="J131" s="444">
        <v>61</v>
      </c>
      <c r="K131" s="444">
        <v>138</v>
      </c>
      <c r="L131" s="444">
        <v>178</v>
      </c>
      <c r="M131" s="444">
        <v>88</v>
      </c>
      <c r="N131" s="444">
        <v>47</v>
      </c>
    </row>
    <row r="132" spans="1:14">
      <c r="A132" s="459"/>
      <c r="B132" s="445" t="s">
        <v>977</v>
      </c>
      <c r="C132" s="444">
        <v>753</v>
      </c>
      <c r="D132" s="444">
        <v>584</v>
      </c>
      <c r="E132" s="444">
        <v>576</v>
      </c>
      <c r="F132" s="444">
        <v>8</v>
      </c>
      <c r="G132" s="444">
        <v>5</v>
      </c>
      <c r="H132" s="444">
        <v>3</v>
      </c>
      <c r="I132" s="444">
        <v>169</v>
      </c>
      <c r="J132" s="444">
        <v>23</v>
      </c>
      <c r="K132" s="444">
        <v>72</v>
      </c>
      <c r="L132" s="444">
        <v>7</v>
      </c>
      <c r="M132" s="444">
        <v>33</v>
      </c>
      <c r="N132" s="444">
        <v>34</v>
      </c>
    </row>
    <row r="133" spans="1:14">
      <c r="A133" s="459"/>
      <c r="B133" s="445" t="s">
        <v>978</v>
      </c>
      <c r="C133" s="444">
        <v>628</v>
      </c>
      <c r="D133" s="444">
        <v>285</v>
      </c>
      <c r="E133" s="444">
        <v>281</v>
      </c>
      <c r="F133" s="444">
        <v>4</v>
      </c>
      <c r="G133" s="444">
        <v>3</v>
      </c>
      <c r="H133" s="444">
        <v>1</v>
      </c>
      <c r="I133" s="444">
        <v>343</v>
      </c>
      <c r="J133" s="444">
        <v>38</v>
      </c>
      <c r="K133" s="444">
        <v>66</v>
      </c>
      <c r="L133" s="444">
        <v>171</v>
      </c>
      <c r="M133" s="444">
        <v>55</v>
      </c>
      <c r="N133" s="444">
        <v>13</v>
      </c>
    </row>
    <row r="134" spans="1:14">
      <c r="A134" s="459"/>
      <c r="B134" s="445"/>
      <c r="C134" s="444"/>
      <c r="D134" s="444"/>
      <c r="E134" s="444"/>
      <c r="F134" s="444"/>
      <c r="G134" s="444"/>
      <c r="H134" s="444"/>
      <c r="I134" s="444"/>
      <c r="J134" s="444"/>
      <c r="K134" s="444"/>
      <c r="L134" s="444"/>
      <c r="M134" s="444"/>
      <c r="N134" s="444"/>
    </row>
    <row r="135" spans="1:14">
      <c r="A135" s="459" t="s">
        <v>923</v>
      </c>
      <c r="B135" s="445" t="s">
        <v>976</v>
      </c>
      <c r="C135" s="444">
        <v>266</v>
      </c>
      <c r="D135" s="444">
        <v>171</v>
      </c>
      <c r="E135" s="444">
        <v>155</v>
      </c>
      <c r="F135" s="444">
        <v>16</v>
      </c>
      <c r="G135" s="444">
        <v>10</v>
      </c>
      <c r="H135" s="444">
        <v>6</v>
      </c>
      <c r="I135" s="444">
        <v>95</v>
      </c>
      <c r="J135" s="444">
        <v>6</v>
      </c>
      <c r="K135" s="444">
        <v>47</v>
      </c>
      <c r="L135" s="444">
        <v>10</v>
      </c>
      <c r="M135" s="444">
        <v>14</v>
      </c>
      <c r="N135" s="444">
        <v>18</v>
      </c>
    </row>
    <row r="136" spans="1:14">
      <c r="A136" s="459"/>
      <c r="B136" s="445" t="s">
        <v>977</v>
      </c>
      <c r="C136" s="444">
        <v>139</v>
      </c>
      <c r="D136" s="444">
        <v>92</v>
      </c>
      <c r="E136" s="444">
        <v>78</v>
      </c>
      <c r="F136" s="444">
        <v>14</v>
      </c>
      <c r="G136" s="444">
        <v>9</v>
      </c>
      <c r="H136" s="444">
        <v>5</v>
      </c>
      <c r="I136" s="444">
        <v>47</v>
      </c>
      <c r="J136" s="444">
        <v>2</v>
      </c>
      <c r="K136" s="444">
        <v>27</v>
      </c>
      <c r="L136" s="444">
        <v>1</v>
      </c>
      <c r="M136" s="444">
        <v>9</v>
      </c>
      <c r="N136" s="444">
        <v>8</v>
      </c>
    </row>
    <row r="137" spans="1:14">
      <c r="A137" s="459"/>
      <c r="B137" s="445" t="s">
        <v>978</v>
      </c>
      <c r="C137" s="444">
        <v>127</v>
      </c>
      <c r="D137" s="444">
        <v>79</v>
      </c>
      <c r="E137" s="444">
        <v>77</v>
      </c>
      <c r="F137" s="444">
        <v>2</v>
      </c>
      <c r="G137" s="444">
        <v>1</v>
      </c>
      <c r="H137" s="444">
        <v>1</v>
      </c>
      <c r="I137" s="444">
        <v>48</v>
      </c>
      <c r="J137" s="444">
        <v>4</v>
      </c>
      <c r="K137" s="444">
        <v>20</v>
      </c>
      <c r="L137" s="444">
        <v>9</v>
      </c>
      <c r="M137" s="444">
        <v>5</v>
      </c>
      <c r="N137" s="444">
        <v>10</v>
      </c>
    </row>
    <row r="138" spans="1:14">
      <c r="A138" s="459"/>
      <c r="B138" s="445"/>
      <c r="C138" s="444"/>
      <c r="D138" s="444"/>
      <c r="E138" s="444"/>
      <c r="F138" s="444"/>
      <c r="G138" s="444"/>
      <c r="H138" s="444"/>
      <c r="I138" s="444"/>
      <c r="J138" s="444"/>
      <c r="K138" s="444"/>
      <c r="L138" s="444"/>
      <c r="M138" s="444"/>
      <c r="N138" s="444"/>
    </row>
    <row r="139" spans="1:14">
      <c r="A139" s="459" t="s">
        <v>38</v>
      </c>
      <c r="B139" s="445" t="s">
        <v>976</v>
      </c>
      <c r="C139" s="444">
        <v>28847</v>
      </c>
      <c r="D139" s="444">
        <v>14194</v>
      </c>
      <c r="E139" s="444">
        <v>10989</v>
      </c>
      <c r="F139" s="444">
        <v>3205</v>
      </c>
      <c r="G139" s="444">
        <v>2002</v>
      </c>
      <c r="H139" s="444">
        <v>1203</v>
      </c>
      <c r="I139" s="444">
        <v>14653</v>
      </c>
      <c r="J139" s="444">
        <v>2178</v>
      </c>
      <c r="K139" s="444">
        <v>5187</v>
      </c>
      <c r="L139" s="444">
        <v>4106</v>
      </c>
      <c r="M139" s="444">
        <v>827</v>
      </c>
      <c r="N139" s="444">
        <v>2355</v>
      </c>
    </row>
    <row r="140" spans="1:14">
      <c r="A140" s="459"/>
      <c r="B140" s="445" t="s">
        <v>977</v>
      </c>
      <c r="C140" s="444">
        <v>14165</v>
      </c>
      <c r="D140" s="444">
        <v>8326</v>
      </c>
      <c r="E140" s="444">
        <v>6594</v>
      </c>
      <c r="F140" s="444">
        <v>1732</v>
      </c>
      <c r="G140" s="444">
        <v>1096</v>
      </c>
      <c r="H140" s="444">
        <v>636</v>
      </c>
      <c r="I140" s="444">
        <v>5839</v>
      </c>
      <c r="J140" s="444">
        <v>993</v>
      </c>
      <c r="K140" s="444">
        <v>2684</v>
      </c>
      <c r="L140" s="444">
        <v>231</v>
      </c>
      <c r="M140" s="444">
        <v>402</v>
      </c>
      <c r="N140" s="444">
        <v>1529</v>
      </c>
    </row>
    <row r="141" spans="1:14">
      <c r="A141" s="459"/>
      <c r="B141" s="445" t="s">
        <v>978</v>
      </c>
      <c r="C141" s="444">
        <v>14682</v>
      </c>
      <c r="D141" s="444">
        <v>5868</v>
      </c>
      <c r="E141" s="444">
        <v>4395</v>
      </c>
      <c r="F141" s="444">
        <v>1473</v>
      </c>
      <c r="G141" s="444">
        <v>906</v>
      </c>
      <c r="H141" s="444">
        <v>567</v>
      </c>
      <c r="I141" s="444">
        <v>8814</v>
      </c>
      <c r="J141" s="444">
        <v>1185</v>
      </c>
      <c r="K141" s="444">
        <v>2503</v>
      </c>
      <c r="L141" s="444">
        <v>3875</v>
      </c>
      <c r="M141" s="444">
        <v>425</v>
      </c>
      <c r="N141" s="444">
        <v>826</v>
      </c>
    </row>
    <row r="142" spans="1:14">
      <c r="A142" s="459"/>
      <c r="B142" s="445"/>
      <c r="C142" s="444"/>
      <c r="D142" s="444"/>
      <c r="E142" s="444"/>
      <c r="F142" s="444"/>
      <c r="G142" s="444"/>
      <c r="H142" s="444"/>
      <c r="I142" s="444"/>
      <c r="J142" s="444"/>
      <c r="K142" s="444"/>
      <c r="L142" s="444"/>
      <c r="M142" s="444"/>
      <c r="N142" s="444"/>
    </row>
    <row r="143" spans="1:14">
      <c r="A143" s="459" t="s">
        <v>39</v>
      </c>
      <c r="B143" s="445" t="s">
        <v>976</v>
      </c>
      <c r="C143" s="444">
        <v>12938</v>
      </c>
      <c r="D143" s="444">
        <v>4923</v>
      </c>
      <c r="E143" s="444">
        <v>3595</v>
      </c>
      <c r="F143" s="444">
        <v>1328</v>
      </c>
      <c r="G143" s="444">
        <v>621</v>
      </c>
      <c r="H143" s="444">
        <v>707</v>
      </c>
      <c r="I143" s="444">
        <v>8015</v>
      </c>
      <c r="J143" s="444">
        <v>1037</v>
      </c>
      <c r="K143" s="444">
        <v>2343</v>
      </c>
      <c r="L143" s="444">
        <v>2536</v>
      </c>
      <c r="M143" s="444">
        <v>709</v>
      </c>
      <c r="N143" s="444">
        <v>1390</v>
      </c>
    </row>
    <row r="144" spans="1:14">
      <c r="A144" s="459"/>
      <c r="B144" s="445" t="s">
        <v>977</v>
      </c>
      <c r="C144" s="444">
        <v>6467</v>
      </c>
      <c r="D144" s="444">
        <v>3313</v>
      </c>
      <c r="E144" s="444">
        <v>2451</v>
      </c>
      <c r="F144" s="444">
        <v>862</v>
      </c>
      <c r="G144" s="444">
        <v>411</v>
      </c>
      <c r="H144" s="444">
        <v>451</v>
      </c>
      <c r="I144" s="444">
        <v>3154</v>
      </c>
      <c r="J144" s="444">
        <v>475</v>
      </c>
      <c r="K144" s="444">
        <v>1327</v>
      </c>
      <c r="L144" s="444">
        <v>56</v>
      </c>
      <c r="M144" s="444">
        <v>309</v>
      </c>
      <c r="N144" s="444">
        <v>987</v>
      </c>
    </row>
    <row r="145" spans="1:14">
      <c r="A145" s="459"/>
      <c r="B145" s="445" t="s">
        <v>978</v>
      </c>
      <c r="C145" s="444">
        <v>6471</v>
      </c>
      <c r="D145" s="444">
        <v>1610</v>
      </c>
      <c r="E145" s="444">
        <v>1144</v>
      </c>
      <c r="F145" s="444">
        <v>466</v>
      </c>
      <c r="G145" s="444">
        <v>210</v>
      </c>
      <c r="H145" s="444">
        <v>256</v>
      </c>
      <c r="I145" s="444">
        <v>4861</v>
      </c>
      <c r="J145" s="444">
        <v>562</v>
      </c>
      <c r="K145" s="444">
        <v>1016</v>
      </c>
      <c r="L145" s="444">
        <v>2480</v>
      </c>
      <c r="M145" s="444">
        <v>400</v>
      </c>
      <c r="N145" s="444">
        <v>403</v>
      </c>
    </row>
    <row r="146" spans="1:14">
      <c r="A146" s="459"/>
      <c r="B146" s="445"/>
      <c r="C146" s="444"/>
      <c r="D146" s="444"/>
      <c r="E146" s="444"/>
      <c r="F146" s="444"/>
      <c r="G146" s="444"/>
      <c r="H146" s="444"/>
      <c r="I146" s="444"/>
      <c r="J146" s="444"/>
      <c r="K146" s="444"/>
      <c r="L146" s="444"/>
      <c r="M146" s="444"/>
      <c r="N146" s="444"/>
    </row>
    <row r="147" spans="1:14">
      <c r="A147" s="459" t="s">
        <v>40</v>
      </c>
      <c r="B147" s="445" t="s">
        <v>976</v>
      </c>
      <c r="C147" s="444">
        <v>2898</v>
      </c>
      <c r="D147" s="444">
        <v>1291</v>
      </c>
      <c r="E147" s="444">
        <v>729</v>
      </c>
      <c r="F147" s="444">
        <v>562</v>
      </c>
      <c r="G147" s="444">
        <v>382</v>
      </c>
      <c r="H147" s="444">
        <v>180</v>
      </c>
      <c r="I147" s="444">
        <v>1607</v>
      </c>
      <c r="J147" s="444">
        <v>252</v>
      </c>
      <c r="K147" s="444">
        <v>931</v>
      </c>
      <c r="L147" s="444">
        <v>177</v>
      </c>
      <c r="M147" s="444">
        <v>63</v>
      </c>
      <c r="N147" s="444">
        <v>184</v>
      </c>
    </row>
    <row r="148" spans="1:14">
      <c r="A148" s="459"/>
      <c r="B148" s="445" t="s">
        <v>977</v>
      </c>
      <c r="C148" s="444">
        <v>1423</v>
      </c>
      <c r="D148" s="444">
        <v>699</v>
      </c>
      <c r="E148" s="444">
        <v>419</v>
      </c>
      <c r="F148" s="444">
        <v>280</v>
      </c>
      <c r="G148" s="444">
        <v>188</v>
      </c>
      <c r="H148" s="444">
        <v>92</v>
      </c>
      <c r="I148" s="444">
        <v>724</v>
      </c>
      <c r="J148" s="444">
        <v>118</v>
      </c>
      <c r="K148" s="444">
        <v>473</v>
      </c>
      <c r="L148" s="444" t="s">
        <v>72</v>
      </c>
      <c r="M148" s="444">
        <v>14</v>
      </c>
      <c r="N148" s="444">
        <v>119</v>
      </c>
    </row>
    <row r="149" spans="1:14">
      <c r="A149" s="459"/>
      <c r="B149" s="445" t="s">
        <v>978</v>
      </c>
      <c r="C149" s="444">
        <v>1475</v>
      </c>
      <c r="D149" s="444">
        <v>592</v>
      </c>
      <c r="E149" s="444">
        <v>310</v>
      </c>
      <c r="F149" s="444">
        <v>282</v>
      </c>
      <c r="G149" s="444">
        <v>194</v>
      </c>
      <c r="H149" s="444">
        <v>88</v>
      </c>
      <c r="I149" s="444">
        <v>883</v>
      </c>
      <c r="J149" s="444">
        <v>134</v>
      </c>
      <c r="K149" s="444">
        <v>458</v>
      </c>
      <c r="L149" s="444">
        <v>177</v>
      </c>
      <c r="M149" s="444">
        <v>49</v>
      </c>
      <c r="N149" s="444">
        <v>65</v>
      </c>
    </row>
    <row r="150" spans="1:14">
      <c r="A150" s="459"/>
      <c r="B150" s="445"/>
      <c r="C150" s="444"/>
      <c r="D150" s="444"/>
      <c r="E150" s="444"/>
      <c r="F150" s="444"/>
      <c r="G150" s="444"/>
      <c r="H150" s="444"/>
      <c r="I150" s="444"/>
      <c r="J150" s="444"/>
      <c r="K150" s="444"/>
      <c r="L150" s="444"/>
      <c r="M150" s="444"/>
      <c r="N150" s="444"/>
    </row>
    <row r="151" spans="1:14">
      <c r="A151" s="459" t="s">
        <v>41</v>
      </c>
      <c r="B151" s="445" t="s">
        <v>976</v>
      </c>
      <c r="C151" s="444">
        <v>9001</v>
      </c>
      <c r="D151" s="444">
        <v>4464</v>
      </c>
      <c r="E151" s="444">
        <v>3543</v>
      </c>
      <c r="F151" s="444">
        <v>921</v>
      </c>
      <c r="G151" s="444">
        <v>305</v>
      </c>
      <c r="H151" s="444">
        <v>616</v>
      </c>
      <c r="I151" s="444">
        <v>4537</v>
      </c>
      <c r="J151" s="444">
        <v>706</v>
      </c>
      <c r="K151" s="444">
        <v>1537</v>
      </c>
      <c r="L151" s="444">
        <v>1434</v>
      </c>
      <c r="M151" s="444">
        <v>179</v>
      </c>
      <c r="N151" s="444">
        <v>681</v>
      </c>
    </row>
    <row r="152" spans="1:14">
      <c r="A152" s="459"/>
      <c r="B152" s="445" t="s">
        <v>977</v>
      </c>
      <c r="C152" s="444">
        <v>4512</v>
      </c>
      <c r="D152" s="444">
        <v>2760</v>
      </c>
      <c r="E152" s="444">
        <v>2206</v>
      </c>
      <c r="F152" s="444">
        <v>554</v>
      </c>
      <c r="G152" s="444">
        <v>187</v>
      </c>
      <c r="H152" s="444">
        <v>367</v>
      </c>
      <c r="I152" s="444">
        <v>1752</v>
      </c>
      <c r="J152" s="444">
        <v>354</v>
      </c>
      <c r="K152" s="444">
        <v>803</v>
      </c>
      <c r="L152" s="444">
        <v>55</v>
      </c>
      <c r="M152" s="444">
        <v>83</v>
      </c>
      <c r="N152" s="444">
        <v>457</v>
      </c>
    </row>
    <row r="153" spans="1:14">
      <c r="A153" s="459"/>
      <c r="B153" s="445" t="s">
        <v>978</v>
      </c>
      <c r="C153" s="444">
        <v>4489</v>
      </c>
      <c r="D153" s="444">
        <v>1704</v>
      </c>
      <c r="E153" s="444">
        <v>1337</v>
      </c>
      <c r="F153" s="444">
        <v>367</v>
      </c>
      <c r="G153" s="444">
        <v>118</v>
      </c>
      <c r="H153" s="444">
        <v>249</v>
      </c>
      <c r="I153" s="444">
        <v>2785</v>
      </c>
      <c r="J153" s="444">
        <v>352</v>
      </c>
      <c r="K153" s="444">
        <v>734</v>
      </c>
      <c r="L153" s="444">
        <v>1379</v>
      </c>
      <c r="M153" s="444">
        <v>96</v>
      </c>
      <c r="N153" s="444">
        <v>224</v>
      </c>
    </row>
    <row r="154" spans="1:14">
      <c r="A154" s="459"/>
      <c r="B154" s="445"/>
      <c r="C154" s="444"/>
      <c r="D154" s="444"/>
      <c r="E154" s="444"/>
      <c r="F154" s="444"/>
      <c r="G154" s="444"/>
      <c r="H154" s="444"/>
      <c r="I154" s="444"/>
      <c r="J154" s="444"/>
      <c r="K154" s="444"/>
      <c r="L154" s="444"/>
      <c r="M154" s="444"/>
      <c r="N154" s="444"/>
    </row>
    <row r="155" spans="1:14">
      <c r="A155" s="459" t="s">
        <v>42</v>
      </c>
      <c r="B155" s="445" t="s">
        <v>976</v>
      </c>
      <c r="C155" s="444">
        <v>21096</v>
      </c>
      <c r="D155" s="444">
        <v>9373</v>
      </c>
      <c r="E155" s="444">
        <v>7146</v>
      </c>
      <c r="F155" s="444">
        <v>2227</v>
      </c>
      <c r="G155" s="444">
        <v>1303</v>
      </c>
      <c r="H155" s="444">
        <v>924</v>
      </c>
      <c r="I155" s="444">
        <v>11723</v>
      </c>
      <c r="J155" s="444">
        <v>1446</v>
      </c>
      <c r="K155" s="444">
        <v>4029</v>
      </c>
      <c r="L155" s="444">
        <v>3277</v>
      </c>
      <c r="M155" s="444">
        <v>729</v>
      </c>
      <c r="N155" s="444">
        <v>2242</v>
      </c>
    </row>
    <row r="156" spans="1:14">
      <c r="A156" s="459"/>
      <c r="B156" s="445" t="s">
        <v>977</v>
      </c>
      <c r="C156" s="444">
        <v>10240</v>
      </c>
      <c r="D156" s="444">
        <v>5509</v>
      </c>
      <c r="E156" s="444">
        <v>4189</v>
      </c>
      <c r="F156" s="444">
        <v>1320</v>
      </c>
      <c r="G156" s="444">
        <v>787</v>
      </c>
      <c r="H156" s="444">
        <v>533</v>
      </c>
      <c r="I156" s="444">
        <v>4731</v>
      </c>
      <c r="J156" s="444">
        <v>655</v>
      </c>
      <c r="K156" s="444">
        <v>2041</v>
      </c>
      <c r="L156" s="444">
        <v>120</v>
      </c>
      <c r="M156" s="444">
        <v>355</v>
      </c>
      <c r="N156" s="444">
        <v>1560</v>
      </c>
    </row>
    <row r="157" spans="1:14">
      <c r="A157" s="459"/>
      <c r="B157" s="445" t="s">
        <v>978</v>
      </c>
      <c r="C157" s="444">
        <v>10856</v>
      </c>
      <c r="D157" s="444">
        <v>3864</v>
      </c>
      <c r="E157" s="444">
        <v>2957</v>
      </c>
      <c r="F157" s="444">
        <v>907</v>
      </c>
      <c r="G157" s="444">
        <v>516</v>
      </c>
      <c r="H157" s="444">
        <v>391</v>
      </c>
      <c r="I157" s="444">
        <v>6992</v>
      </c>
      <c r="J157" s="444">
        <v>791</v>
      </c>
      <c r="K157" s="444">
        <v>1988</v>
      </c>
      <c r="L157" s="444">
        <v>3157</v>
      </c>
      <c r="M157" s="444">
        <v>374</v>
      </c>
      <c r="N157" s="444">
        <v>682</v>
      </c>
    </row>
    <row r="158" spans="1:14">
      <c r="A158" s="459"/>
      <c r="B158" s="445"/>
      <c r="C158" s="444"/>
      <c r="D158" s="444"/>
      <c r="E158" s="444"/>
      <c r="F158" s="444"/>
      <c r="G158" s="444"/>
      <c r="H158" s="444"/>
      <c r="I158" s="444"/>
      <c r="J158" s="444"/>
      <c r="K158" s="444"/>
      <c r="L158" s="444"/>
      <c r="M158" s="444"/>
      <c r="N158" s="444"/>
    </row>
    <row r="159" spans="1:14">
      <c r="A159" s="459" t="s">
        <v>43</v>
      </c>
      <c r="B159" s="445" t="s">
        <v>976</v>
      </c>
      <c r="C159" s="444">
        <v>13701</v>
      </c>
      <c r="D159" s="444">
        <v>5927</v>
      </c>
      <c r="E159" s="444">
        <v>4498</v>
      </c>
      <c r="F159" s="444">
        <v>1429</v>
      </c>
      <c r="G159" s="444">
        <v>829</v>
      </c>
      <c r="H159" s="444">
        <v>600</v>
      </c>
      <c r="I159" s="444">
        <v>7774</v>
      </c>
      <c r="J159" s="444">
        <v>1001</v>
      </c>
      <c r="K159" s="444">
        <v>3521</v>
      </c>
      <c r="L159" s="444">
        <v>2052</v>
      </c>
      <c r="M159" s="444">
        <v>256</v>
      </c>
      <c r="N159" s="444">
        <v>944</v>
      </c>
    </row>
    <row r="160" spans="1:14">
      <c r="A160" s="459"/>
      <c r="B160" s="445" t="s">
        <v>977</v>
      </c>
      <c r="C160" s="444">
        <v>6548</v>
      </c>
      <c r="D160" s="444">
        <v>3416</v>
      </c>
      <c r="E160" s="444">
        <v>2639</v>
      </c>
      <c r="F160" s="444">
        <v>777</v>
      </c>
      <c r="G160" s="444">
        <v>447</v>
      </c>
      <c r="H160" s="444">
        <v>330</v>
      </c>
      <c r="I160" s="444">
        <v>3132</v>
      </c>
      <c r="J160" s="444">
        <v>510</v>
      </c>
      <c r="K160" s="444">
        <v>1884</v>
      </c>
      <c r="L160" s="444">
        <v>38</v>
      </c>
      <c r="M160" s="444">
        <v>98</v>
      </c>
      <c r="N160" s="444">
        <v>602</v>
      </c>
    </row>
    <row r="161" spans="1:14">
      <c r="A161" s="459"/>
      <c r="B161" s="445" t="s">
        <v>978</v>
      </c>
      <c r="C161" s="444">
        <v>7153</v>
      </c>
      <c r="D161" s="444">
        <v>2511</v>
      </c>
      <c r="E161" s="444">
        <v>1859</v>
      </c>
      <c r="F161" s="444">
        <v>652</v>
      </c>
      <c r="G161" s="444">
        <v>382</v>
      </c>
      <c r="H161" s="444">
        <v>270</v>
      </c>
      <c r="I161" s="444">
        <v>4642</v>
      </c>
      <c r="J161" s="444">
        <v>491</v>
      </c>
      <c r="K161" s="444">
        <v>1637</v>
      </c>
      <c r="L161" s="444">
        <v>2014</v>
      </c>
      <c r="M161" s="444">
        <v>158</v>
      </c>
      <c r="N161" s="444">
        <v>342</v>
      </c>
    </row>
    <row r="162" spans="1:14">
      <c r="A162" s="459"/>
      <c r="B162" s="445"/>
      <c r="C162" s="444"/>
      <c r="D162" s="444"/>
      <c r="E162" s="444"/>
      <c r="F162" s="444"/>
      <c r="G162" s="444"/>
      <c r="H162" s="444"/>
      <c r="I162" s="444"/>
      <c r="J162" s="444"/>
      <c r="K162" s="444"/>
      <c r="L162" s="444"/>
      <c r="M162" s="444"/>
      <c r="N162" s="444"/>
    </row>
    <row r="163" spans="1:14">
      <c r="A163" s="459" t="s">
        <v>44</v>
      </c>
      <c r="B163" s="445" t="s">
        <v>976</v>
      </c>
      <c r="C163" s="444">
        <v>10674</v>
      </c>
      <c r="D163" s="444">
        <v>4421</v>
      </c>
      <c r="E163" s="444">
        <v>2708</v>
      </c>
      <c r="F163" s="444">
        <v>1713</v>
      </c>
      <c r="G163" s="444">
        <v>748</v>
      </c>
      <c r="H163" s="444">
        <v>965</v>
      </c>
      <c r="I163" s="444">
        <v>6253</v>
      </c>
      <c r="J163" s="444">
        <v>924</v>
      </c>
      <c r="K163" s="444">
        <v>2763</v>
      </c>
      <c r="L163" s="444">
        <v>1451</v>
      </c>
      <c r="M163" s="444">
        <v>197</v>
      </c>
      <c r="N163" s="444">
        <v>918</v>
      </c>
    </row>
    <row r="164" spans="1:14">
      <c r="A164" s="459"/>
      <c r="B164" s="445" t="s">
        <v>977</v>
      </c>
      <c r="C164" s="444">
        <v>5289</v>
      </c>
      <c r="D164" s="444">
        <v>2697</v>
      </c>
      <c r="E164" s="444">
        <v>1740</v>
      </c>
      <c r="F164" s="444">
        <v>957</v>
      </c>
      <c r="G164" s="444">
        <v>442</v>
      </c>
      <c r="H164" s="444">
        <v>515</v>
      </c>
      <c r="I164" s="444">
        <v>2592</v>
      </c>
      <c r="J164" s="444">
        <v>427</v>
      </c>
      <c r="K164" s="444">
        <v>1383</v>
      </c>
      <c r="L164" s="444">
        <v>83</v>
      </c>
      <c r="M164" s="444">
        <v>54</v>
      </c>
      <c r="N164" s="444">
        <v>645</v>
      </c>
    </row>
    <row r="165" spans="1:14">
      <c r="A165" s="459"/>
      <c r="B165" s="445" t="s">
        <v>978</v>
      </c>
      <c r="C165" s="444">
        <v>5385</v>
      </c>
      <c r="D165" s="444">
        <v>1724</v>
      </c>
      <c r="E165" s="444">
        <v>968</v>
      </c>
      <c r="F165" s="444">
        <v>756</v>
      </c>
      <c r="G165" s="444">
        <v>306</v>
      </c>
      <c r="H165" s="444">
        <v>450</v>
      </c>
      <c r="I165" s="444">
        <v>3661</v>
      </c>
      <c r="J165" s="444">
        <v>497</v>
      </c>
      <c r="K165" s="444">
        <v>1380</v>
      </c>
      <c r="L165" s="444">
        <v>1368</v>
      </c>
      <c r="M165" s="444">
        <v>143</v>
      </c>
      <c r="N165" s="444">
        <v>273</v>
      </c>
    </row>
    <row r="166" spans="1:14">
      <c r="A166" s="459"/>
      <c r="B166" s="445"/>
      <c r="C166" s="444"/>
      <c r="D166" s="444"/>
      <c r="E166" s="444"/>
      <c r="F166" s="444"/>
      <c r="G166" s="444"/>
      <c r="H166" s="444"/>
      <c r="I166" s="444"/>
      <c r="J166" s="444"/>
      <c r="K166" s="444"/>
      <c r="L166" s="444"/>
      <c r="M166" s="444"/>
      <c r="N166" s="444"/>
    </row>
    <row r="167" spans="1:14">
      <c r="A167" s="459" t="s">
        <v>45</v>
      </c>
      <c r="B167" s="445" t="s">
        <v>976</v>
      </c>
      <c r="C167" s="444">
        <v>22126</v>
      </c>
      <c r="D167" s="444">
        <v>9251</v>
      </c>
      <c r="E167" s="444">
        <v>6436</v>
      </c>
      <c r="F167" s="444">
        <v>2815</v>
      </c>
      <c r="G167" s="444">
        <v>1592</v>
      </c>
      <c r="H167" s="444">
        <v>1223</v>
      </c>
      <c r="I167" s="444">
        <v>12875</v>
      </c>
      <c r="J167" s="444">
        <v>1451</v>
      </c>
      <c r="K167" s="444">
        <v>5182</v>
      </c>
      <c r="L167" s="444">
        <v>3303</v>
      </c>
      <c r="M167" s="444">
        <v>549</v>
      </c>
      <c r="N167" s="444">
        <v>2390</v>
      </c>
    </row>
    <row r="168" spans="1:14">
      <c r="A168" s="459"/>
      <c r="B168" s="445" t="s">
        <v>977</v>
      </c>
      <c r="C168" s="444">
        <v>10935</v>
      </c>
      <c r="D168" s="444">
        <v>5665</v>
      </c>
      <c r="E168" s="444">
        <v>3938</v>
      </c>
      <c r="F168" s="444">
        <v>1727</v>
      </c>
      <c r="G168" s="444">
        <v>1002</v>
      </c>
      <c r="H168" s="444">
        <v>725</v>
      </c>
      <c r="I168" s="444">
        <v>5270</v>
      </c>
      <c r="J168" s="444">
        <v>678</v>
      </c>
      <c r="K168" s="444">
        <v>2430</v>
      </c>
      <c r="L168" s="444">
        <v>105</v>
      </c>
      <c r="M168" s="444">
        <v>289</v>
      </c>
      <c r="N168" s="444">
        <v>1768</v>
      </c>
    </row>
    <row r="169" spans="1:14">
      <c r="A169" s="459"/>
      <c r="B169" s="445" t="s">
        <v>978</v>
      </c>
      <c r="C169" s="444">
        <v>11191</v>
      </c>
      <c r="D169" s="444">
        <v>3586</v>
      </c>
      <c r="E169" s="444">
        <v>2498</v>
      </c>
      <c r="F169" s="444">
        <v>1088</v>
      </c>
      <c r="G169" s="444">
        <v>590</v>
      </c>
      <c r="H169" s="444">
        <v>498</v>
      </c>
      <c r="I169" s="444">
        <v>7605</v>
      </c>
      <c r="J169" s="444">
        <v>773</v>
      </c>
      <c r="K169" s="444">
        <v>2752</v>
      </c>
      <c r="L169" s="444">
        <v>3198</v>
      </c>
      <c r="M169" s="444">
        <v>260</v>
      </c>
      <c r="N169" s="444">
        <v>622</v>
      </c>
    </row>
    <row r="170" spans="1:14">
      <c r="A170" s="459"/>
      <c r="B170" s="445"/>
      <c r="C170" s="444"/>
      <c r="D170" s="444"/>
      <c r="E170" s="444"/>
      <c r="F170" s="444"/>
      <c r="G170" s="444"/>
      <c r="H170" s="444"/>
      <c r="I170" s="444"/>
      <c r="J170" s="444"/>
      <c r="K170" s="444"/>
      <c r="L170" s="444"/>
      <c r="M170" s="444"/>
      <c r="N170" s="444"/>
    </row>
    <row r="171" spans="1:14">
      <c r="A171" s="459" t="s">
        <v>46</v>
      </c>
      <c r="B171" s="445" t="s">
        <v>976</v>
      </c>
      <c r="C171" s="444">
        <v>2637</v>
      </c>
      <c r="D171" s="444">
        <v>1034</v>
      </c>
      <c r="E171" s="444">
        <v>785</v>
      </c>
      <c r="F171" s="444">
        <v>249</v>
      </c>
      <c r="G171" s="444">
        <v>80</v>
      </c>
      <c r="H171" s="444">
        <v>169</v>
      </c>
      <c r="I171" s="444">
        <v>1603</v>
      </c>
      <c r="J171" s="444">
        <v>183</v>
      </c>
      <c r="K171" s="444">
        <v>714</v>
      </c>
      <c r="L171" s="444">
        <v>430</v>
      </c>
      <c r="M171" s="444">
        <v>45</v>
      </c>
      <c r="N171" s="444">
        <v>231</v>
      </c>
    </row>
    <row r="172" spans="1:14">
      <c r="A172" s="459"/>
      <c r="B172" s="445" t="s">
        <v>977</v>
      </c>
      <c r="C172" s="444">
        <v>1374</v>
      </c>
      <c r="D172" s="444">
        <v>670</v>
      </c>
      <c r="E172" s="444">
        <v>514</v>
      </c>
      <c r="F172" s="444">
        <v>156</v>
      </c>
      <c r="G172" s="444">
        <v>62</v>
      </c>
      <c r="H172" s="444">
        <v>94</v>
      </c>
      <c r="I172" s="444">
        <v>704</v>
      </c>
      <c r="J172" s="444">
        <v>88</v>
      </c>
      <c r="K172" s="444">
        <v>435</v>
      </c>
      <c r="L172" s="444">
        <v>5</v>
      </c>
      <c r="M172" s="444">
        <v>24</v>
      </c>
      <c r="N172" s="444">
        <v>152</v>
      </c>
    </row>
    <row r="173" spans="1:14">
      <c r="A173" s="459"/>
      <c r="B173" s="445" t="s">
        <v>978</v>
      </c>
      <c r="C173" s="444">
        <v>1263</v>
      </c>
      <c r="D173" s="444">
        <v>364</v>
      </c>
      <c r="E173" s="444">
        <v>271</v>
      </c>
      <c r="F173" s="444">
        <v>93</v>
      </c>
      <c r="G173" s="444">
        <v>18</v>
      </c>
      <c r="H173" s="444">
        <v>75</v>
      </c>
      <c r="I173" s="444">
        <v>899</v>
      </c>
      <c r="J173" s="444">
        <v>95</v>
      </c>
      <c r="K173" s="444">
        <v>279</v>
      </c>
      <c r="L173" s="444">
        <v>425</v>
      </c>
      <c r="M173" s="444">
        <v>21</v>
      </c>
      <c r="N173" s="444">
        <v>79</v>
      </c>
    </row>
    <row r="174" spans="1:14">
      <c r="A174" s="459"/>
      <c r="B174" s="445"/>
      <c r="C174" s="444"/>
      <c r="D174" s="444"/>
      <c r="E174" s="444"/>
      <c r="F174" s="444"/>
      <c r="G174" s="444"/>
      <c r="H174" s="444"/>
      <c r="I174" s="444"/>
      <c r="J174" s="444"/>
      <c r="K174" s="444"/>
      <c r="L174" s="444"/>
      <c r="M174" s="444"/>
      <c r="N174" s="444"/>
    </row>
    <row r="175" spans="1:14">
      <c r="A175" s="459" t="s">
        <v>47</v>
      </c>
      <c r="B175" s="445" t="s">
        <v>976</v>
      </c>
      <c r="C175" s="444">
        <v>4710</v>
      </c>
      <c r="D175" s="444">
        <v>1643</v>
      </c>
      <c r="E175" s="444">
        <v>1131</v>
      </c>
      <c r="F175" s="444">
        <v>512</v>
      </c>
      <c r="G175" s="444">
        <v>195</v>
      </c>
      <c r="H175" s="444">
        <v>317</v>
      </c>
      <c r="I175" s="444">
        <v>3067</v>
      </c>
      <c r="J175" s="444">
        <v>408</v>
      </c>
      <c r="K175" s="444">
        <v>812</v>
      </c>
      <c r="L175" s="444">
        <v>1199</v>
      </c>
      <c r="M175" s="444">
        <v>104</v>
      </c>
      <c r="N175" s="444">
        <v>544</v>
      </c>
    </row>
    <row r="176" spans="1:14">
      <c r="A176" s="459"/>
      <c r="B176" s="445" t="s">
        <v>977</v>
      </c>
      <c r="C176" s="444">
        <v>2343</v>
      </c>
      <c r="D176" s="444">
        <v>1164</v>
      </c>
      <c r="E176" s="444">
        <v>817</v>
      </c>
      <c r="F176" s="444">
        <v>347</v>
      </c>
      <c r="G176" s="444">
        <v>154</v>
      </c>
      <c r="H176" s="444">
        <v>193</v>
      </c>
      <c r="I176" s="444">
        <v>1179</v>
      </c>
      <c r="J176" s="444">
        <v>196</v>
      </c>
      <c r="K176" s="444">
        <v>477</v>
      </c>
      <c r="L176" s="444">
        <v>17</v>
      </c>
      <c r="M176" s="444">
        <v>61</v>
      </c>
      <c r="N176" s="444">
        <v>428</v>
      </c>
    </row>
    <row r="177" spans="1:14">
      <c r="A177" s="459"/>
      <c r="B177" s="445" t="s">
        <v>978</v>
      </c>
      <c r="C177" s="444">
        <v>2367</v>
      </c>
      <c r="D177" s="444">
        <v>479</v>
      </c>
      <c r="E177" s="444">
        <v>314</v>
      </c>
      <c r="F177" s="444">
        <v>165</v>
      </c>
      <c r="G177" s="444">
        <v>41</v>
      </c>
      <c r="H177" s="444">
        <v>124</v>
      </c>
      <c r="I177" s="444">
        <v>1888</v>
      </c>
      <c r="J177" s="444">
        <v>212</v>
      </c>
      <c r="K177" s="444">
        <v>335</v>
      </c>
      <c r="L177" s="444">
        <v>1182</v>
      </c>
      <c r="M177" s="444">
        <v>43</v>
      </c>
      <c r="N177" s="444">
        <v>116</v>
      </c>
    </row>
    <row r="178" spans="1:14">
      <c r="A178" s="459"/>
      <c r="B178" s="445"/>
      <c r="C178" s="444"/>
      <c r="D178" s="444"/>
      <c r="E178" s="444"/>
      <c r="F178" s="444"/>
      <c r="G178" s="444"/>
      <c r="H178" s="444"/>
      <c r="I178" s="444"/>
      <c r="J178" s="444"/>
      <c r="K178" s="444"/>
      <c r="L178" s="444"/>
      <c r="M178" s="444"/>
      <c r="N178" s="444"/>
    </row>
    <row r="179" spans="1:14">
      <c r="A179" s="459" t="s">
        <v>48</v>
      </c>
      <c r="B179" s="445" t="s">
        <v>976</v>
      </c>
      <c r="C179" s="444">
        <v>2305</v>
      </c>
      <c r="D179" s="444">
        <v>632</v>
      </c>
      <c r="E179" s="444">
        <v>512</v>
      </c>
      <c r="F179" s="444">
        <v>120</v>
      </c>
      <c r="G179" s="444">
        <v>64</v>
      </c>
      <c r="H179" s="444">
        <v>56</v>
      </c>
      <c r="I179" s="444">
        <v>1673</v>
      </c>
      <c r="J179" s="444">
        <v>181</v>
      </c>
      <c r="K179" s="444">
        <v>479</v>
      </c>
      <c r="L179" s="444">
        <v>477</v>
      </c>
      <c r="M179" s="444">
        <v>126</v>
      </c>
      <c r="N179" s="444">
        <v>410</v>
      </c>
    </row>
    <row r="180" spans="1:14">
      <c r="A180" s="459"/>
      <c r="B180" s="445" t="s">
        <v>977</v>
      </c>
      <c r="C180" s="444">
        <v>1174</v>
      </c>
      <c r="D180" s="444">
        <v>435</v>
      </c>
      <c r="E180" s="444">
        <v>361</v>
      </c>
      <c r="F180" s="444">
        <v>74</v>
      </c>
      <c r="G180" s="444">
        <v>45</v>
      </c>
      <c r="H180" s="444">
        <v>29</v>
      </c>
      <c r="I180" s="444">
        <v>739</v>
      </c>
      <c r="J180" s="444">
        <v>83</v>
      </c>
      <c r="K180" s="444">
        <v>230</v>
      </c>
      <c r="L180" s="444">
        <v>35</v>
      </c>
      <c r="M180" s="444">
        <v>58</v>
      </c>
      <c r="N180" s="444">
        <v>333</v>
      </c>
    </row>
    <row r="181" spans="1:14">
      <c r="A181" s="459"/>
      <c r="B181" s="445" t="s">
        <v>978</v>
      </c>
      <c r="C181" s="444">
        <v>1131</v>
      </c>
      <c r="D181" s="444">
        <v>197</v>
      </c>
      <c r="E181" s="444">
        <v>151</v>
      </c>
      <c r="F181" s="444">
        <v>46</v>
      </c>
      <c r="G181" s="444">
        <v>19</v>
      </c>
      <c r="H181" s="444">
        <v>27</v>
      </c>
      <c r="I181" s="444">
        <v>934</v>
      </c>
      <c r="J181" s="444">
        <v>98</v>
      </c>
      <c r="K181" s="444">
        <v>249</v>
      </c>
      <c r="L181" s="444">
        <v>442</v>
      </c>
      <c r="M181" s="444">
        <v>68</v>
      </c>
      <c r="N181" s="444">
        <v>77</v>
      </c>
    </row>
    <row r="182" spans="1:14">
      <c r="A182" s="459"/>
      <c r="B182" s="445"/>
      <c r="C182" s="444"/>
      <c r="D182" s="444"/>
      <c r="E182" s="444"/>
      <c r="F182" s="444"/>
      <c r="G182" s="444"/>
      <c r="H182" s="444"/>
      <c r="I182" s="444"/>
      <c r="J182" s="444"/>
      <c r="K182" s="444"/>
      <c r="L182" s="444"/>
      <c r="M182" s="444"/>
      <c r="N182" s="444"/>
    </row>
    <row r="183" spans="1:14">
      <c r="A183" s="459" t="s">
        <v>49</v>
      </c>
      <c r="B183" s="445" t="s">
        <v>976</v>
      </c>
      <c r="C183" s="444">
        <v>3895</v>
      </c>
      <c r="D183" s="444">
        <v>1727</v>
      </c>
      <c r="E183" s="444">
        <v>1430</v>
      </c>
      <c r="F183" s="444">
        <v>297</v>
      </c>
      <c r="G183" s="444">
        <v>138</v>
      </c>
      <c r="H183" s="444">
        <v>159</v>
      </c>
      <c r="I183" s="444">
        <v>2168</v>
      </c>
      <c r="J183" s="444">
        <v>172</v>
      </c>
      <c r="K183" s="444">
        <v>591</v>
      </c>
      <c r="L183" s="444">
        <v>615</v>
      </c>
      <c r="M183" s="444">
        <v>277</v>
      </c>
      <c r="N183" s="444">
        <v>513</v>
      </c>
    </row>
    <row r="184" spans="1:14">
      <c r="A184" s="459"/>
      <c r="B184" s="445" t="s">
        <v>977</v>
      </c>
      <c r="C184" s="444">
        <v>1917</v>
      </c>
      <c r="D184" s="444">
        <v>1081</v>
      </c>
      <c r="E184" s="444">
        <v>901</v>
      </c>
      <c r="F184" s="444">
        <v>180</v>
      </c>
      <c r="G184" s="444">
        <v>93</v>
      </c>
      <c r="H184" s="444">
        <v>87</v>
      </c>
      <c r="I184" s="444">
        <v>836</v>
      </c>
      <c r="J184" s="444">
        <v>76</v>
      </c>
      <c r="K184" s="444">
        <v>305</v>
      </c>
      <c r="L184" s="444">
        <v>18</v>
      </c>
      <c r="M184" s="444">
        <v>102</v>
      </c>
      <c r="N184" s="444">
        <v>335</v>
      </c>
    </row>
    <row r="185" spans="1:14">
      <c r="A185" s="459"/>
      <c r="B185" s="445" t="s">
        <v>978</v>
      </c>
      <c r="C185" s="444">
        <v>1978</v>
      </c>
      <c r="D185" s="444">
        <v>646</v>
      </c>
      <c r="E185" s="444">
        <v>529</v>
      </c>
      <c r="F185" s="444">
        <v>117</v>
      </c>
      <c r="G185" s="444">
        <v>45</v>
      </c>
      <c r="H185" s="444">
        <v>72</v>
      </c>
      <c r="I185" s="444">
        <v>1332</v>
      </c>
      <c r="J185" s="444">
        <v>96</v>
      </c>
      <c r="K185" s="444">
        <v>286</v>
      </c>
      <c r="L185" s="444">
        <v>597</v>
      </c>
      <c r="M185" s="444">
        <v>175</v>
      </c>
      <c r="N185" s="444">
        <v>178</v>
      </c>
    </row>
    <row r="186" spans="1:14">
      <c r="A186" s="459"/>
      <c r="B186" s="445"/>
      <c r="C186" s="444"/>
      <c r="D186" s="444"/>
      <c r="E186" s="444"/>
      <c r="F186" s="444"/>
      <c r="G186" s="444"/>
      <c r="H186" s="444"/>
      <c r="I186" s="444"/>
      <c r="J186" s="444"/>
      <c r="K186" s="444"/>
      <c r="L186" s="444"/>
      <c r="M186" s="444"/>
      <c r="N186" s="444"/>
    </row>
    <row r="187" spans="1:14">
      <c r="A187" s="459" t="s">
        <v>50</v>
      </c>
      <c r="B187" s="445" t="s">
        <v>976</v>
      </c>
      <c r="C187" s="444">
        <v>302</v>
      </c>
      <c r="D187" s="444">
        <v>153</v>
      </c>
      <c r="E187" s="444">
        <v>136</v>
      </c>
      <c r="F187" s="444">
        <v>17</v>
      </c>
      <c r="G187" s="444">
        <v>10</v>
      </c>
      <c r="H187" s="444">
        <v>7</v>
      </c>
      <c r="I187" s="444">
        <v>149</v>
      </c>
      <c r="J187" s="444">
        <v>16</v>
      </c>
      <c r="K187" s="444">
        <v>106</v>
      </c>
      <c r="L187" s="444">
        <v>18</v>
      </c>
      <c r="M187" s="444">
        <v>1</v>
      </c>
      <c r="N187" s="444">
        <v>8</v>
      </c>
    </row>
    <row r="188" spans="1:14">
      <c r="A188" s="459"/>
      <c r="B188" s="445" t="s">
        <v>977</v>
      </c>
      <c r="C188" s="444">
        <v>142</v>
      </c>
      <c r="D188" s="444">
        <v>82</v>
      </c>
      <c r="E188" s="444">
        <v>75</v>
      </c>
      <c r="F188" s="444">
        <v>7</v>
      </c>
      <c r="G188" s="444">
        <v>4</v>
      </c>
      <c r="H188" s="444">
        <v>3</v>
      </c>
      <c r="I188" s="444">
        <v>60</v>
      </c>
      <c r="J188" s="444">
        <v>9</v>
      </c>
      <c r="K188" s="444">
        <v>46</v>
      </c>
      <c r="L188" s="444" t="s">
        <v>72</v>
      </c>
      <c r="M188" s="444">
        <v>1</v>
      </c>
      <c r="N188" s="444">
        <v>4</v>
      </c>
    </row>
    <row r="189" spans="1:14">
      <c r="A189" s="459"/>
      <c r="B189" s="445" t="s">
        <v>978</v>
      </c>
      <c r="C189" s="444">
        <v>160</v>
      </c>
      <c r="D189" s="444">
        <v>71</v>
      </c>
      <c r="E189" s="444">
        <v>61</v>
      </c>
      <c r="F189" s="444">
        <v>10</v>
      </c>
      <c r="G189" s="444">
        <v>6</v>
      </c>
      <c r="H189" s="444">
        <v>4</v>
      </c>
      <c r="I189" s="444">
        <v>89</v>
      </c>
      <c r="J189" s="444">
        <v>7</v>
      </c>
      <c r="K189" s="444">
        <v>60</v>
      </c>
      <c r="L189" s="444">
        <v>18</v>
      </c>
      <c r="M189" s="444" t="s">
        <v>72</v>
      </c>
      <c r="N189" s="444">
        <v>4</v>
      </c>
    </row>
    <row r="190" spans="1:14">
      <c r="A190" s="459"/>
      <c r="B190" s="445"/>
      <c r="C190" s="444"/>
      <c r="D190" s="444"/>
      <c r="E190" s="444"/>
      <c r="F190" s="444"/>
      <c r="G190" s="444"/>
      <c r="H190" s="444"/>
      <c r="I190" s="444"/>
      <c r="J190" s="444"/>
      <c r="K190" s="444"/>
      <c r="L190" s="444"/>
      <c r="M190" s="444"/>
      <c r="N190" s="444"/>
    </row>
    <row r="191" spans="1:14">
      <c r="A191" s="459" t="s">
        <v>51</v>
      </c>
      <c r="B191" s="445" t="s">
        <v>976</v>
      </c>
      <c r="C191" s="444">
        <v>5575</v>
      </c>
      <c r="D191" s="444">
        <v>2013</v>
      </c>
      <c r="E191" s="444">
        <v>1497</v>
      </c>
      <c r="F191" s="444">
        <v>516</v>
      </c>
      <c r="G191" s="444">
        <v>306</v>
      </c>
      <c r="H191" s="444">
        <v>210</v>
      </c>
      <c r="I191" s="444">
        <v>3562</v>
      </c>
      <c r="J191" s="444">
        <v>346</v>
      </c>
      <c r="K191" s="444">
        <v>1579</v>
      </c>
      <c r="L191" s="444">
        <v>938</v>
      </c>
      <c r="M191" s="444">
        <v>155</v>
      </c>
      <c r="N191" s="444">
        <v>544</v>
      </c>
    </row>
    <row r="192" spans="1:14">
      <c r="A192" s="459"/>
      <c r="B192" s="445" t="s">
        <v>977</v>
      </c>
      <c r="C192" s="444">
        <v>2673</v>
      </c>
      <c r="D192" s="444">
        <v>1229</v>
      </c>
      <c r="E192" s="444">
        <v>896</v>
      </c>
      <c r="F192" s="444">
        <v>333</v>
      </c>
      <c r="G192" s="444">
        <v>211</v>
      </c>
      <c r="H192" s="444">
        <v>122</v>
      </c>
      <c r="I192" s="444">
        <v>1444</v>
      </c>
      <c r="J192" s="444">
        <v>162</v>
      </c>
      <c r="K192" s="444">
        <v>791</v>
      </c>
      <c r="L192" s="444">
        <v>15</v>
      </c>
      <c r="M192" s="444">
        <v>79</v>
      </c>
      <c r="N192" s="444">
        <v>397</v>
      </c>
    </row>
    <row r="193" spans="1:14">
      <c r="A193" s="459"/>
      <c r="B193" s="445" t="s">
        <v>978</v>
      </c>
      <c r="C193" s="444">
        <v>2902</v>
      </c>
      <c r="D193" s="444">
        <v>784</v>
      </c>
      <c r="E193" s="444">
        <v>601</v>
      </c>
      <c r="F193" s="444">
        <v>183</v>
      </c>
      <c r="G193" s="444">
        <v>95</v>
      </c>
      <c r="H193" s="444">
        <v>88</v>
      </c>
      <c r="I193" s="444">
        <v>2118</v>
      </c>
      <c r="J193" s="444">
        <v>184</v>
      </c>
      <c r="K193" s="444">
        <v>788</v>
      </c>
      <c r="L193" s="444">
        <v>923</v>
      </c>
      <c r="M193" s="444">
        <v>76</v>
      </c>
      <c r="N193" s="444">
        <v>147</v>
      </c>
    </row>
    <row r="194" spans="1:14">
      <c r="A194" s="459"/>
      <c r="B194" s="445"/>
      <c r="C194" s="444"/>
      <c r="D194" s="444"/>
      <c r="E194" s="444"/>
      <c r="F194" s="444"/>
      <c r="G194" s="444"/>
      <c r="H194" s="444"/>
      <c r="I194" s="444"/>
      <c r="J194" s="444"/>
      <c r="K194" s="444"/>
      <c r="L194" s="444"/>
      <c r="M194" s="444"/>
      <c r="N194" s="444"/>
    </row>
    <row r="195" spans="1:14">
      <c r="A195" s="461" t="s">
        <v>52</v>
      </c>
      <c r="B195" s="445" t="s">
        <v>976</v>
      </c>
      <c r="C195" s="444">
        <v>70732</v>
      </c>
      <c r="D195" s="444">
        <v>32646</v>
      </c>
      <c r="E195" s="444">
        <v>23657</v>
      </c>
      <c r="F195" s="444">
        <v>8989</v>
      </c>
      <c r="G195" s="444">
        <v>5104</v>
      </c>
      <c r="H195" s="444">
        <v>3885</v>
      </c>
      <c r="I195" s="444">
        <v>38086</v>
      </c>
      <c r="J195" s="444">
        <v>5263</v>
      </c>
      <c r="K195" s="444">
        <v>16763</v>
      </c>
      <c r="L195" s="444">
        <v>8991</v>
      </c>
      <c r="M195" s="444">
        <v>1540</v>
      </c>
      <c r="N195" s="444">
        <v>5529</v>
      </c>
    </row>
    <row r="196" spans="1:14">
      <c r="A196" s="459"/>
      <c r="B196" s="445" t="s">
        <v>977</v>
      </c>
      <c r="C196" s="444">
        <v>34162</v>
      </c>
      <c r="D196" s="444">
        <v>18675</v>
      </c>
      <c r="E196" s="444">
        <v>13561</v>
      </c>
      <c r="F196" s="444">
        <v>5114</v>
      </c>
      <c r="G196" s="444">
        <v>3055</v>
      </c>
      <c r="H196" s="444">
        <v>2059</v>
      </c>
      <c r="I196" s="444">
        <v>15487</v>
      </c>
      <c r="J196" s="444">
        <v>2407</v>
      </c>
      <c r="K196" s="444">
        <v>8147</v>
      </c>
      <c r="L196" s="444">
        <v>289</v>
      </c>
      <c r="M196" s="444">
        <v>890</v>
      </c>
      <c r="N196" s="444">
        <v>3754</v>
      </c>
    </row>
    <row r="197" spans="1:14">
      <c r="A197" s="459"/>
      <c r="B197" s="445" t="s">
        <v>978</v>
      </c>
      <c r="C197" s="444">
        <v>36570</v>
      </c>
      <c r="D197" s="444">
        <v>13971</v>
      </c>
      <c r="E197" s="444">
        <v>10096</v>
      </c>
      <c r="F197" s="444">
        <v>3875</v>
      </c>
      <c r="G197" s="444">
        <v>2049</v>
      </c>
      <c r="H197" s="444">
        <v>1826</v>
      </c>
      <c r="I197" s="444">
        <v>22599</v>
      </c>
      <c r="J197" s="444">
        <v>2856</v>
      </c>
      <c r="K197" s="444">
        <v>8616</v>
      </c>
      <c r="L197" s="444">
        <v>8702</v>
      </c>
      <c r="M197" s="444">
        <v>650</v>
      </c>
      <c r="N197" s="444">
        <v>1775</v>
      </c>
    </row>
    <row r="198" spans="1:14">
      <c r="A198" s="459"/>
      <c r="B198" s="445"/>
      <c r="C198" s="444"/>
      <c r="D198" s="444"/>
      <c r="E198" s="444"/>
      <c r="F198" s="444"/>
      <c r="G198" s="444"/>
      <c r="H198" s="444"/>
      <c r="I198" s="444"/>
      <c r="J198" s="444"/>
      <c r="K198" s="444"/>
      <c r="L198" s="444"/>
      <c r="M198" s="444"/>
      <c r="N198" s="444"/>
    </row>
    <row r="199" spans="1:14">
      <c r="A199" s="459" t="s">
        <v>53</v>
      </c>
      <c r="B199" s="445" t="s">
        <v>976</v>
      </c>
      <c r="C199" s="444">
        <v>29403</v>
      </c>
      <c r="D199" s="444">
        <v>12328</v>
      </c>
      <c r="E199" s="444">
        <v>10135</v>
      </c>
      <c r="F199" s="444">
        <v>2193</v>
      </c>
      <c r="G199" s="444">
        <v>1325</v>
      </c>
      <c r="H199" s="444">
        <v>868</v>
      </c>
      <c r="I199" s="444">
        <v>17075</v>
      </c>
      <c r="J199" s="444">
        <v>2289</v>
      </c>
      <c r="K199" s="444">
        <v>5585</v>
      </c>
      <c r="L199" s="444">
        <v>5851</v>
      </c>
      <c r="M199" s="444">
        <v>1109</v>
      </c>
      <c r="N199" s="444">
        <v>2241</v>
      </c>
    </row>
    <row r="200" spans="1:14">
      <c r="A200" s="459"/>
      <c r="B200" s="445" t="s">
        <v>977</v>
      </c>
      <c r="C200" s="444">
        <v>14149</v>
      </c>
      <c r="D200" s="444">
        <v>7525</v>
      </c>
      <c r="E200" s="444">
        <v>6130</v>
      </c>
      <c r="F200" s="444">
        <v>1395</v>
      </c>
      <c r="G200" s="444">
        <v>896</v>
      </c>
      <c r="H200" s="444">
        <v>499</v>
      </c>
      <c r="I200" s="444">
        <v>6624</v>
      </c>
      <c r="J200" s="444">
        <v>1120</v>
      </c>
      <c r="K200" s="444">
        <v>2912</v>
      </c>
      <c r="L200" s="444">
        <v>418</v>
      </c>
      <c r="M200" s="444">
        <v>489</v>
      </c>
      <c r="N200" s="444">
        <v>1685</v>
      </c>
    </row>
    <row r="201" spans="1:14">
      <c r="A201" s="459"/>
      <c r="B201" s="445" t="s">
        <v>978</v>
      </c>
      <c r="C201" s="444">
        <v>15254</v>
      </c>
      <c r="D201" s="444">
        <v>4803</v>
      </c>
      <c r="E201" s="444">
        <v>4005</v>
      </c>
      <c r="F201" s="444">
        <v>798</v>
      </c>
      <c r="G201" s="444">
        <v>429</v>
      </c>
      <c r="H201" s="444">
        <v>369</v>
      </c>
      <c r="I201" s="444">
        <v>10451</v>
      </c>
      <c r="J201" s="444">
        <v>1169</v>
      </c>
      <c r="K201" s="444">
        <v>2673</v>
      </c>
      <c r="L201" s="444">
        <v>5433</v>
      </c>
      <c r="M201" s="444">
        <v>620</v>
      </c>
      <c r="N201" s="444">
        <v>556</v>
      </c>
    </row>
    <row r="202" spans="1:14">
      <c r="A202" s="459"/>
      <c r="B202" s="445"/>
      <c r="C202" s="444"/>
      <c r="D202" s="444"/>
      <c r="E202" s="444"/>
      <c r="F202" s="444"/>
      <c r="G202" s="444"/>
      <c r="H202" s="444"/>
      <c r="I202" s="444"/>
      <c r="J202" s="444"/>
      <c r="K202" s="444"/>
      <c r="L202" s="444"/>
      <c r="M202" s="444"/>
      <c r="N202" s="444"/>
    </row>
    <row r="203" spans="1:14">
      <c r="A203" s="459" t="s">
        <v>54</v>
      </c>
      <c r="B203" s="445" t="s">
        <v>976</v>
      </c>
      <c r="C203" s="444">
        <v>5058</v>
      </c>
      <c r="D203" s="444">
        <v>2177</v>
      </c>
      <c r="E203" s="444">
        <v>1859</v>
      </c>
      <c r="F203" s="444">
        <v>318</v>
      </c>
      <c r="G203" s="444">
        <v>200</v>
      </c>
      <c r="H203" s="444">
        <v>118</v>
      </c>
      <c r="I203" s="444">
        <v>2881</v>
      </c>
      <c r="J203" s="444">
        <v>272</v>
      </c>
      <c r="K203" s="444">
        <v>1354</v>
      </c>
      <c r="L203" s="444">
        <v>834</v>
      </c>
      <c r="M203" s="444">
        <v>139</v>
      </c>
      <c r="N203" s="444">
        <v>282</v>
      </c>
    </row>
    <row r="204" spans="1:14">
      <c r="A204" s="459"/>
      <c r="B204" s="445" t="s">
        <v>977</v>
      </c>
      <c r="C204" s="444">
        <v>2498</v>
      </c>
      <c r="D204" s="444">
        <v>1421</v>
      </c>
      <c r="E204" s="444">
        <v>1222</v>
      </c>
      <c r="F204" s="444">
        <v>199</v>
      </c>
      <c r="G204" s="444">
        <v>132</v>
      </c>
      <c r="H204" s="444">
        <v>67</v>
      </c>
      <c r="I204" s="444">
        <v>1077</v>
      </c>
      <c r="J204" s="444">
        <v>108</v>
      </c>
      <c r="K204" s="444">
        <v>725</v>
      </c>
      <c r="L204" s="444">
        <v>3</v>
      </c>
      <c r="M204" s="444">
        <v>69</v>
      </c>
      <c r="N204" s="444">
        <v>172</v>
      </c>
    </row>
    <row r="205" spans="1:14">
      <c r="A205" s="459"/>
      <c r="B205" s="445" t="s">
        <v>978</v>
      </c>
      <c r="C205" s="444">
        <v>2560</v>
      </c>
      <c r="D205" s="444">
        <v>756</v>
      </c>
      <c r="E205" s="444">
        <v>637</v>
      </c>
      <c r="F205" s="444">
        <v>119</v>
      </c>
      <c r="G205" s="444">
        <v>68</v>
      </c>
      <c r="H205" s="444">
        <v>51</v>
      </c>
      <c r="I205" s="444">
        <v>1804</v>
      </c>
      <c r="J205" s="444">
        <v>164</v>
      </c>
      <c r="K205" s="444">
        <v>629</v>
      </c>
      <c r="L205" s="444">
        <v>831</v>
      </c>
      <c r="M205" s="444">
        <v>70</v>
      </c>
      <c r="N205" s="444">
        <v>110</v>
      </c>
    </row>
    <row r="206" spans="1:14">
      <c r="A206" s="459"/>
      <c r="B206" s="445"/>
      <c r="C206" s="444"/>
      <c r="D206" s="444"/>
      <c r="E206" s="444"/>
      <c r="F206" s="444"/>
      <c r="G206" s="444"/>
      <c r="H206" s="444"/>
      <c r="I206" s="444"/>
      <c r="J206" s="444"/>
      <c r="K206" s="444"/>
      <c r="L206" s="444"/>
      <c r="M206" s="444"/>
      <c r="N206" s="444"/>
    </row>
    <row r="207" spans="1:14">
      <c r="A207" s="459" t="s">
        <v>55</v>
      </c>
      <c r="B207" s="445" t="s">
        <v>976</v>
      </c>
      <c r="C207" s="444">
        <v>8918</v>
      </c>
      <c r="D207" s="444">
        <v>4147</v>
      </c>
      <c r="E207" s="444">
        <v>2865</v>
      </c>
      <c r="F207" s="444">
        <v>1282</v>
      </c>
      <c r="G207" s="444">
        <v>680</v>
      </c>
      <c r="H207" s="444">
        <v>602</v>
      </c>
      <c r="I207" s="444">
        <v>4771</v>
      </c>
      <c r="J207" s="444">
        <v>617</v>
      </c>
      <c r="K207" s="444">
        <v>2265</v>
      </c>
      <c r="L207" s="444">
        <v>1169</v>
      </c>
      <c r="M207" s="444">
        <v>170</v>
      </c>
      <c r="N207" s="444">
        <v>550</v>
      </c>
    </row>
    <row r="208" spans="1:14">
      <c r="A208" s="459"/>
      <c r="B208" s="445" t="s">
        <v>977</v>
      </c>
      <c r="C208" s="444">
        <v>4351</v>
      </c>
      <c r="D208" s="444">
        <v>2502</v>
      </c>
      <c r="E208" s="444">
        <v>1816</v>
      </c>
      <c r="F208" s="444">
        <v>686</v>
      </c>
      <c r="G208" s="444">
        <v>371</v>
      </c>
      <c r="H208" s="444">
        <v>315</v>
      </c>
      <c r="I208" s="444">
        <v>1849</v>
      </c>
      <c r="J208" s="444">
        <v>273</v>
      </c>
      <c r="K208" s="444">
        <v>1145</v>
      </c>
      <c r="L208" s="444">
        <v>10</v>
      </c>
      <c r="M208" s="444">
        <v>70</v>
      </c>
      <c r="N208" s="444">
        <v>351</v>
      </c>
    </row>
    <row r="209" spans="1:14">
      <c r="A209" s="459"/>
      <c r="B209" s="445" t="s">
        <v>978</v>
      </c>
      <c r="C209" s="444">
        <v>4567</v>
      </c>
      <c r="D209" s="444">
        <v>1645</v>
      </c>
      <c r="E209" s="444">
        <v>1049</v>
      </c>
      <c r="F209" s="444">
        <v>596</v>
      </c>
      <c r="G209" s="444">
        <v>309</v>
      </c>
      <c r="H209" s="444">
        <v>287</v>
      </c>
      <c r="I209" s="444">
        <v>2922</v>
      </c>
      <c r="J209" s="444">
        <v>344</v>
      </c>
      <c r="K209" s="444">
        <v>1120</v>
      </c>
      <c r="L209" s="444">
        <v>1159</v>
      </c>
      <c r="M209" s="444">
        <v>100</v>
      </c>
      <c r="N209" s="444">
        <v>199</v>
      </c>
    </row>
    <row r="210" spans="1:14">
      <c r="A210" s="459"/>
      <c r="B210" s="445"/>
      <c r="C210" s="444"/>
      <c r="D210" s="444"/>
      <c r="E210" s="444"/>
      <c r="F210" s="444"/>
      <c r="G210" s="444"/>
      <c r="H210" s="444"/>
      <c r="I210" s="444"/>
      <c r="J210" s="444"/>
      <c r="K210" s="444"/>
      <c r="L210" s="444"/>
      <c r="M210" s="444"/>
      <c r="N210" s="444"/>
    </row>
    <row r="211" spans="1:14">
      <c r="A211" s="459" t="s">
        <v>56</v>
      </c>
      <c r="B211" s="445" t="s">
        <v>976</v>
      </c>
      <c r="C211" s="444">
        <v>6682</v>
      </c>
      <c r="D211" s="444">
        <v>2897</v>
      </c>
      <c r="E211" s="444">
        <v>1977</v>
      </c>
      <c r="F211" s="444">
        <v>920</v>
      </c>
      <c r="G211" s="444">
        <v>401</v>
      </c>
      <c r="H211" s="444">
        <v>519</v>
      </c>
      <c r="I211" s="444">
        <v>3785</v>
      </c>
      <c r="J211" s="444">
        <v>443</v>
      </c>
      <c r="K211" s="444">
        <v>1542</v>
      </c>
      <c r="L211" s="444">
        <v>1086</v>
      </c>
      <c r="M211" s="444">
        <v>137</v>
      </c>
      <c r="N211" s="444">
        <v>577</v>
      </c>
    </row>
    <row r="212" spans="1:14">
      <c r="A212" s="459"/>
      <c r="B212" s="445" t="s">
        <v>977</v>
      </c>
      <c r="C212" s="444">
        <v>3367</v>
      </c>
      <c r="D212" s="444">
        <v>1880</v>
      </c>
      <c r="E212" s="444">
        <v>1318</v>
      </c>
      <c r="F212" s="444">
        <v>562</v>
      </c>
      <c r="G212" s="444">
        <v>280</v>
      </c>
      <c r="H212" s="444">
        <v>282</v>
      </c>
      <c r="I212" s="444">
        <v>1487</v>
      </c>
      <c r="J212" s="444">
        <v>214</v>
      </c>
      <c r="K212" s="444">
        <v>833</v>
      </c>
      <c r="L212" s="444">
        <v>9</v>
      </c>
      <c r="M212" s="444">
        <v>54</v>
      </c>
      <c r="N212" s="444">
        <v>377</v>
      </c>
    </row>
    <row r="213" spans="1:14">
      <c r="A213" s="459"/>
      <c r="B213" s="445" t="s">
        <v>978</v>
      </c>
      <c r="C213" s="444">
        <v>3315</v>
      </c>
      <c r="D213" s="444">
        <v>1017</v>
      </c>
      <c r="E213" s="444">
        <v>659</v>
      </c>
      <c r="F213" s="444">
        <v>358</v>
      </c>
      <c r="G213" s="444">
        <v>121</v>
      </c>
      <c r="H213" s="444">
        <v>237</v>
      </c>
      <c r="I213" s="444">
        <v>2298</v>
      </c>
      <c r="J213" s="444">
        <v>229</v>
      </c>
      <c r="K213" s="444">
        <v>709</v>
      </c>
      <c r="L213" s="444">
        <v>1077</v>
      </c>
      <c r="M213" s="444">
        <v>83</v>
      </c>
      <c r="N213" s="444">
        <v>200</v>
      </c>
    </row>
    <row r="214" spans="1:14">
      <c r="A214" s="459"/>
      <c r="B214" s="445"/>
      <c r="C214" s="444"/>
      <c r="D214" s="444"/>
      <c r="E214" s="444"/>
      <c r="F214" s="444"/>
      <c r="G214" s="444"/>
      <c r="H214" s="444"/>
      <c r="I214" s="444"/>
      <c r="J214" s="444"/>
      <c r="K214" s="444"/>
      <c r="L214" s="444"/>
      <c r="M214" s="444"/>
      <c r="N214" s="444"/>
    </row>
    <row r="215" spans="1:14">
      <c r="A215" s="459" t="s">
        <v>57</v>
      </c>
      <c r="B215" s="445" t="s">
        <v>976</v>
      </c>
      <c r="C215" s="444">
        <v>14551</v>
      </c>
      <c r="D215" s="444">
        <v>6253</v>
      </c>
      <c r="E215" s="444">
        <v>4117</v>
      </c>
      <c r="F215" s="444">
        <v>2136</v>
      </c>
      <c r="G215" s="444">
        <v>1048</v>
      </c>
      <c r="H215" s="444">
        <v>1088</v>
      </c>
      <c r="I215" s="444">
        <v>8298</v>
      </c>
      <c r="J215" s="444">
        <v>985</v>
      </c>
      <c r="K215" s="444">
        <v>2942</v>
      </c>
      <c r="L215" s="444">
        <v>2238</v>
      </c>
      <c r="M215" s="444">
        <v>560</v>
      </c>
      <c r="N215" s="444">
        <v>1573</v>
      </c>
    </row>
    <row r="216" spans="1:14">
      <c r="A216" s="459"/>
      <c r="B216" s="445" t="s">
        <v>977</v>
      </c>
      <c r="C216" s="444">
        <v>7089</v>
      </c>
      <c r="D216" s="444">
        <v>3631</v>
      </c>
      <c r="E216" s="444">
        <v>2425</v>
      </c>
      <c r="F216" s="444">
        <v>1206</v>
      </c>
      <c r="G216" s="444">
        <v>618</v>
      </c>
      <c r="H216" s="444">
        <v>588</v>
      </c>
      <c r="I216" s="444">
        <v>3458</v>
      </c>
      <c r="J216" s="444">
        <v>480</v>
      </c>
      <c r="K216" s="444">
        <v>1435</v>
      </c>
      <c r="L216" s="444">
        <v>183</v>
      </c>
      <c r="M216" s="444">
        <v>242</v>
      </c>
      <c r="N216" s="444">
        <v>1118</v>
      </c>
    </row>
    <row r="217" spans="1:14">
      <c r="A217" s="459"/>
      <c r="B217" s="445" t="s">
        <v>978</v>
      </c>
      <c r="C217" s="444">
        <v>7462</v>
      </c>
      <c r="D217" s="444">
        <v>2622</v>
      </c>
      <c r="E217" s="444">
        <v>1692</v>
      </c>
      <c r="F217" s="444">
        <v>930</v>
      </c>
      <c r="G217" s="444">
        <v>430</v>
      </c>
      <c r="H217" s="444">
        <v>500</v>
      </c>
      <c r="I217" s="444">
        <v>4840</v>
      </c>
      <c r="J217" s="444">
        <v>505</v>
      </c>
      <c r="K217" s="444">
        <v>1507</v>
      </c>
      <c r="L217" s="444">
        <v>2055</v>
      </c>
      <c r="M217" s="444">
        <v>318</v>
      </c>
      <c r="N217" s="444">
        <v>455</v>
      </c>
    </row>
    <row r="218" spans="1:14">
      <c r="A218" s="459"/>
      <c r="B218" s="445"/>
      <c r="C218" s="444"/>
      <c r="D218" s="444"/>
      <c r="E218" s="444"/>
      <c r="F218" s="444"/>
      <c r="G218" s="444"/>
      <c r="H218" s="444"/>
      <c r="I218" s="444"/>
      <c r="J218" s="444"/>
      <c r="K218" s="444"/>
      <c r="L218" s="444"/>
      <c r="M218" s="444"/>
      <c r="N218" s="444"/>
    </row>
    <row r="219" spans="1:14">
      <c r="A219" s="459" t="s">
        <v>58</v>
      </c>
      <c r="B219" s="445" t="s">
        <v>976</v>
      </c>
      <c r="C219" s="444">
        <v>10212</v>
      </c>
      <c r="D219" s="444">
        <v>4320</v>
      </c>
      <c r="E219" s="444">
        <v>3105</v>
      </c>
      <c r="F219" s="444">
        <v>1215</v>
      </c>
      <c r="G219" s="444">
        <v>514</v>
      </c>
      <c r="H219" s="444">
        <v>701</v>
      </c>
      <c r="I219" s="444">
        <v>5892</v>
      </c>
      <c r="J219" s="444">
        <v>882</v>
      </c>
      <c r="K219" s="444">
        <v>2014</v>
      </c>
      <c r="L219" s="444">
        <v>1641</v>
      </c>
      <c r="M219" s="444">
        <v>302</v>
      </c>
      <c r="N219" s="444">
        <v>1053</v>
      </c>
    </row>
    <row r="220" spans="1:14">
      <c r="A220" s="459"/>
      <c r="B220" s="445" t="s">
        <v>977</v>
      </c>
      <c r="C220" s="444">
        <v>4952</v>
      </c>
      <c r="D220" s="444">
        <v>2706</v>
      </c>
      <c r="E220" s="444">
        <v>1985</v>
      </c>
      <c r="F220" s="444">
        <v>721</v>
      </c>
      <c r="G220" s="444">
        <v>314</v>
      </c>
      <c r="H220" s="444">
        <v>407</v>
      </c>
      <c r="I220" s="444">
        <v>2246</v>
      </c>
      <c r="J220" s="444">
        <v>464</v>
      </c>
      <c r="K220" s="444">
        <v>843</v>
      </c>
      <c r="L220" s="444">
        <v>70</v>
      </c>
      <c r="M220" s="444">
        <v>153</v>
      </c>
      <c r="N220" s="444">
        <v>716</v>
      </c>
    </row>
    <row r="221" spans="1:14">
      <c r="A221" s="459"/>
      <c r="B221" s="445" t="s">
        <v>978</v>
      </c>
      <c r="C221" s="444">
        <v>5260</v>
      </c>
      <c r="D221" s="444">
        <v>1614</v>
      </c>
      <c r="E221" s="444">
        <v>1120</v>
      </c>
      <c r="F221" s="444">
        <v>494</v>
      </c>
      <c r="G221" s="444">
        <v>200</v>
      </c>
      <c r="H221" s="444">
        <v>294</v>
      </c>
      <c r="I221" s="444">
        <v>3646</v>
      </c>
      <c r="J221" s="444">
        <v>418</v>
      </c>
      <c r="K221" s="444">
        <v>1171</v>
      </c>
      <c r="L221" s="444">
        <v>1571</v>
      </c>
      <c r="M221" s="444">
        <v>149</v>
      </c>
      <c r="N221" s="444">
        <v>337</v>
      </c>
    </row>
    <row r="222" spans="1:14">
      <c r="A222" s="459"/>
      <c r="B222" s="445"/>
      <c r="C222" s="444"/>
      <c r="D222" s="444"/>
      <c r="E222" s="444"/>
      <c r="F222" s="444"/>
      <c r="G222" s="444"/>
      <c r="H222" s="444"/>
      <c r="I222" s="444"/>
      <c r="J222" s="444"/>
      <c r="K222" s="444"/>
      <c r="L222" s="444"/>
      <c r="M222" s="444"/>
      <c r="N222" s="444"/>
    </row>
    <row r="223" spans="1:14">
      <c r="A223" s="459" t="s">
        <v>60</v>
      </c>
      <c r="B223" s="445" t="s">
        <v>976</v>
      </c>
      <c r="C223" s="444">
        <v>31305</v>
      </c>
      <c r="D223" s="444">
        <v>12603</v>
      </c>
      <c r="E223" s="444">
        <v>9617</v>
      </c>
      <c r="F223" s="444">
        <v>2986</v>
      </c>
      <c r="G223" s="444">
        <v>1838</v>
      </c>
      <c r="H223" s="444">
        <v>1148</v>
      </c>
      <c r="I223" s="444">
        <v>18702</v>
      </c>
      <c r="J223" s="444">
        <v>2341</v>
      </c>
      <c r="K223" s="444">
        <v>6712</v>
      </c>
      <c r="L223" s="444">
        <v>6644</v>
      </c>
      <c r="M223" s="444">
        <v>846</v>
      </c>
      <c r="N223" s="444">
        <v>2159</v>
      </c>
    </row>
    <row r="224" spans="1:14">
      <c r="A224" s="459"/>
      <c r="B224" s="445" t="s">
        <v>977</v>
      </c>
      <c r="C224" s="444">
        <v>14814</v>
      </c>
      <c r="D224" s="444">
        <v>8000</v>
      </c>
      <c r="E224" s="444">
        <v>6091</v>
      </c>
      <c r="F224" s="444">
        <v>1909</v>
      </c>
      <c r="G224" s="444">
        <v>1228</v>
      </c>
      <c r="H224" s="444">
        <v>681</v>
      </c>
      <c r="I224" s="444">
        <v>6814</v>
      </c>
      <c r="J224" s="444">
        <v>1105</v>
      </c>
      <c r="K224" s="444">
        <v>3552</v>
      </c>
      <c r="L224" s="444">
        <v>98</v>
      </c>
      <c r="M224" s="444">
        <v>453</v>
      </c>
      <c r="N224" s="444">
        <v>1606</v>
      </c>
    </row>
    <row r="225" spans="1:14">
      <c r="A225" s="459"/>
      <c r="B225" s="445" t="s">
        <v>978</v>
      </c>
      <c r="C225" s="444">
        <v>16491</v>
      </c>
      <c r="D225" s="444">
        <v>4603</v>
      </c>
      <c r="E225" s="444">
        <v>3526</v>
      </c>
      <c r="F225" s="444">
        <v>1077</v>
      </c>
      <c r="G225" s="444">
        <v>610</v>
      </c>
      <c r="H225" s="444">
        <v>467</v>
      </c>
      <c r="I225" s="444">
        <v>11888</v>
      </c>
      <c r="J225" s="444">
        <v>1236</v>
      </c>
      <c r="K225" s="444">
        <v>3160</v>
      </c>
      <c r="L225" s="444">
        <v>6546</v>
      </c>
      <c r="M225" s="444">
        <v>393</v>
      </c>
      <c r="N225" s="444">
        <v>553</v>
      </c>
    </row>
    <row r="226" spans="1:14">
      <c r="A226" s="459"/>
      <c r="B226" s="445"/>
      <c r="C226" s="444"/>
      <c r="D226" s="444"/>
      <c r="E226" s="444"/>
      <c r="F226" s="444"/>
      <c r="G226" s="444"/>
      <c r="H226" s="444"/>
      <c r="I226" s="444"/>
      <c r="J226" s="444"/>
      <c r="K226" s="444"/>
      <c r="L226" s="444"/>
      <c r="M226" s="444"/>
      <c r="N226" s="444"/>
    </row>
    <row r="227" spans="1:14">
      <c r="A227" s="461" t="s">
        <v>61</v>
      </c>
      <c r="B227" s="445" t="s">
        <v>976</v>
      </c>
      <c r="C227" s="444">
        <v>23982</v>
      </c>
      <c r="D227" s="444">
        <v>12024</v>
      </c>
      <c r="E227" s="444">
        <v>7926</v>
      </c>
      <c r="F227" s="444">
        <v>4098</v>
      </c>
      <c r="G227" s="444">
        <v>2332</v>
      </c>
      <c r="H227" s="444">
        <v>1766</v>
      </c>
      <c r="I227" s="444">
        <v>11958</v>
      </c>
      <c r="J227" s="444">
        <v>1970</v>
      </c>
      <c r="K227" s="444">
        <v>7322</v>
      </c>
      <c r="L227" s="444">
        <v>1388</v>
      </c>
      <c r="M227" s="444">
        <v>187</v>
      </c>
      <c r="N227" s="444">
        <v>1091</v>
      </c>
    </row>
    <row r="228" spans="1:14">
      <c r="A228" s="459"/>
      <c r="B228" s="445" t="s">
        <v>977</v>
      </c>
      <c r="C228" s="444">
        <v>11546</v>
      </c>
      <c r="D228" s="444">
        <v>6329</v>
      </c>
      <c r="E228" s="444">
        <v>4336</v>
      </c>
      <c r="F228" s="444">
        <v>1993</v>
      </c>
      <c r="G228" s="444">
        <v>1005</v>
      </c>
      <c r="H228" s="444">
        <v>988</v>
      </c>
      <c r="I228" s="444">
        <v>5217</v>
      </c>
      <c r="J228" s="444">
        <v>946</v>
      </c>
      <c r="K228" s="444">
        <v>3508</v>
      </c>
      <c r="L228" s="444">
        <v>43</v>
      </c>
      <c r="M228" s="444">
        <v>66</v>
      </c>
      <c r="N228" s="444">
        <v>654</v>
      </c>
    </row>
    <row r="229" spans="1:14">
      <c r="A229" s="459"/>
      <c r="B229" s="445" t="s">
        <v>978</v>
      </c>
      <c r="C229" s="444">
        <v>12436</v>
      </c>
      <c r="D229" s="444">
        <v>5695</v>
      </c>
      <c r="E229" s="444">
        <v>3590</v>
      </c>
      <c r="F229" s="444">
        <v>2105</v>
      </c>
      <c r="G229" s="444">
        <v>1327</v>
      </c>
      <c r="H229" s="444">
        <v>778</v>
      </c>
      <c r="I229" s="444">
        <v>6741</v>
      </c>
      <c r="J229" s="444">
        <v>1024</v>
      </c>
      <c r="K229" s="444">
        <v>3814</v>
      </c>
      <c r="L229" s="444">
        <v>1345</v>
      </c>
      <c r="M229" s="444">
        <v>121</v>
      </c>
      <c r="N229" s="444">
        <v>437</v>
      </c>
    </row>
    <row r="230" spans="1:14">
      <c r="A230" s="459"/>
      <c r="B230" s="445"/>
      <c r="C230" s="444"/>
      <c r="D230" s="444"/>
      <c r="E230" s="444"/>
      <c r="F230" s="444"/>
      <c r="G230" s="444"/>
      <c r="H230" s="444"/>
      <c r="I230" s="444"/>
      <c r="J230" s="444"/>
      <c r="K230" s="444"/>
      <c r="L230" s="444"/>
      <c r="M230" s="444"/>
      <c r="N230" s="444"/>
    </row>
    <row r="231" spans="1:14">
      <c r="A231" s="459" t="s">
        <v>62</v>
      </c>
      <c r="B231" s="445" t="s">
        <v>976</v>
      </c>
      <c r="C231" s="444">
        <v>12964</v>
      </c>
      <c r="D231" s="444">
        <v>6152</v>
      </c>
      <c r="E231" s="444">
        <v>4699</v>
      </c>
      <c r="F231" s="444">
        <v>1453</v>
      </c>
      <c r="G231" s="444">
        <v>625</v>
      </c>
      <c r="H231" s="444">
        <v>828</v>
      </c>
      <c r="I231" s="444">
        <v>6812</v>
      </c>
      <c r="J231" s="444">
        <v>1055</v>
      </c>
      <c r="K231" s="444">
        <v>1813</v>
      </c>
      <c r="L231" s="444">
        <v>2383</v>
      </c>
      <c r="M231" s="444">
        <v>465</v>
      </c>
      <c r="N231" s="444">
        <v>1096</v>
      </c>
    </row>
    <row r="232" spans="1:14">
      <c r="A232" s="459"/>
      <c r="B232" s="445" t="s">
        <v>977</v>
      </c>
      <c r="C232" s="444">
        <v>6513</v>
      </c>
      <c r="D232" s="444">
        <v>4004</v>
      </c>
      <c r="E232" s="444">
        <v>3194</v>
      </c>
      <c r="F232" s="444">
        <v>810</v>
      </c>
      <c r="G232" s="444">
        <v>328</v>
      </c>
      <c r="H232" s="444">
        <v>482</v>
      </c>
      <c r="I232" s="444">
        <v>2509</v>
      </c>
      <c r="J232" s="444">
        <v>495</v>
      </c>
      <c r="K232" s="444">
        <v>1009</v>
      </c>
      <c r="L232" s="444">
        <v>48</v>
      </c>
      <c r="M232" s="444">
        <v>185</v>
      </c>
      <c r="N232" s="444">
        <v>772</v>
      </c>
    </row>
    <row r="233" spans="1:14">
      <c r="A233" s="459"/>
      <c r="B233" s="445" t="s">
        <v>978</v>
      </c>
      <c r="C233" s="444">
        <v>6451</v>
      </c>
      <c r="D233" s="444">
        <v>2148</v>
      </c>
      <c r="E233" s="444">
        <v>1505</v>
      </c>
      <c r="F233" s="444">
        <v>643</v>
      </c>
      <c r="G233" s="444">
        <v>297</v>
      </c>
      <c r="H233" s="444">
        <v>346</v>
      </c>
      <c r="I233" s="444">
        <v>4303</v>
      </c>
      <c r="J233" s="444">
        <v>560</v>
      </c>
      <c r="K233" s="444">
        <v>804</v>
      </c>
      <c r="L233" s="444">
        <v>2335</v>
      </c>
      <c r="M233" s="444">
        <v>280</v>
      </c>
      <c r="N233" s="444">
        <v>324</v>
      </c>
    </row>
    <row r="234" spans="1:14">
      <c r="A234" s="459"/>
      <c r="B234" s="445"/>
      <c r="C234" s="444"/>
      <c r="D234" s="444"/>
      <c r="E234" s="444"/>
      <c r="F234" s="444"/>
      <c r="G234" s="444"/>
      <c r="H234" s="444"/>
      <c r="I234" s="444"/>
      <c r="J234" s="444"/>
      <c r="K234" s="444"/>
      <c r="L234" s="444"/>
      <c r="M234" s="444"/>
      <c r="N234" s="444"/>
    </row>
    <row r="235" spans="1:14">
      <c r="A235" s="459" t="s">
        <v>63</v>
      </c>
      <c r="B235" s="445" t="s">
        <v>976</v>
      </c>
      <c r="C235" s="444">
        <v>15468</v>
      </c>
      <c r="D235" s="444">
        <v>7309</v>
      </c>
      <c r="E235" s="444">
        <v>4249</v>
      </c>
      <c r="F235" s="444">
        <v>3060</v>
      </c>
      <c r="G235" s="444">
        <v>1564</v>
      </c>
      <c r="H235" s="444">
        <v>1496</v>
      </c>
      <c r="I235" s="444">
        <v>8159</v>
      </c>
      <c r="J235" s="444">
        <v>1446</v>
      </c>
      <c r="K235" s="444">
        <v>3904</v>
      </c>
      <c r="L235" s="444">
        <v>1647</v>
      </c>
      <c r="M235" s="444">
        <v>212</v>
      </c>
      <c r="N235" s="444">
        <v>950</v>
      </c>
    </row>
    <row r="236" spans="1:14">
      <c r="A236" s="459"/>
      <c r="B236" s="445" t="s">
        <v>977</v>
      </c>
      <c r="C236" s="444">
        <v>7768</v>
      </c>
      <c r="D236" s="444">
        <v>4343</v>
      </c>
      <c r="E236" s="444">
        <v>2539</v>
      </c>
      <c r="F236" s="444">
        <v>1804</v>
      </c>
      <c r="G236" s="444">
        <v>917</v>
      </c>
      <c r="H236" s="444">
        <v>887</v>
      </c>
      <c r="I236" s="444">
        <v>3425</v>
      </c>
      <c r="J236" s="444">
        <v>654</v>
      </c>
      <c r="K236" s="444">
        <v>2003</v>
      </c>
      <c r="L236" s="444">
        <v>12</v>
      </c>
      <c r="M236" s="444">
        <v>113</v>
      </c>
      <c r="N236" s="444">
        <v>643</v>
      </c>
    </row>
    <row r="237" spans="1:14">
      <c r="A237" s="459"/>
      <c r="B237" s="445" t="s">
        <v>978</v>
      </c>
      <c r="C237" s="444">
        <v>7700</v>
      </c>
      <c r="D237" s="444">
        <v>2966</v>
      </c>
      <c r="E237" s="444">
        <v>1710</v>
      </c>
      <c r="F237" s="444">
        <v>1256</v>
      </c>
      <c r="G237" s="444">
        <v>647</v>
      </c>
      <c r="H237" s="444">
        <v>609</v>
      </c>
      <c r="I237" s="444">
        <v>4734</v>
      </c>
      <c r="J237" s="444">
        <v>792</v>
      </c>
      <c r="K237" s="444">
        <v>1901</v>
      </c>
      <c r="L237" s="444">
        <v>1635</v>
      </c>
      <c r="M237" s="444">
        <v>99</v>
      </c>
      <c r="N237" s="444">
        <v>307</v>
      </c>
    </row>
    <row r="238" spans="1:14">
      <c r="A238" s="459"/>
      <c r="B238" s="445"/>
      <c r="C238" s="444"/>
      <c r="D238" s="444"/>
      <c r="E238" s="444"/>
      <c r="F238" s="444"/>
      <c r="G238" s="444"/>
      <c r="H238" s="444"/>
      <c r="I238" s="444"/>
      <c r="J238" s="444"/>
      <c r="K238" s="444"/>
      <c r="L238" s="444"/>
      <c r="M238" s="444"/>
      <c r="N238" s="444"/>
    </row>
    <row r="239" spans="1:14">
      <c r="A239" s="459" t="s">
        <v>64</v>
      </c>
      <c r="B239" s="445" t="s">
        <v>976</v>
      </c>
      <c r="C239" s="444">
        <v>3060</v>
      </c>
      <c r="D239" s="444">
        <v>1295</v>
      </c>
      <c r="E239" s="444">
        <v>980</v>
      </c>
      <c r="F239" s="444">
        <v>315</v>
      </c>
      <c r="G239" s="444">
        <v>162</v>
      </c>
      <c r="H239" s="444">
        <v>153</v>
      </c>
      <c r="I239" s="444">
        <v>1765</v>
      </c>
      <c r="J239" s="444">
        <v>263</v>
      </c>
      <c r="K239" s="444">
        <v>879</v>
      </c>
      <c r="L239" s="444">
        <v>445</v>
      </c>
      <c r="M239" s="444">
        <v>27</v>
      </c>
      <c r="N239" s="444">
        <v>151</v>
      </c>
    </row>
    <row r="240" spans="1:14">
      <c r="A240" s="459"/>
      <c r="B240" s="445" t="s">
        <v>977</v>
      </c>
      <c r="C240" s="444">
        <v>1429</v>
      </c>
      <c r="D240" s="444">
        <v>766</v>
      </c>
      <c r="E240" s="444">
        <v>611</v>
      </c>
      <c r="F240" s="444">
        <v>155</v>
      </c>
      <c r="G240" s="444">
        <v>88</v>
      </c>
      <c r="H240" s="444">
        <v>67</v>
      </c>
      <c r="I240" s="444">
        <v>663</v>
      </c>
      <c r="J240" s="444">
        <v>109</v>
      </c>
      <c r="K240" s="444">
        <v>420</v>
      </c>
      <c r="L240" s="444">
        <v>9</v>
      </c>
      <c r="M240" s="444">
        <v>10</v>
      </c>
      <c r="N240" s="444">
        <v>115</v>
      </c>
    </row>
    <row r="241" spans="1:14">
      <c r="A241" s="459"/>
      <c r="B241" s="445" t="s">
        <v>978</v>
      </c>
      <c r="C241" s="444">
        <v>1631</v>
      </c>
      <c r="D241" s="444">
        <v>529</v>
      </c>
      <c r="E241" s="444">
        <v>369</v>
      </c>
      <c r="F241" s="444">
        <v>160</v>
      </c>
      <c r="G241" s="444">
        <v>74</v>
      </c>
      <c r="H241" s="444">
        <v>86</v>
      </c>
      <c r="I241" s="444">
        <v>1102</v>
      </c>
      <c r="J241" s="444">
        <v>154</v>
      </c>
      <c r="K241" s="444">
        <v>459</v>
      </c>
      <c r="L241" s="444">
        <v>436</v>
      </c>
      <c r="M241" s="444">
        <v>17</v>
      </c>
      <c r="N241" s="444">
        <v>36</v>
      </c>
    </row>
    <row r="242" spans="1:14">
      <c r="A242" s="459"/>
      <c r="B242" s="445"/>
      <c r="C242" s="444"/>
      <c r="D242" s="444"/>
      <c r="E242" s="444"/>
      <c r="F242" s="444"/>
      <c r="G242" s="444"/>
      <c r="H242" s="444"/>
      <c r="I242" s="444"/>
      <c r="J242" s="444"/>
      <c r="K242" s="444"/>
      <c r="L242" s="444"/>
      <c r="M242" s="444"/>
      <c r="N242" s="444"/>
    </row>
    <row r="243" spans="1:14">
      <c r="A243" s="459" t="s">
        <v>65</v>
      </c>
      <c r="B243" s="445" t="s">
        <v>976</v>
      </c>
      <c r="C243" s="444">
        <v>4065</v>
      </c>
      <c r="D243" s="444">
        <v>1884</v>
      </c>
      <c r="E243" s="444">
        <v>1281</v>
      </c>
      <c r="F243" s="444">
        <v>603</v>
      </c>
      <c r="G243" s="444">
        <v>333</v>
      </c>
      <c r="H243" s="444">
        <v>270</v>
      </c>
      <c r="I243" s="444">
        <v>2181</v>
      </c>
      <c r="J243" s="444">
        <v>376</v>
      </c>
      <c r="K243" s="444">
        <v>891</v>
      </c>
      <c r="L243" s="444">
        <v>534</v>
      </c>
      <c r="M243" s="444">
        <v>78</v>
      </c>
      <c r="N243" s="444">
        <v>302</v>
      </c>
    </row>
    <row r="244" spans="1:14">
      <c r="A244" s="459"/>
      <c r="B244" s="445" t="s">
        <v>977</v>
      </c>
      <c r="C244" s="444">
        <v>2040</v>
      </c>
      <c r="D244" s="444">
        <v>1176</v>
      </c>
      <c r="E244" s="444">
        <v>832</v>
      </c>
      <c r="F244" s="444">
        <v>344</v>
      </c>
      <c r="G244" s="444">
        <v>193</v>
      </c>
      <c r="H244" s="444">
        <v>151</v>
      </c>
      <c r="I244" s="444">
        <v>864</v>
      </c>
      <c r="J244" s="444">
        <v>193</v>
      </c>
      <c r="K244" s="444">
        <v>424</v>
      </c>
      <c r="L244" s="444">
        <v>7</v>
      </c>
      <c r="M244" s="444">
        <v>32</v>
      </c>
      <c r="N244" s="444">
        <v>208</v>
      </c>
    </row>
    <row r="245" spans="1:14">
      <c r="A245" s="459"/>
      <c r="B245" s="445" t="s">
        <v>978</v>
      </c>
      <c r="C245" s="444">
        <v>2025</v>
      </c>
      <c r="D245" s="444">
        <v>708</v>
      </c>
      <c r="E245" s="444">
        <v>449</v>
      </c>
      <c r="F245" s="444">
        <v>259</v>
      </c>
      <c r="G245" s="444">
        <v>140</v>
      </c>
      <c r="H245" s="444">
        <v>119</v>
      </c>
      <c r="I245" s="444">
        <v>1317</v>
      </c>
      <c r="J245" s="444">
        <v>183</v>
      </c>
      <c r="K245" s="444">
        <v>467</v>
      </c>
      <c r="L245" s="444">
        <v>527</v>
      </c>
      <c r="M245" s="444">
        <v>46</v>
      </c>
      <c r="N245" s="444">
        <v>94</v>
      </c>
    </row>
    <row r="246" spans="1:14">
      <c r="A246" s="459"/>
      <c r="B246" s="445"/>
      <c r="C246" s="444"/>
      <c r="D246" s="444"/>
      <c r="E246" s="444"/>
      <c r="F246" s="444"/>
      <c r="G246" s="444"/>
      <c r="H246" s="444"/>
      <c r="I246" s="444"/>
      <c r="J246" s="444"/>
      <c r="K246" s="444"/>
      <c r="L246" s="444"/>
      <c r="M246" s="444"/>
      <c r="N246" s="444"/>
    </row>
    <row r="247" spans="1:14">
      <c r="A247" s="459" t="s">
        <v>66</v>
      </c>
      <c r="B247" s="445" t="s">
        <v>976</v>
      </c>
      <c r="C247" s="444">
        <v>12852</v>
      </c>
      <c r="D247" s="444">
        <v>5984</v>
      </c>
      <c r="E247" s="444">
        <v>4484</v>
      </c>
      <c r="F247" s="444">
        <v>1500</v>
      </c>
      <c r="G247" s="444">
        <v>930</v>
      </c>
      <c r="H247" s="444">
        <v>570</v>
      </c>
      <c r="I247" s="444">
        <v>6868</v>
      </c>
      <c r="J247" s="444">
        <v>1191</v>
      </c>
      <c r="K247" s="444">
        <v>2564</v>
      </c>
      <c r="L247" s="444">
        <v>1959</v>
      </c>
      <c r="M247" s="444">
        <v>364</v>
      </c>
      <c r="N247" s="444">
        <v>790</v>
      </c>
    </row>
    <row r="248" spans="1:14">
      <c r="A248" s="459"/>
      <c r="B248" s="445" t="s">
        <v>977</v>
      </c>
      <c r="C248" s="444">
        <v>6297</v>
      </c>
      <c r="D248" s="444">
        <v>3599</v>
      </c>
      <c r="E248" s="444">
        <v>2686</v>
      </c>
      <c r="F248" s="444">
        <v>913</v>
      </c>
      <c r="G248" s="444">
        <v>597</v>
      </c>
      <c r="H248" s="444">
        <v>316</v>
      </c>
      <c r="I248" s="444">
        <v>2698</v>
      </c>
      <c r="J248" s="444">
        <v>538</v>
      </c>
      <c r="K248" s="444">
        <v>1352</v>
      </c>
      <c r="L248" s="444">
        <v>65</v>
      </c>
      <c r="M248" s="444">
        <v>184</v>
      </c>
      <c r="N248" s="444">
        <v>559</v>
      </c>
    </row>
    <row r="249" spans="1:14">
      <c r="A249" s="459"/>
      <c r="B249" s="445" t="s">
        <v>978</v>
      </c>
      <c r="C249" s="444">
        <v>6555</v>
      </c>
      <c r="D249" s="444">
        <v>2385</v>
      </c>
      <c r="E249" s="444">
        <v>1798</v>
      </c>
      <c r="F249" s="444">
        <v>587</v>
      </c>
      <c r="G249" s="444">
        <v>333</v>
      </c>
      <c r="H249" s="444">
        <v>254</v>
      </c>
      <c r="I249" s="444">
        <v>4170</v>
      </c>
      <c r="J249" s="444">
        <v>653</v>
      </c>
      <c r="K249" s="444">
        <v>1212</v>
      </c>
      <c r="L249" s="444">
        <v>1894</v>
      </c>
      <c r="M249" s="444">
        <v>180</v>
      </c>
      <c r="N249" s="444">
        <v>231</v>
      </c>
    </row>
    <row r="250" spans="1:14">
      <c r="A250" s="459"/>
      <c r="B250" s="445"/>
      <c r="C250" s="444"/>
      <c r="D250" s="444"/>
      <c r="E250" s="444"/>
      <c r="F250" s="444"/>
      <c r="G250" s="444"/>
      <c r="H250" s="444"/>
      <c r="I250" s="444"/>
      <c r="J250" s="444"/>
      <c r="K250" s="444"/>
      <c r="L250" s="444"/>
      <c r="M250" s="444"/>
      <c r="N250" s="444"/>
    </row>
    <row r="251" spans="1:14">
      <c r="A251" s="459" t="s">
        <v>67</v>
      </c>
      <c r="B251" s="445" t="s">
        <v>976</v>
      </c>
      <c r="C251" s="444">
        <v>14308</v>
      </c>
      <c r="D251" s="444">
        <v>6221</v>
      </c>
      <c r="E251" s="444">
        <v>4601</v>
      </c>
      <c r="F251" s="444">
        <v>1620</v>
      </c>
      <c r="G251" s="444">
        <v>977</v>
      </c>
      <c r="H251" s="444">
        <v>643</v>
      </c>
      <c r="I251" s="444">
        <v>8087</v>
      </c>
      <c r="J251" s="444">
        <v>992</v>
      </c>
      <c r="K251" s="444">
        <v>2618</v>
      </c>
      <c r="L251" s="444">
        <v>2436</v>
      </c>
      <c r="M251" s="444">
        <v>626</v>
      </c>
      <c r="N251" s="444">
        <v>1415</v>
      </c>
    </row>
    <row r="252" spans="1:14">
      <c r="A252" s="459"/>
      <c r="B252" s="445" t="s">
        <v>977</v>
      </c>
      <c r="C252" s="444">
        <v>6877</v>
      </c>
      <c r="D252" s="444">
        <v>3800</v>
      </c>
      <c r="E252" s="444">
        <v>2868</v>
      </c>
      <c r="F252" s="444">
        <v>932</v>
      </c>
      <c r="G252" s="444">
        <v>574</v>
      </c>
      <c r="H252" s="444">
        <v>358</v>
      </c>
      <c r="I252" s="444">
        <v>3077</v>
      </c>
      <c r="J252" s="444">
        <v>485</v>
      </c>
      <c r="K252" s="444">
        <v>1234</v>
      </c>
      <c r="L252" s="444">
        <v>96</v>
      </c>
      <c r="M252" s="444">
        <v>285</v>
      </c>
      <c r="N252" s="444">
        <v>977</v>
      </c>
    </row>
    <row r="253" spans="1:14">
      <c r="A253" s="459"/>
      <c r="B253" s="445" t="s">
        <v>978</v>
      </c>
      <c r="C253" s="444">
        <v>7431</v>
      </c>
      <c r="D253" s="444">
        <v>2421</v>
      </c>
      <c r="E253" s="444">
        <v>1733</v>
      </c>
      <c r="F253" s="444">
        <v>688</v>
      </c>
      <c r="G253" s="444">
        <v>403</v>
      </c>
      <c r="H253" s="444">
        <v>285</v>
      </c>
      <c r="I253" s="444">
        <v>5010</v>
      </c>
      <c r="J253" s="444">
        <v>507</v>
      </c>
      <c r="K253" s="444">
        <v>1384</v>
      </c>
      <c r="L253" s="444">
        <v>2340</v>
      </c>
      <c r="M253" s="444">
        <v>341</v>
      </c>
      <c r="N253" s="444">
        <v>438</v>
      </c>
    </row>
    <row r="254" spans="1:14">
      <c r="A254" s="459"/>
      <c r="B254" s="445"/>
      <c r="C254" s="444"/>
      <c r="D254" s="444"/>
      <c r="E254" s="444"/>
      <c r="F254" s="444"/>
      <c r="G254" s="444"/>
      <c r="H254" s="444"/>
      <c r="I254" s="444"/>
      <c r="J254" s="444"/>
      <c r="K254" s="444"/>
      <c r="L254" s="444"/>
      <c r="M254" s="444"/>
      <c r="N254" s="444"/>
    </row>
    <row r="255" spans="1:14">
      <c r="A255" s="459" t="s">
        <v>68</v>
      </c>
      <c r="B255" s="445" t="s">
        <v>976</v>
      </c>
      <c r="C255" s="444">
        <v>5525</v>
      </c>
      <c r="D255" s="444">
        <v>2010</v>
      </c>
      <c r="E255" s="444">
        <v>1273</v>
      </c>
      <c r="F255" s="444">
        <v>737</v>
      </c>
      <c r="G255" s="444">
        <v>370</v>
      </c>
      <c r="H255" s="444">
        <v>367</v>
      </c>
      <c r="I255" s="444">
        <v>3515</v>
      </c>
      <c r="J255" s="444">
        <v>411</v>
      </c>
      <c r="K255" s="444">
        <v>1257</v>
      </c>
      <c r="L255" s="444">
        <v>1098</v>
      </c>
      <c r="M255" s="444">
        <v>132</v>
      </c>
      <c r="N255" s="444">
        <v>617</v>
      </c>
    </row>
    <row r="256" spans="1:14">
      <c r="A256" s="459"/>
      <c r="B256" s="445" t="s">
        <v>977</v>
      </c>
      <c r="C256" s="444">
        <v>2710</v>
      </c>
      <c r="D256" s="444">
        <v>1288</v>
      </c>
      <c r="E256" s="444">
        <v>828</v>
      </c>
      <c r="F256" s="444">
        <v>460</v>
      </c>
      <c r="G256" s="444">
        <v>244</v>
      </c>
      <c r="H256" s="444">
        <v>216</v>
      </c>
      <c r="I256" s="444">
        <v>1422</v>
      </c>
      <c r="J256" s="444">
        <v>181</v>
      </c>
      <c r="K256" s="444">
        <v>676</v>
      </c>
      <c r="L256" s="444">
        <v>40</v>
      </c>
      <c r="M256" s="444">
        <v>69</v>
      </c>
      <c r="N256" s="444">
        <v>456</v>
      </c>
    </row>
    <row r="257" spans="1:14">
      <c r="A257" s="459"/>
      <c r="B257" s="445" t="s">
        <v>978</v>
      </c>
      <c r="C257" s="444">
        <v>2815</v>
      </c>
      <c r="D257" s="444">
        <v>722</v>
      </c>
      <c r="E257" s="444">
        <v>445</v>
      </c>
      <c r="F257" s="444">
        <v>277</v>
      </c>
      <c r="G257" s="444">
        <v>126</v>
      </c>
      <c r="H257" s="444">
        <v>151</v>
      </c>
      <c r="I257" s="444">
        <v>2093</v>
      </c>
      <c r="J257" s="444">
        <v>230</v>
      </c>
      <c r="K257" s="444">
        <v>581</v>
      </c>
      <c r="L257" s="444">
        <v>1058</v>
      </c>
      <c r="M257" s="444">
        <v>63</v>
      </c>
      <c r="N257" s="444">
        <v>161</v>
      </c>
    </row>
    <row r="258" spans="1:14">
      <c r="A258" s="459"/>
      <c r="B258" s="445"/>
      <c r="C258" s="444"/>
      <c r="D258" s="444"/>
      <c r="E258" s="444"/>
      <c r="F258" s="444"/>
      <c r="G258" s="444"/>
      <c r="H258" s="444"/>
      <c r="I258" s="444"/>
      <c r="J258" s="444"/>
      <c r="K258" s="444"/>
      <c r="L258" s="444"/>
      <c r="M258" s="444"/>
      <c r="N258" s="444"/>
    </row>
    <row r="259" spans="1:14">
      <c r="A259" s="459" t="s">
        <v>69</v>
      </c>
      <c r="B259" s="445" t="s">
        <v>976</v>
      </c>
      <c r="C259" s="444">
        <v>8554</v>
      </c>
      <c r="D259" s="444">
        <v>3781</v>
      </c>
      <c r="E259" s="444">
        <v>2635</v>
      </c>
      <c r="F259" s="444">
        <v>1146</v>
      </c>
      <c r="G259" s="444">
        <v>565</v>
      </c>
      <c r="H259" s="444">
        <v>581</v>
      </c>
      <c r="I259" s="444">
        <v>4773</v>
      </c>
      <c r="J259" s="444">
        <v>612</v>
      </c>
      <c r="K259" s="444">
        <v>2046</v>
      </c>
      <c r="L259" s="444">
        <v>1310</v>
      </c>
      <c r="M259" s="444">
        <v>189</v>
      </c>
      <c r="N259" s="444">
        <v>616</v>
      </c>
    </row>
    <row r="260" spans="1:14">
      <c r="A260" s="493"/>
      <c r="B260" s="445" t="s">
        <v>977</v>
      </c>
      <c r="C260" s="485">
        <v>4307</v>
      </c>
      <c r="D260" s="485">
        <v>2412</v>
      </c>
      <c r="E260" s="485">
        <v>1784</v>
      </c>
      <c r="F260" s="485">
        <v>628</v>
      </c>
      <c r="G260" s="485">
        <v>340</v>
      </c>
      <c r="H260" s="485">
        <v>288</v>
      </c>
      <c r="I260" s="485">
        <v>1895</v>
      </c>
      <c r="J260" s="485">
        <v>295</v>
      </c>
      <c r="K260" s="485">
        <v>1048</v>
      </c>
      <c r="L260" s="485">
        <v>23</v>
      </c>
      <c r="M260" s="485">
        <v>80</v>
      </c>
      <c r="N260" s="485">
        <v>449</v>
      </c>
    </row>
    <row r="261" spans="1:14">
      <c r="A261" s="495"/>
      <c r="B261" s="487" t="s">
        <v>978</v>
      </c>
      <c r="C261" s="488">
        <v>4247</v>
      </c>
      <c r="D261" s="488">
        <v>1369</v>
      </c>
      <c r="E261" s="488">
        <v>851</v>
      </c>
      <c r="F261" s="488">
        <v>518</v>
      </c>
      <c r="G261" s="488">
        <v>225</v>
      </c>
      <c r="H261" s="488">
        <v>293</v>
      </c>
      <c r="I261" s="488">
        <v>2878</v>
      </c>
      <c r="J261" s="488">
        <v>317</v>
      </c>
      <c r="K261" s="488">
        <v>998</v>
      </c>
      <c r="L261" s="488">
        <v>1287</v>
      </c>
      <c r="M261" s="488">
        <v>109</v>
      </c>
      <c r="N261" s="488">
        <v>167</v>
      </c>
    </row>
  </sheetData>
  <mergeCells count="16">
    <mergeCell ref="N5:N6"/>
    <mergeCell ref="M3:N3"/>
    <mergeCell ref="A2:N2"/>
    <mergeCell ref="A4:A6"/>
    <mergeCell ref="B4:B6"/>
    <mergeCell ref="C4:C6"/>
    <mergeCell ref="D4:H4"/>
    <mergeCell ref="I4:N4"/>
    <mergeCell ref="D5:D6"/>
    <mergeCell ref="E5:E6"/>
    <mergeCell ref="F5:H5"/>
    <mergeCell ref="I5:I6"/>
    <mergeCell ref="J5:J6"/>
    <mergeCell ref="K5:K6"/>
    <mergeCell ref="L5:L6"/>
    <mergeCell ref="M5:M6"/>
  </mergeCells>
  <hyperlinks>
    <hyperlink ref="M3" location="'Листа табела'!A1" display="Листа табела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1"/>
  <sheetViews>
    <sheetView zoomScaleNormal="100" workbookViewId="0">
      <pane ySplit="4" topLeftCell="A5" activePane="bottomLeft" state="frozen"/>
      <selection activeCell="H11" sqref="H11"/>
      <selection pane="bottomLeft" activeCell="F3" sqref="F3"/>
    </sheetView>
  </sheetViews>
  <sheetFormatPr defaultRowHeight="15"/>
  <cols>
    <col min="1" max="1" width="24.85546875" style="4" customWidth="1"/>
    <col min="2" max="2" width="19.140625" style="4" customWidth="1"/>
    <col min="3" max="3" width="14" style="4" customWidth="1"/>
    <col min="4" max="4" width="17.42578125" style="4" customWidth="1"/>
    <col min="5" max="5" width="16.28515625" style="4" customWidth="1"/>
    <col min="6" max="6" width="16.42578125" style="4" customWidth="1"/>
    <col min="7" max="16384" width="9.140625" style="4"/>
  </cols>
  <sheetData>
    <row r="2" spans="1:6">
      <c r="A2" s="831" t="s">
        <v>942</v>
      </c>
      <c r="B2" s="831"/>
      <c r="C2" s="831"/>
      <c r="D2" s="831"/>
      <c r="E2" s="831"/>
      <c r="F2" s="831"/>
    </row>
    <row r="3" spans="1:6" ht="15.75" thickBot="1">
      <c r="B3" s="479"/>
      <c r="C3" s="479"/>
      <c r="D3" s="479"/>
      <c r="E3" s="479"/>
      <c r="F3" s="371" t="s">
        <v>0</v>
      </c>
    </row>
    <row r="4" spans="1:6" ht="46.5" customHeight="1" thickBot="1">
      <c r="A4" s="293" t="s">
        <v>946</v>
      </c>
      <c r="B4" s="294" t="s">
        <v>943</v>
      </c>
      <c r="C4" s="294" t="s">
        <v>1</v>
      </c>
      <c r="D4" s="294" t="s">
        <v>2</v>
      </c>
      <c r="E4" s="294" t="s">
        <v>3</v>
      </c>
      <c r="F4" s="295" t="s">
        <v>4</v>
      </c>
    </row>
    <row r="5" spans="1:6">
      <c r="A5" s="6" t="s">
        <v>5</v>
      </c>
      <c r="B5" s="34">
        <v>1157516</v>
      </c>
      <c r="C5" s="577">
        <v>253305</v>
      </c>
      <c r="D5" s="577">
        <v>125906</v>
      </c>
      <c r="E5" s="577">
        <v>836</v>
      </c>
      <c r="F5" s="578">
        <v>575596.29</v>
      </c>
    </row>
    <row r="6" spans="1:6">
      <c r="A6" s="5" t="s">
        <v>6</v>
      </c>
      <c r="B6" s="281">
        <v>182848</v>
      </c>
      <c r="C6" s="577">
        <v>66304</v>
      </c>
      <c r="D6" s="577">
        <v>14192</v>
      </c>
      <c r="E6" s="577">
        <v>962</v>
      </c>
      <c r="F6" s="578">
        <v>43384.6</v>
      </c>
    </row>
    <row r="7" spans="1:6">
      <c r="A7" s="6" t="s">
        <v>7</v>
      </c>
      <c r="B7" s="34">
        <v>1990</v>
      </c>
      <c r="C7" s="577">
        <v>240</v>
      </c>
      <c r="D7" s="577">
        <v>458</v>
      </c>
      <c r="E7" s="577">
        <v>785</v>
      </c>
      <c r="F7" s="578">
        <v>2283</v>
      </c>
    </row>
    <row r="8" spans="1:6">
      <c r="A8" s="5" t="s">
        <v>8</v>
      </c>
      <c r="B8" s="281">
        <v>104019</v>
      </c>
      <c r="C8" s="577">
        <v>20785</v>
      </c>
      <c r="D8" s="577">
        <v>11911</v>
      </c>
      <c r="E8" s="577">
        <v>789</v>
      </c>
      <c r="F8" s="578">
        <v>49485.9</v>
      </c>
    </row>
    <row r="9" spans="1:6">
      <c r="A9" s="6" t="s">
        <v>9</v>
      </c>
      <c r="B9" s="34">
        <v>10349</v>
      </c>
      <c r="C9" s="577">
        <v>1802</v>
      </c>
      <c r="D9" s="577">
        <v>1876</v>
      </c>
      <c r="E9" s="577">
        <v>719</v>
      </c>
      <c r="F9" s="578">
        <v>1122</v>
      </c>
    </row>
    <row r="10" spans="1:6">
      <c r="A10" s="6" t="s">
        <v>10</v>
      </c>
      <c r="B10" s="34">
        <v>18350</v>
      </c>
      <c r="C10" s="577">
        <v>1920</v>
      </c>
      <c r="D10" s="577">
        <v>2450</v>
      </c>
      <c r="E10" s="577">
        <v>730</v>
      </c>
      <c r="F10" s="578">
        <v>9036</v>
      </c>
    </row>
    <row r="11" spans="1:6">
      <c r="A11" s="6" t="s">
        <v>11</v>
      </c>
      <c r="B11" s="34">
        <v>15446</v>
      </c>
      <c r="C11" s="577">
        <v>3045</v>
      </c>
      <c r="D11" s="577">
        <v>2073</v>
      </c>
      <c r="E11" s="577">
        <v>872</v>
      </c>
      <c r="F11" s="578">
        <v>10095</v>
      </c>
    </row>
    <row r="12" spans="1:6">
      <c r="A12" s="6" t="s">
        <v>12</v>
      </c>
      <c r="B12" s="34">
        <v>9713</v>
      </c>
      <c r="C12" s="577">
        <v>1933</v>
      </c>
      <c r="D12" s="577">
        <v>1773</v>
      </c>
      <c r="E12" s="577">
        <v>871</v>
      </c>
      <c r="F12" s="578">
        <v>3139</v>
      </c>
    </row>
    <row r="13" spans="1:6">
      <c r="A13" s="6" t="s">
        <v>13</v>
      </c>
      <c r="B13" s="34">
        <v>10448</v>
      </c>
      <c r="C13" s="577">
        <v>1322</v>
      </c>
      <c r="D13" s="577">
        <v>1123</v>
      </c>
      <c r="E13" s="577">
        <v>817</v>
      </c>
      <c r="F13" s="578">
        <v>3339</v>
      </c>
    </row>
    <row r="14" spans="1:6">
      <c r="A14" s="6" t="s">
        <v>14</v>
      </c>
      <c r="B14" s="34">
        <v>4358</v>
      </c>
      <c r="C14" s="577">
        <v>247</v>
      </c>
      <c r="D14" s="577" t="s">
        <v>148</v>
      </c>
      <c r="E14" s="577">
        <v>633</v>
      </c>
      <c r="F14" s="578">
        <v>3826</v>
      </c>
    </row>
    <row r="15" spans="1:6">
      <c r="A15" s="6" t="s">
        <v>15</v>
      </c>
      <c r="B15" s="34">
        <v>8599</v>
      </c>
      <c r="C15" s="577">
        <v>3046</v>
      </c>
      <c r="D15" s="577">
        <v>981</v>
      </c>
      <c r="E15" s="577">
        <v>1010</v>
      </c>
      <c r="F15" s="578">
        <v>4669</v>
      </c>
    </row>
    <row r="16" spans="1:6">
      <c r="A16" s="6" t="s">
        <v>16</v>
      </c>
      <c r="B16" s="34">
        <v>48385</v>
      </c>
      <c r="C16" s="577">
        <v>9028</v>
      </c>
      <c r="D16" s="577">
        <v>6017</v>
      </c>
      <c r="E16" s="577">
        <v>789</v>
      </c>
      <c r="F16" s="578">
        <v>32868.230000000003</v>
      </c>
    </row>
    <row r="17" spans="1:6">
      <c r="A17" s="6" t="s">
        <v>17</v>
      </c>
      <c r="B17" s="34">
        <v>25549</v>
      </c>
      <c r="C17" s="577">
        <v>6369</v>
      </c>
      <c r="D17" s="577">
        <v>2047</v>
      </c>
      <c r="E17" s="577">
        <v>658</v>
      </c>
      <c r="F17" s="578">
        <v>29418.77</v>
      </c>
    </row>
    <row r="18" spans="1:6">
      <c r="A18" s="5" t="s">
        <v>18</v>
      </c>
      <c r="B18" s="281">
        <v>60764</v>
      </c>
      <c r="C18" s="577">
        <v>12248</v>
      </c>
      <c r="D18" s="577">
        <v>6146</v>
      </c>
      <c r="E18" s="577">
        <v>838</v>
      </c>
      <c r="F18" s="578">
        <v>25135</v>
      </c>
    </row>
    <row r="19" spans="1:6">
      <c r="A19" s="6" t="s">
        <v>19</v>
      </c>
      <c r="B19" s="34">
        <v>3518</v>
      </c>
      <c r="C19" s="577">
        <v>448</v>
      </c>
      <c r="D19" s="577" t="s">
        <v>148</v>
      </c>
      <c r="E19" s="577">
        <v>567</v>
      </c>
      <c r="F19" s="578">
        <v>2677</v>
      </c>
    </row>
    <row r="20" spans="1:6">
      <c r="A20" s="289" t="s">
        <v>182</v>
      </c>
      <c r="B20" s="34">
        <v>53800</v>
      </c>
      <c r="C20" s="577">
        <v>8560</v>
      </c>
      <c r="D20" s="577">
        <v>4700</v>
      </c>
      <c r="E20" s="577">
        <v>827</v>
      </c>
      <c r="F20" s="578">
        <v>15919</v>
      </c>
    </row>
    <row r="21" spans="1:6">
      <c r="A21" s="6" t="s">
        <v>21</v>
      </c>
      <c r="B21" s="34">
        <v>67</v>
      </c>
      <c r="C21" s="577">
        <v>125</v>
      </c>
      <c r="D21" s="577" t="s">
        <v>148</v>
      </c>
      <c r="E21" s="577">
        <v>959</v>
      </c>
      <c r="F21" s="578">
        <v>8.01</v>
      </c>
    </row>
    <row r="22" spans="1:6">
      <c r="A22" s="6" t="s">
        <v>22</v>
      </c>
      <c r="B22" s="34">
        <v>243</v>
      </c>
      <c r="C22" s="577">
        <v>8</v>
      </c>
      <c r="D22" s="577" t="s">
        <v>148</v>
      </c>
      <c r="E22" s="577">
        <v>962</v>
      </c>
      <c r="F22" s="578">
        <v>1771</v>
      </c>
    </row>
    <row r="23" spans="1:6">
      <c r="A23" s="5" t="s">
        <v>23</v>
      </c>
      <c r="B23" s="34">
        <v>60077</v>
      </c>
      <c r="C23" s="577">
        <v>15017</v>
      </c>
      <c r="D23" s="577">
        <v>7677</v>
      </c>
      <c r="E23" s="577">
        <v>834</v>
      </c>
      <c r="F23" s="578">
        <v>7001.9</v>
      </c>
    </row>
    <row r="24" spans="1:6">
      <c r="A24" s="7" t="s">
        <v>24</v>
      </c>
      <c r="B24" s="34">
        <v>14361</v>
      </c>
      <c r="C24" s="577">
        <v>2864</v>
      </c>
      <c r="D24" s="577">
        <v>1734</v>
      </c>
      <c r="E24" s="577">
        <v>790</v>
      </c>
      <c r="F24" s="578">
        <v>458</v>
      </c>
    </row>
    <row r="25" spans="1:6">
      <c r="A25" s="7" t="s">
        <v>25</v>
      </c>
      <c r="B25" s="34">
        <v>1088</v>
      </c>
      <c r="C25" s="577">
        <v>293</v>
      </c>
      <c r="D25" s="577" t="s">
        <v>148</v>
      </c>
      <c r="E25" s="577">
        <v>847</v>
      </c>
      <c r="F25" s="578">
        <v>397</v>
      </c>
    </row>
    <row r="26" spans="1:6">
      <c r="A26" s="7" t="s">
        <v>26</v>
      </c>
      <c r="B26" s="34">
        <v>11123</v>
      </c>
      <c r="C26" s="577">
        <v>4301</v>
      </c>
      <c r="D26" s="577">
        <v>1278</v>
      </c>
      <c r="E26" s="577">
        <v>906</v>
      </c>
      <c r="F26" s="578">
        <v>230.2</v>
      </c>
    </row>
    <row r="27" spans="1:6">
      <c r="A27" s="7" t="s">
        <v>27</v>
      </c>
      <c r="B27" s="34">
        <v>20214</v>
      </c>
      <c r="C27" s="577">
        <v>4758</v>
      </c>
      <c r="D27" s="577">
        <v>2615</v>
      </c>
      <c r="E27" s="577">
        <v>817</v>
      </c>
      <c r="F27" s="578">
        <v>1975</v>
      </c>
    </row>
    <row r="28" spans="1:6">
      <c r="A28" s="7" t="s">
        <v>28</v>
      </c>
      <c r="B28" s="34">
        <v>11356</v>
      </c>
      <c r="C28" s="577">
        <v>2592</v>
      </c>
      <c r="D28" s="577">
        <v>1851</v>
      </c>
      <c r="E28" s="577">
        <v>790</v>
      </c>
      <c r="F28" s="578">
        <v>3839</v>
      </c>
    </row>
    <row r="29" spans="1:6">
      <c r="A29" s="7" t="s">
        <v>29</v>
      </c>
      <c r="B29" s="34">
        <v>1935</v>
      </c>
      <c r="C29" s="577">
        <v>209</v>
      </c>
      <c r="D29" s="577">
        <v>199</v>
      </c>
      <c r="E29" s="577">
        <v>842</v>
      </c>
      <c r="F29" s="578">
        <v>102.7</v>
      </c>
    </row>
    <row r="30" spans="1:6">
      <c r="A30" s="6" t="s">
        <v>30</v>
      </c>
      <c r="B30" s="34">
        <v>996</v>
      </c>
      <c r="C30" s="577">
        <v>87</v>
      </c>
      <c r="D30" s="577">
        <v>355</v>
      </c>
      <c r="E30" s="577">
        <v>559</v>
      </c>
      <c r="F30" s="578">
        <v>185</v>
      </c>
    </row>
    <row r="31" spans="1:6">
      <c r="A31" s="6" t="s">
        <v>31</v>
      </c>
      <c r="B31" s="34">
        <v>1847</v>
      </c>
      <c r="C31" s="577">
        <v>407</v>
      </c>
      <c r="D31" s="577">
        <v>322</v>
      </c>
      <c r="E31" s="577">
        <v>747</v>
      </c>
      <c r="F31" s="578">
        <v>2587</v>
      </c>
    </row>
    <row r="32" spans="1:6">
      <c r="A32" s="6" t="s">
        <v>32</v>
      </c>
      <c r="B32" s="34">
        <v>8815</v>
      </c>
      <c r="C32" s="577">
        <v>1138</v>
      </c>
      <c r="D32" s="577">
        <v>1950</v>
      </c>
      <c r="E32" s="577">
        <v>696</v>
      </c>
      <c r="F32" s="578">
        <v>3985</v>
      </c>
    </row>
    <row r="33" spans="1:6">
      <c r="A33" s="6" t="s">
        <v>33</v>
      </c>
      <c r="B33" s="34">
        <v>20021</v>
      </c>
      <c r="C33" s="577">
        <v>3905</v>
      </c>
      <c r="D33" s="577">
        <v>1477</v>
      </c>
      <c r="E33" s="577">
        <v>798</v>
      </c>
      <c r="F33" s="578">
        <v>19814</v>
      </c>
    </row>
    <row r="34" spans="1:6">
      <c r="A34" s="6" t="s">
        <v>34</v>
      </c>
      <c r="B34" s="34">
        <v>5525</v>
      </c>
      <c r="C34" s="577">
        <v>1221</v>
      </c>
      <c r="D34" s="577">
        <v>337</v>
      </c>
      <c r="E34" s="577">
        <v>608</v>
      </c>
      <c r="F34" s="578">
        <v>2738</v>
      </c>
    </row>
    <row r="35" spans="1:6">
      <c r="A35" s="6" t="s">
        <v>35</v>
      </c>
      <c r="B35" s="34">
        <v>18124</v>
      </c>
      <c r="C35" s="577">
        <v>4910</v>
      </c>
      <c r="D35" s="577">
        <v>2089</v>
      </c>
      <c r="E35" s="577">
        <v>629</v>
      </c>
      <c r="F35" s="578">
        <v>9383</v>
      </c>
    </row>
    <row r="36" spans="1:6">
      <c r="A36" s="6" t="s">
        <v>36</v>
      </c>
      <c r="B36" s="34">
        <v>1477</v>
      </c>
      <c r="C36" s="577">
        <v>155</v>
      </c>
      <c r="D36" s="577">
        <v>415</v>
      </c>
      <c r="E36" s="577">
        <v>736</v>
      </c>
      <c r="F36" s="578">
        <v>1110.8</v>
      </c>
    </row>
    <row r="37" spans="1:6">
      <c r="A37" s="6" t="s">
        <v>37</v>
      </c>
      <c r="B37" s="34">
        <v>274</v>
      </c>
      <c r="C37" s="577">
        <v>38</v>
      </c>
      <c r="D37" s="577" t="s">
        <v>148</v>
      </c>
      <c r="E37" s="577">
        <v>404</v>
      </c>
      <c r="F37" s="578">
        <v>582</v>
      </c>
    </row>
    <row r="38" spans="1:6">
      <c r="A38" s="6" t="s">
        <v>38</v>
      </c>
      <c r="B38" s="34">
        <v>34583</v>
      </c>
      <c r="C38" s="577">
        <v>9550</v>
      </c>
      <c r="D38" s="577">
        <v>2265</v>
      </c>
      <c r="E38" s="577">
        <v>702</v>
      </c>
      <c r="F38" s="578">
        <v>19372.5</v>
      </c>
    </row>
    <row r="39" spans="1:6">
      <c r="A39" s="6" t="s">
        <v>39</v>
      </c>
      <c r="B39" s="34">
        <v>13981</v>
      </c>
      <c r="C39" s="577">
        <v>1055</v>
      </c>
      <c r="D39" s="577">
        <v>1115</v>
      </c>
      <c r="E39" s="577">
        <v>725</v>
      </c>
      <c r="F39" s="578">
        <v>12836.2</v>
      </c>
    </row>
    <row r="40" spans="1:6">
      <c r="A40" s="6" t="s">
        <v>40</v>
      </c>
      <c r="B40" s="34">
        <v>3242</v>
      </c>
      <c r="C40" s="577">
        <v>520</v>
      </c>
      <c r="D40" s="577">
        <v>593</v>
      </c>
      <c r="E40" s="577">
        <v>753</v>
      </c>
      <c r="F40" s="578">
        <v>1370.6</v>
      </c>
    </row>
    <row r="41" spans="1:6">
      <c r="A41" s="6" t="s">
        <v>41</v>
      </c>
      <c r="B41" s="34">
        <v>10265</v>
      </c>
      <c r="C41" s="577">
        <v>1770</v>
      </c>
      <c r="D41" s="577">
        <v>1103</v>
      </c>
      <c r="E41" s="577">
        <v>784</v>
      </c>
      <c r="F41" s="578">
        <v>4662</v>
      </c>
    </row>
    <row r="42" spans="1:6">
      <c r="A42" s="6" t="s">
        <v>42</v>
      </c>
      <c r="B42" s="34">
        <v>24133</v>
      </c>
      <c r="C42" s="577">
        <v>4297</v>
      </c>
      <c r="D42" s="577">
        <v>3532</v>
      </c>
      <c r="E42" s="577">
        <v>750</v>
      </c>
      <c r="F42" s="578">
        <v>16355.3</v>
      </c>
    </row>
    <row r="43" spans="1:6">
      <c r="A43" s="6" t="s">
        <v>43</v>
      </c>
      <c r="B43" s="34">
        <v>15460</v>
      </c>
      <c r="C43" s="577">
        <v>3517</v>
      </c>
      <c r="D43" s="577">
        <v>1878</v>
      </c>
      <c r="E43" s="577">
        <v>729</v>
      </c>
      <c r="F43" s="578">
        <v>9931</v>
      </c>
    </row>
    <row r="44" spans="1:6">
      <c r="A44" s="6" t="s">
        <v>44</v>
      </c>
      <c r="B44" s="34">
        <v>12196</v>
      </c>
      <c r="C44" s="577">
        <v>1537</v>
      </c>
      <c r="D44" s="577">
        <v>2429</v>
      </c>
      <c r="E44" s="577">
        <v>800</v>
      </c>
      <c r="F44" s="578">
        <v>11808.85</v>
      </c>
    </row>
    <row r="45" spans="1:6">
      <c r="A45" s="6" t="s">
        <v>45</v>
      </c>
      <c r="B45" s="34">
        <v>24336</v>
      </c>
      <c r="C45" s="577">
        <v>3951</v>
      </c>
      <c r="D45" s="577">
        <v>2681</v>
      </c>
      <c r="E45" s="577">
        <v>718</v>
      </c>
      <c r="F45" s="578">
        <v>15212</v>
      </c>
    </row>
    <row r="46" spans="1:6">
      <c r="A46" s="6" t="s">
        <v>46</v>
      </c>
      <c r="B46" s="34">
        <v>2666</v>
      </c>
      <c r="C46" s="577">
        <v>221</v>
      </c>
      <c r="D46" s="577">
        <v>229</v>
      </c>
      <c r="E46" s="577">
        <v>740</v>
      </c>
      <c r="F46" s="578">
        <v>500</v>
      </c>
    </row>
    <row r="47" spans="1:6">
      <c r="A47" s="6" t="s">
        <v>47</v>
      </c>
      <c r="B47" s="34">
        <v>5465</v>
      </c>
      <c r="C47" s="577">
        <v>303</v>
      </c>
      <c r="D47" s="577">
        <v>437</v>
      </c>
      <c r="E47" s="577">
        <v>787</v>
      </c>
      <c r="F47" s="578">
        <v>2715</v>
      </c>
    </row>
    <row r="48" spans="1:6">
      <c r="A48" s="6" t="s">
        <v>48</v>
      </c>
      <c r="B48" s="34">
        <v>2471</v>
      </c>
      <c r="C48" s="577">
        <v>331</v>
      </c>
      <c r="D48" s="577">
        <v>673</v>
      </c>
      <c r="E48" s="577">
        <v>770</v>
      </c>
      <c r="F48" s="578">
        <v>9493</v>
      </c>
    </row>
    <row r="49" spans="1:6">
      <c r="A49" s="6" t="s">
        <v>49</v>
      </c>
      <c r="B49" s="34">
        <v>4118</v>
      </c>
      <c r="C49" s="577">
        <v>401</v>
      </c>
      <c r="D49" s="577">
        <v>392</v>
      </c>
      <c r="E49" s="577">
        <v>728</v>
      </c>
      <c r="F49" s="578">
        <v>10787.3</v>
      </c>
    </row>
    <row r="50" spans="1:6">
      <c r="A50" s="6" t="s">
        <v>50</v>
      </c>
      <c r="B50" s="34">
        <v>434</v>
      </c>
      <c r="C50" s="577">
        <v>389</v>
      </c>
      <c r="D50" s="577">
        <v>198</v>
      </c>
      <c r="E50" s="577">
        <v>824</v>
      </c>
      <c r="F50" s="578">
        <v>59</v>
      </c>
    </row>
    <row r="51" spans="1:6">
      <c r="A51" s="6" t="s">
        <v>51</v>
      </c>
      <c r="B51" s="34">
        <v>6067</v>
      </c>
      <c r="C51" s="577">
        <v>1175</v>
      </c>
      <c r="D51" s="577">
        <v>1112</v>
      </c>
      <c r="E51" s="577">
        <v>641</v>
      </c>
      <c r="F51" s="578">
        <v>2210</v>
      </c>
    </row>
    <row r="52" spans="1:6">
      <c r="A52" s="5" t="s">
        <v>52</v>
      </c>
      <c r="B52" s="281">
        <v>79680</v>
      </c>
      <c r="C52" s="577">
        <v>13612</v>
      </c>
      <c r="D52" s="577">
        <v>6775</v>
      </c>
      <c r="E52" s="577">
        <v>797</v>
      </c>
      <c r="F52" s="578">
        <v>34061</v>
      </c>
    </row>
    <row r="53" spans="1:6">
      <c r="A53" s="6" t="s">
        <v>53</v>
      </c>
      <c r="B53" s="34">
        <v>33754</v>
      </c>
      <c r="C53" s="577">
        <v>6170</v>
      </c>
      <c r="D53" s="577">
        <v>2423</v>
      </c>
      <c r="E53" s="577">
        <v>677</v>
      </c>
      <c r="F53" s="578">
        <v>34211</v>
      </c>
    </row>
    <row r="54" spans="1:6">
      <c r="A54" s="6" t="s">
        <v>54</v>
      </c>
      <c r="B54" s="34">
        <v>5555</v>
      </c>
      <c r="C54" s="577">
        <v>1175</v>
      </c>
      <c r="D54" s="577">
        <v>687</v>
      </c>
      <c r="E54" s="577">
        <v>698</v>
      </c>
      <c r="F54" s="578">
        <v>1758.1</v>
      </c>
    </row>
    <row r="55" spans="1:6">
      <c r="A55" s="6" t="s">
        <v>55</v>
      </c>
      <c r="B55" s="34">
        <v>10086</v>
      </c>
      <c r="C55" s="577">
        <v>1787</v>
      </c>
      <c r="D55" s="577">
        <v>1757</v>
      </c>
      <c r="E55" s="577">
        <v>696</v>
      </c>
      <c r="F55" s="578">
        <v>3667</v>
      </c>
    </row>
    <row r="56" spans="1:6">
      <c r="A56" s="6" t="s">
        <v>56</v>
      </c>
      <c r="B56" s="34">
        <v>7387</v>
      </c>
      <c r="C56" s="577">
        <v>580</v>
      </c>
      <c r="D56" s="577">
        <v>1840</v>
      </c>
      <c r="E56" s="577">
        <v>884</v>
      </c>
      <c r="F56" s="578">
        <v>2414.3000000000002</v>
      </c>
    </row>
    <row r="57" spans="1:6">
      <c r="A57" s="6" t="s">
        <v>57</v>
      </c>
      <c r="B57" s="34">
        <v>16603</v>
      </c>
      <c r="C57" s="577">
        <v>2532</v>
      </c>
      <c r="D57" s="577">
        <v>1777</v>
      </c>
      <c r="E57" s="577">
        <v>735</v>
      </c>
      <c r="F57" s="578">
        <v>14144.7</v>
      </c>
    </row>
    <row r="58" spans="1:6">
      <c r="A58" s="6" t="s">
        <v>58</v>
      </c>
      <c r="B58" s="34">
        <v>11237</v>
      </c>
      <c r="C58" s="577">
        <v>2000</v>
      </c>
      <c r="D58" s="577">
        <v>1270</v>
      </c>
      <c r="E58" s="577">
        <v>834</v>
      </c>
      <c r="F58" s="578">
        <v>10990.13</v>
      </c>
    </row>
    <row r="59" spans="1:6">
      <c r="A59" s="6" t="s">
        <v>59</v>
      </c>
      <c r="B59" s="34">
        <v>6845</v>
      </c>
      <c r="C59" s="577">
        <v>1047</v>
      </c>
      <c r="D59" s="577">
        <v>667</v>
      </c>
      <c r="E59" s="577">
        <v>1142</v>
      </c>
      <c r="F59" s="578">
        <v>2429</v>
      </c>
    </row>
    <row r="60" spans="1:6">
      <c r="A60" s="6" t="s">
        <v>60</v>
      </c>
      <c r="B60" s="34">
        <v>36778</v>
      </c>
      <c r="C60" s="577">
        <v>6904</v>
      </c>
      <c r="D60" s="577">
        <v>3783</v>
      </c>
      <c r="E60" s="577">
        <v>631</v>
      </c>
      <c r="F60" s="578">
        <v>18567</v>
      </c>
    </row>
    <row r="61" spans="1:6">
      <c r="A61" s="5" t="s">
        <v>61</v>
      </c>
      <c r="B61" s="281">
        <v>28244</v>
      </c>
      <c r="C61" s="577">
        <v>7822</v>
      </c>
      <c r="D61" s="577">
        <v>2966</v>
      </c>
      <c r="E61" s="577">
        <v>891</v>
      </c>
      <c r="F61" s="578">
        <v>5460</v>
      </c>
    </row>
    <row r="62" spans="1:6">
      <c r="A62" s="6" t="s">
        <v>62</v>
      </c>
      <c r="B62" s="34">
        <v>14689</v>
      </c>
      <c r="C62" s="577">
        <v>3655</v>
      </c>
      <c r="D62" s="577">
        <v>1727</v>
      </c>
      <c r="E62" s="577">
        <v>1130</v>
      </c>
      <c r="F62" s="578">
        <v>7335.8</v>
      </c>
    </row>
    <row r="63" spans="1:6">
      <c r="A63" s="6" t="s">
        <v>63</v>
      </c>
      <c r="B63" s="34">
        <v>17247</v>
      </c>
      <c r="C63" s="577">
        <v>3435</v>
      </c>
      <c r="D63" s="577">
        <v>3152</v>
      </c>
      <c r="E63" s="577">
        <v>976</v>
      </c>
      <c r="F63" s="578">
        <v>3325.6</v>
      </c>
    </row>
    <row r="64" spans="1:6">
      <c r="A64" s="6" t="s">
        <v>64</v>
      </c>
      <c r="B64" s="34">
        <v>3376</v>
      </c>
      <c r="C64" s="577">
        <v>854</v>
      </c>
      <c r="D64" s="577">
        <v>499</v>
      </c>
      <c r="E64" s="577">
        <v>733</v>
      </c>
      <c r="F64" s="578">
        <v>512</v>
      </c>
    </row>
    <row r="65" spans="1:13">
      <c r="A65" s="6" t="s">
        <v>65</v>
      </c>
      <c r="B65" s="34">
        <v>4556</v>
      </c>
      <c r="C65" s="577">
        <v>775</v>
      </c>
      <c r="D65" s="577">
        <v>820</v>
      </c>
      <c r="E65" s="577">
        <v>857</v>
      </c>
      <c r="F65" s="578">
        <v>2495</v>
      </c>
    </row>
    <row r="66" spans="1:13">
      <c r="A66" s="6" t="s">
        <v>66</v>
      </c>
      <c r="B66" s="34">
        <v>14919</v>
      </c>
      <c r="C66" s="577">
        <v>2871</v>
      </c>
      <c r="D66" s="577">
        <v>1422</v>
      </c>
      <c r="E66" s="577">
        <v>621</v>
      </c>
      <c r="F66" s="578">
        <v>10303.700000000001</v>
      </c>
    </row>
    <row r="67" spans="1:13">
      <c r="A67" s="6" t="s">
        <v>67</v>
      </c>
      <c r="B67" s="34">
        <v>15738</v>
      </c>
      <c r="C67" s="577">
        <v>1990</v>
      </c>
      <c r="D67" s="577">
        <v>2549</v>
      </c>
      <c r="E67" s="577">
        <v>754</v>
      </c>
      <c r="F67" s="578">
        <v>10709</v>
      </c>
      <c r="M67" s="292"/>
    </row>
    <row r="68" spans="1:13">
      <c r="A68" s="6" t="s">
        <v>68</v>
      </c>
      <c r="B68" s="34">
        <v>6107</v>
      </c>
      <c r="C68" s="577">
        <v>788</v>
      </c>
      <c r="D68" s="577">
        <v>1058</v>
      </c>
      <c r="E68" s="577">
        <v>675</v>
      </c>
      <c r="F68" s="578">
        <v>4498</v>
      </c>
    </row>
    <row r="69" spans="1:13">
      <c r="A69" s="290" t="s">
        <v>69</v>
      </c>
      <c r="B69" s="580">
        <v>9696</v>
      </c>
      <c r="C69" s="579">
        <v>1983</v>
      </c>
      <c r="D69" s="579">
        <v>1728</v>
      </c>
      <c r="E69" s="579">
        <v>676</v>
      </c>
      <c r="F69" s="816">
        <v>5839</v>
      </c>
    </row>
    <row r="71" spans="1:13" ht="115.5" customHeight="1">
      <c r="A71" s="830" t="s">
        <v>944</v>
      </c>
      <c r="B71" s="830"/>
      <c r="C71" s="830"/>
      <c r="D71" s="830"/>
      <c r="E71" s="830"/>
      <c r="F71" s="830"/>
    </row>
  </sheetData>
  <customSheetViews>
    <customSheetView guid="{A57FABD1-77E8-426C-9AA5-F5C507927D63}">
      <pane ySplit="3" topLeftCell="A4" activePane="bottomLeft" state="frozen"/>
      <selection pane="bottomLeft" activeCell="A30" sqref="A30"/>
      <pageMargins left="0.31496062992126" right="0.31496062992126" top="0.55118110236220497" bottom="0.55118110236220497" header="0.31496062992126" footer="0.31496062992126"/>
      <pageSetup paperSize="9" orientation="portrait" r:id="rId1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093B2236-68E5-4028-A6C5-D2648AC6228F}">
      <pane ySplit="3" topLeftCell="A4" activePane="bottomLeft" state="frozen"/>
      <selection pane="bottomLeft" activeCell="M25" sqref="M25"/>
      <pageMargins left="0.31496062992126" right="0.31496062992126" top="0.55118110236220497" bottom="0.55118110236220497" header="0.31496062992126" footer="0.31496062992126"/>
      <pageSetup paperSize="9" orientation="portrait" r:id="rId2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DE7494FD-4C96-44D4-AA37-7BCEF39110F5}">
      <pane ySplit="3" topLeftCell="A4" activePane="bottomLeft" state="frozen"/>
      <selection pane="bottomLeft" activeCell="M15" sqref="M15"/>
      <pageMargins left="0.31496062992126" right="0.31496062992126" top="0.55118110236220497" bottom="0.55118110236220497" header="0.31496062992126" footer="0.31496062992126"/>
      <pageSetup paperSize="9" orientation="portrait" r:id="rId3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2">
    <mergeCell ref="A71:F71"/>
    <mergeCell ref="A2:F2"/>
  </mergeCells>
  <hyperlinks>
    <hyperlink ref="F3" location="'Листа табела'!A1" display="Листа табела"/>
  </hyperlinks>
  <pageMargins left="0.31496062992126" right="0.31496062992126" top="0.55118110236220497" bottom="0.55118110236220497" header="0.31496062992126" footer="0.31496062992126"/>
  <pageSetup paperSize="9" orientation="portrait" r:id="rId4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60"/>
  <sheetViews>
    <sheetView workbookViewId="0">
      <pane ySplit="4" topLeftCell="A5" activePane="bottomLeft" state="frozen"/>
      <selection activeCell="M19" sqref="M19"/>
      <selection pane="bottomLeft" activeCell="J3" sqref="J3:K3"/>
    </sheetView>
  </sheetViews>
  <sheetFormatPr defaultRowHeight="15"/>
  <cols>
    <col min="1" max="1" width="22" bestFit="1" customWidth="1"/>
    <col min="5" max="5" width="11.5703125" customWidth="1"/>
    <col min="6" max="6" width="12.28515625" customWidth="1"/>
    <col min="7" max="7" width="10.42578125" customWidth="1"/>
    <col min="8" max="8" width="10.28515625" customWidth="1"/>
    <col min="9" max="9" width="13" customWidth="1"/>
    <col min="10" max="10" width="18.42578125" customWidth="1"/>
    <col min="11" max="11" width="12.28515625" customWidth="1"/>
    <col min="12" max="12" width="11.140625" customWidth="1"/>
    <col min="13" max="13" width="11.7109375" customWidth="1"/>
  </cols>
  <sheetData>
    <row r="2" spans="1:11">
      <c r="A2" s="852" t="s">
        <v>1468</v>
      </c>
      <c r="B2" s="852"/>
      <c r="C2" s="852"/>
      <c r="D2" s="852"/>
      <c r="E2" s="852"/>
      <c r="F2" s="852"/>
      <c r="G2" s="852"/>
      <c r="H2" s="852"/>
      <c r="I2" s="852"/>
      <c r="J2" s="852"/>
      <c r="K2" s="852"/>
    </row>
    <row r="3" spans="1:11" ht="15.75" thickBot="1">
      <c r="A3" s="439"/>
      <c r="B3" s="439"/>
      <c r="C3" s="439"/>
      <c r="D3" s="439"/>
      <c r="E3" s="439"/>
      <c r="F3" s="439"/>
      <c r="G3" s="439"/>
      <c r="H3" s="439"/>
      <c r="I3" s="439"/>
      <c r="J3" s="851" t="s">
        <v>0</v>
      </c>
      <c r="K3" s="851"/>
    </row>
    <row r="4" spans="1:11" ht="48.75" thickBot="1">
      <c r="A4" s="440" t="s">
        <v>956</v>
      </c>
      <c r="B4" s="441" t="s">
        <v>73</v>
      </c>
      <c r="C4" s="441" t="s">
        <v>5</v>
      </c>
      <c r="D4" s="441" t="s">
        <v>1085</v>
      </c>
      <c r="E4" s="441" t="s">
        <v>1086</v>
      </c>
      <c r="F4" s="441" t="s">
        <v>1087</v>
      </c>
      <c r="G4" s="441" t="s">
        <v>1088</v>
      </c>
      <c r="H4" s="441" t="s">
        <v>1089</v>
      </c>
      <c r="I4" s="441" t="s">
        <v>1090</v>
      </c>
      <c r="J4" s="441" t="s">
        <v>1091</v>
      </c>
      <c r="K4" s="442" t="s">
        <v>1092</v>
      </c>
    </row>
    <row r="5" spans="1:11">
      <c r="A5" s="435" t="s">
        <v>170</v>
      </c>
      <c r="B5" s="480" t="s">
        <v>976</v>
      </c>
      <c r="C5" s="481">
        <v>1170342</v>
      </c>
      <c r="D5" s="481">
        <v>102262</v>
      </c>
      <c r="E5" s="481">
        <v>43020</v>
      </c>
      <c r="F5" s="481">
        <v>26055</v>
      </c>
      <c r="G5" s="481">
        <v>63381</v>
      </c>
      <c r="H5" s="481">
        <v>18330</v>
      </c>
      <c r="I5" s="481">
        <v>13502</v>
      </c>
      <c r="J5" s="481">
        <v>10723</v>
      </c>
      <c r="K5" s="481">
        <v>38298</v>
      </c>
    </row>
    <row r="6" spans="1:11">
      <c r="A6" s="492"/>
      <c r="B6" s="483" t="s">
        <v>977</v>
      </c>
      <c r="C6" s="481">
        <v>571812</v>
      </c>
      <c r="D6" s="481">
        <v>46720</v>
      </c>
      <c r="E6" s="481">
        <v>18052</v>
      </c>
      <c r="F6" s="481">
        <v>12971</v>
      </c>
      <c r="G6" s="481">
        <v>26903</v>
      </c>
      <c r="H6" s="481">
        <v>8168</v>
      </c>
      <c r="I6" s="481">
        <v>5773</v>
      </c>
      <c r="J6" s="481">
        <v>5103</v>
      </c>
      <c r="K6" s="481">
        <v>16292</v>
      </c>
    </row>
    <row r="7" spans="1:11">
      <c r="A7" s="492"/>
      <c r="B7" s="483" t="s">
        <v>978</v>
      </c>
      <c r="C7" s="481">
        <v>598530</v>
      </c>
      <c r="D7" s="481">
        <v>55542</v>
      </c>
      <c r="E7" s="481">
        <v>24968</v>
      </c>
      <c r="F7" s="481">
        <v>13084</v>
      </c>
      <c r="G7" s="481">
        <v>36478</v>
      </c>
      <c r="H7" s="481">
        <v>10162</v>
      </c>
      <c r="I7" s="481">
        <v>7729</v>
      </c>
      <c r="J7" s="481">
        <v>5620</v>
      </c>
      <c r="K7" s="481">
        <v>22006</v>
      </c>
    </row>
    <row r="8" spans="1:11">
      <c r="A8" s="459"/>
      <c r="B8" s="445"/>
      <c r="C8" s="444"/>
      <c r="D8" s="444"/>
      <c r="E8" s="444"/>
      <c r="F8" s="444"/>
      <c r="G8" s="444"/>
      <c r="H8" s="444"/>
      <c r="I8" s="444"/>
      <c r="J8" s="444"/>
      <c r="K8" s="444"/>
    </row>
    <row r="9" spans="1:11">
      <c r="A9" s="461" t="s">
        <v>6</v>
      </c>
      <c r="B9" s="445" t="s">
        <v>976</v>
      </c>
      <c r="C9" s="444">
        <v>180053</v>
      </c>
      <c r="D9" s="444">
        <v>13450</v>
      </c>
      <c r="E9" s="444">
        <v>5370</v>
      </c>
      <c r="F9" s="444">
        <v>3262</v>
      </c>
      <c r="G9" s="444">
        <v>8456</v>
      </c>
      <c r="H9" s="444">
        <v>2300</v>
      </c>
      <c r="I9" s="444">
        <v>1717</v>
      </c>
      <c r="J9" s="444">
        <v>1307</v>
      </c>
      <c r="K9" s="444">
        <v>4944</v>
      </c>
    </row>
    <row r="10" spans="1:11">
      <c r="A10" s="459"/>
      <c r="B10" s="445" t="s">
        <v>977</v>
      </c>
      <c r="C10" s="444">
        <v>86510</v>
      </c>
      <c r="D10" s="444">
        <v>6251</v>
      </c>
      <c r="E10" s="444">
        <v>2232</v>
      </c>
      <c r="F10" s="444">
        <v>1678</v>
      </c>
      <c r="G10" s="444">
        <v>3667</v>
      </c>
      <c r="H10" s="444">
        <v>1087</v>
      </c>
      <c r="I10" s="444">
        <v>774</v>
      </c>
      <c r="J10" s="444">
        <v>670</v>
      </c>
      <c r="K10" s="444">
        <v>2158</v>
      </c>
    </row>
    <row r="11" spans="1:11">
      <c r="A11" s="459"/>
      <c r="B11" s="445" t="s">
        <v>978</v>
      </c>
      <c r="C11" s="444">
        <v>93543</v>
      </c>
      <c r="D11" s="444">
        <v>7199</v>
      </c>
      <c r="E11" s="444">
        <v>3138</v>
      </c>
      <c r="F11" s="444">
        <v>1584</v>
      </c>
      <c r="G11" s="444">
        <v>4789</v>
      </c>
      <c r="H11" s="444">
        <v>1213</v>
      </c>
      <c r="I11" s="444">
        <v>943</v>
      </c>
      <c r="J11" s="444">
        <v>637</v>
      </c>
      <c r="K11" s="444">
        <v>2786</v>
      </c>
    </row>
    <row r="12" spans="1:11">
      <c r="A12" s="459"/>
      <c r="B12" s="445"/>
      <c r="C12" s="444"/>
      <c r="D12" s="444"/>
      <c r="E12" s="444"/>
      <c r="F12" s="444"/>
      <c r="G12" s="444"/>
      <c r="H12" s="444"/>
      <c r="I12" s="444"/>
      <c r="J12" s="444"/>
      <c r="K12" s="444"/>
    </row>
    <row r="13" spans="1:11">
      <c r="A13" s="459" t="s">
        <v>7</v>
      </c>
      <c r="B13" s="445" t="s">
        <v>976</v>
      </c>
      <c r="C13" s="444">
        <v>2041</v>
      </c>
      <c r="D13" s="444">
        <v>165</v>
      </c>
      <c r="E13" s="444">
        <v>73</v>
      </c>
      <c r="F13" s="444">
        <v>48</v>
      </c>
      <c r="G13" s="444">
        <v>109</v>
      </c>
      <c r="H13" s="444">
        <v>35</v>
      </c>
      <c r="I13" s="444">
        <v>29</v>
      </c>
      <c r="J13" s="444">
        <v>26</v>
      </c>
      <c r="K13" s="444">
        <v>73</v>
      </c>
    </row>
    <row r="14" spans="1:11">
      <c r="A14" s="459"/>
      <c r="B14" s="445" t="s">
        <v>977</v>
      </c>
      <c r="C14" s="444">
        <v>1032</v>
      </c>
      <c r="D14" s="444">
        <v>75</v>
      </c>
      <c r="E14" s="444">
        <v>33</v>
      </c>
      <c r="F14" s="444">
        <v>28</v>
      </c>
      <c r="G14" s="444">
        <v>45</v>
      </c>
      <c r="H14" s="444">
        <v>13</v>
      </c>
      <c r="I14" s="444">
        <v>11</v>
      </c>
      <c r="J14" s="444">
        <v>11</v>
      </c>
      <c r="K14" s="444">
        <v>32</v>
      </c>
    </row>
    <row r="15" spans="1:11">
      <c r="A15" s="459"/>
      <c r="B15" s="445" t="s">
        <v>978</v>
      </c>
      <c r="C15" s="444">
        <v>1009</v>
      </c>
      <c r="D15" s="444">
        <v>90</v>
      </c>
      <c r="E15" s="444">
        <v>40</v>
      </c>
      <c r="F15" s="444">
        <v>20</v>
      </c>
      <c r="G15" s="444">
        <v>64</v>
      </c>
      <c r="H15" s="444">
        <v>22</v>
      </c>
      <c r="I15" s="444">
        <v>18</v>
      </c>
      <c r="J15" s="444">
        <v>15</v>
      </c>
      <c r="K15" s="444">
        <v>41</v>
      </c>
    </row>
    <row r="16" spans="1:11">
      <c r="A16" s="459"/>
      <c r="B16" s="445"/>
      <c r="C16" s="444"/>
      <c r="D16" s="444"/>
      <c r="E16" s="444"/>
      <c r="F16" s="444"/>
      <c r="G16" s="444"/>
      <c r="H16" s="444"/>
      <c r="I16" s="444"/>
      <c r="J16" s="444"/>
      <c r="K16" s="444"/>
    </row>
    <row r="17" spans="1:11">
      <c r="A17" s="461" t="s">
        <v>8</v>
      </c>
      <c r="B17" s="445" t="s">
        <v>976</v>
      </c>
      <c r="C17" s="444">
        <v>103874</v>
      </c>
      <c r="D17" s="444">
        <v>8763</v>
      </c>
      <c r="E17" s="444">
        <v>3450</v>
      </c>
      <c r="F17" s="444">
        <v>2026</v>
      </c>
      <c r="G17" s="444">
        <v>5530</v>
      </c>
      <c r="H17" s="444">
        <v>1415</v>
      </c>
      <c r="I17" s="444">
        <v>1050</v>
      </c>
      <c r="J17" s="444">
        <v>793</v>
      </c>
      <c r="K17" s="444">
        <v>3094</v>
      </c>
    </row>
    <row r="18" spans="1:11">
      <c r="A18" s="459"/>
      <c r="B18" s="445" t="s">
        <v>977</v>
      </c>
      <c r="C18" s="444">
        <v>50760</v>
      </c>
      <c r="D18" s="444">
        <v>3967</v>
      </c>
      <c r="E18" s="444">
        <v>1424</v>
      </c>
      <c r="F18" s="444">
        <v>1028</v>
      </c>
      <c r="G18" s="444">
        <v>2356</v>
      </c>
      <c r="H18" s="444">
        <v>630</v>
      </c>
      <c r="I18" s="444">
        <v>468</v>
      </c>
      <c r="J18" s="444">
        <v>398</v>
      </c>
      <c r="K18" s="444">
        <v>1359</v>
      </c>
    </row>
    <row r="19" spans="1:11">
      <c r="A19" s="459"/>
      <c r="B19" s="445" t="s">
        <v>978</v>
      </c>
      <c r="C19" s="444">
        <v>53114</v>
      </c>
      <c r="D19" s="444">
        <v>4796</v>
      </c>
      <c r="E19" s="444">
        <v>2026</v>
      </c>
      <c r="F19" s="444">
        <v>998</v>
      </c>
      <c r="G19" s="444">
        <v>3174</v>
      </c>
      <c r="H19" s="444">
        <v>785</v>
      </c>
      <c r="I19" s="444">
        <v>582</v>
      </c>
      <c r="J19" s="444">
        <v>395</v>
      </c>
      <c r="K19" s="444">
        <v>1735</v>
      </c>
    </row>
    <row r="20" spans="1:11">
      <c r="A20" s="459"/>
      <c r="B20" s="445"/>
      <c r="C20" s="444"/>
      <c r="D20" s="444"/>
      <c r="E20" s="444"/>
      <c r="F20" s="444"/>
      <c r="G20" s="444"/>
      <c r="H20" s="444"/>
      <c r="I20" s="444"/>
      <c r="J20" s="444"/>
      <c r="K20" s="444"/>
    </row>
    <row r="21" spans="1:11">
      <c r="A21" s="459" t="s">
        <v>9</v>
      </c>
      <c r="B21" s="445" t="s">
        <v>976</v>
      </c>
      <c r="C21" s="444">
        <v>10607</v>
      </c>
      <c r="D21" s="444">
        <v>813</v>
      </c>
      <c r="E21" s="444">
        <v>375</v>
      </c>
      <c r="F21" s="444">
        <v>240</v>
      </c>
      <c r="G21" s="444">
        <v>533</v>
      </c>
      <c r="H21" s="444">
        <v>126</v>
      </c>
      <c r="I21" s="444">
        <v>107</v>
      </c>
      <c r="J21" s="444">
        <v>89</v>
      </c>
      <c r="K21" s="444">
        <v>350</v>
      </c>
    </row>
    <row r="22" spans="1:11">
      <c r="A22" s="459"/>
      <c r="B22" s="445" t="s">
        <v>977</v>
      </c>
      <c r="C22" s="444">
        <v>5346</v>
      </c>
      <c r="D22" s="444">
        <v>339</v>
      </c>
      <c r="E22" s="444">
        <v>159</v>
      </c>
      <c r="F22" s="444">
        <v>122</v>
      </c>
      <c r="G22" s="444">
        <v>193</v>
      </c>
      <c r="H22" s="444">
        <v>61</v>
      </c>
      <c r="I22" s="444">
        <v>44</v>
      </c>
      <c r="J22" s="444">
        <v>44</v>
      </c>
      <c r="K22" s="444">
        <v>151</v>
      </c>
    </row>
    <row r="23" spans="1:11">
      <c r="A23" s="459"/>
      <c r="B23" s="445" t="s">
        <v>978</v>
      </c>
      <c r="C23" s="444">
        <v>5261</v>
      </c>
      <c r="D23" s="444">
        <v>474</v>
      </c>
      <c r="E23" s="444">
        <v>216</v>
      </c>
      <c r="F23" s="444">
        <v>118</v>
      </c>
      <c r="G23" s="444">
        <v>340</v>
      </c>
      <c r="H23" s="444">
        <v>65</v>
      </c>
      <c r="I23" s="444">
        <v>63</v>
      </c>
      <c r="J23" s="444">
        <v>45</v>
      </c>
      <c r="K23" s="444">
        <v>199</v>
      </c>
    </row>
    <row r="24" spans="1:11">
      <c r="A24" s="459"/>
      <c r="B24" s="445"/>
      <c r="C24" s="444"/>
      <c r="D24" s="444"/>
      <c r="E24" s="444"/>
      <c r="F24" s="444"/>
      <c r="G24" s="444"/>
      <c r="H24" s="444"/>
      <c r="I24" s="444"/>
      <c r="J24" s="444"/>
      <c r="K24" s="444"/>
    </row>
    <row r="25" spans="1:11">
      <c r="A25" s="459" t="s">
        <v>10</v>
      </c>
      <c r="B25" s="445" t="s">
        <v>976</v>
      </c>
      <c r="C25" s="444">
        <v>18651</v>
      </c>
      <c r="D25" s="444">
        <v>1534</v>
      </c>
      <c r="E25" s="444">
        <v>791</v>
      </c>
      <c r="F25" s="444">
        <v>420</v>
      </c>
      <c r="G25" s="444">
        <v>835</v>
      </c>
      <c r="H25" s="444">
        <v>290</v>
      </c>
      <c r="I25" s="444">
        <v>172</v>
      </c>
      <c r="J25" s="444">
        <v>135</v>
      </c>
      <c r="K25" s="444">
        <v>566</v>
      </c>
    </row>
    <row r="26" spans="1:11">
      <c r="A26" s="459"/>
      <c r="B26" s="445" t="s">
        <v>977</v>
      </c>
      <c r="C26" s="444">
        <v>9210</v>
      </c>
      <c r="D26" s="444">
        <v>688</v>
      </c>
      <c r="E26" s="444">
        <v>328</v>
      </c>
      <c r="F26" s="444">
        <v>196</v>
      </c>
      <c r="G26" s="444">
        <v>372</v>
      </c>
      <c r="H26" s="444">
        <v>116</v>
      </c>
      <c r="I26" s="444">
        <v>76</v>
      </c>
      <c r="J26" s="444">
        <v>56</v>
      </c>
      <c r="K26" s="444">
        <v>243</v>
      </c>
    </row>
    <row r="27" spans="1:11">
      <c r="A27" s="459"/>
      <c r="B27" s="445" t="s">
        <v>978</v>
      </c>
      <c r="C27" s="444">
        <v>9441</v>
      </c>
      <c r="D27" s="444">
        <v>846</v>
      </c>
      <c r="E27" s="444">
        <v>463</v>
      </c>
      <c r="F27" s="444">
        <v>224</v>
      </c>
      <c r="G27" s="444">
        <v>463</v>
      </c>
      <c r="H27" s="444">
        <v>174</v>
      </c>
      <c r="I27" s="444">
        <v>96</v>
      </c>
      <c r="J27" s="444">
        <v>79</v>
      </c>
      <c r="K27" s="444">
        <v>323</v>
      </c>
    </row>
    <row r="28" spans="1:11">
      <c r="A28" s="459"/>
      <c r="B28" s="445"/>
      <c r="C28" s="444"/>
      <c r="D28" s="444"/>
      <c r="E28" s="444"/>
      <c r="F28" s="444"/>
      <c r="G28" s="444"/>
      <c r="H28" s="444"/>
      <c r="I28" s="444"/>
      <c r="J28" s="444"/>
      <c r="K28" s="444"/>
    </row>
    <row r="29" spans="1:11">
      <c r="A29" s="459" t="s">
        <v>11</v>
      </c>
      <c r="B29" s="445" t="s">
        <v>976</v>
      </c>
      <c r="C29" s="444">
        <v>15720</v>
      </c>
      <c r="D29" s="444">
        <v>1420</v>
      </c>
      <c r="E29" s="444">
        <v>596</v>
      </c>
      <c r="F29" s="444">
        <v>322</v>
      </c>
      <c r="G29" s="444">
        <v>892</v>
      </c>
      <c r="H29" s="444">
        <v>239</v>
      </c>
      <c r="I29" s="444">
        <v>143</v>
      </c>
      <c r="J29" s="444">
        <v>121</v>
      </c>
      <c r="K29" s="444">
        <v>485</v>
      </c>
    </row>
    <row r="30" spans="1:11">
      <c r="A30" s="459"/>
      <c r="B30" s="445" t="s">
        <v>977</v>
      </c>
      <c r="C30" s="444">
        <v>7670</v>
      </c>
      <c r="D30" s="444">
        <v>658</v>
      </c>
      <c r="E30" s="444">
        <v>252</v>
      </c>
      <c r="F30" s="444">
        <v>168</v>
      </c>
      <c r="G30" s="444">
        <v>392</v>
      </c>
      <c r="H30" s="444">
        <v>104</v>
      </c>
      <c r="I30" s="444">
        <v>55</v>
      </c>
      <c r="J30" s="444">
        <v>60</v>
      </c>
      <c r="K30" s="444">
        <v>194</v>
      </c>
    </row>
    <row r="31" spans="1:11">
      <c r="A31" s="459"/>
      <c r="B31" s="445" t="s">
        <v>978</v>
      </c>
      <c r="C31" s="444">
        <v>8050</v>
      </c>
      <c r="D31" s="444">
        <v>762</v>
      </c>
      <c r="E31" s="444">
        <v>344</v>
      </c>
      <c r="F31" s="444">
        <v>154</v>
      </c>
      <c r="G31" s="444">
        <v>500</v>
      </c>
      <c r="H31" s="444">
        <v>135</v>
      </c>
      <c r="I31" s="444">
        <v>88</v>
      </c>
      <c r="J31" s="444">
        <v>61</v>
      </c>
      <c r="K31" s="444">
        <v>291</v>
      </c>
    </row>
    <row r="32" spans="1:11">
      <c r="A32" s="459"/>
      <c r="B32" s="445"/>
      <c r="C32" s="444"/>
      <c r="D32" s="444"/>
      <c r="E32" s="444"/>
      <c r="F32" s="444"/>
      <c r="G32" s="444"/>
      <c r="H32" s="444"/>
      <c r="I32" s="444"/>
      <c r="J32" s="444"/>
      <c r="K32" s="444"/>
    </row>
    <row r="33" spans="1:11">
      <c r="A33" s="459" t="s">
        <v>12</v>
      </c>
      <c r="B33" s="445" t="s">
        <v>976</v>
      </c>
      <c r="C33" s="444">
        <v>10118</v>
      </c>
      <c r="D33" s="444">
        <v>1097</v>
      </c>
      <c r="E33" s="444">
        <v>409</v>
      </c>
      <c r="F33" s="444">
        <v>276</v>
      </c>
      <c r="G33" s="444">
        <v>598</v>
      </c>
      <c r="H33" s="444">
        <v>309</v>
      </c>
      <c r="I33" s="444">
        <v>232</v>
      </c>
      <c r="J33" s="444">
        <v>202</v>
      </c>
      <c r="K33" s="444">
        <v>477</v>
      </c>
    </row>
    <row r="34" spans="1:11">
      <c r="A34" s="459"/>
      <c r="B34" s="445" t="s">
        <v>977</v>
      </c>
      <c r="C34" s="444">
        <v>4834</v>
      </c>
      <c r="D34" s="444">
        <v>422</v>
      </c>
      <c r="E34" s="444">
        <v>162</v>
      </c>
      <c r="F34" s="444">
        <v>128</v>
      </c>
      <c r="G34" s="444">
        <v>227</v>
      </c>
      <c r="H34" s="444">
        <v>75</v>
      </c>
      <c r="I34" s="444">
        <v>60</v>
      </c>
      <c r="J34" s="444">
        <v>55</v>
      </c>
      <c r="K34" s="444">
        <v>145</v>
      </c>
    </row>
    <row r="35" spans="1:11">
      <c r="A35" s="459"/>
      <c r="B35" s="445" t="s">
        <v>978</v>
      </c>
      <c r="C35" s="444">
        <v>5284</v>
      </c>
      <c r="D35" s="444">
        <v>675</v>
      </c>
      <c r="E35" s="444">
        <v>247</v>
      </c>
      <c r="F35" s="444">
        <v>148</v>
      </c>
      <c r="G35" s="444">
        <v>371</v>
      </c>
      <c r="H35" s="444">
        <v>234</v>
      </c>
      <c r="I35" s="444">
        <v>172</v>
      </c>
      <c r="J35" s="444">
        <v>147</v>
      </c>
      <c r="K35" s="444">
        <v>332</v>
      </c>
    </row>
    <row r="36" spans="1:11">
      <c r="A36" s="459"/>
      <c r="B36" s="445"/>
      <c r="C36" s="444"/>
      <c r="D36" s="444"/>
      <c r="E36" s="444"/>
      <c r="F36" s="444"/>
      <c r="G36" s="444"/>
      <c r="H36" s="444"/>
      <c r="I36" s="444"/>
      <c r="J36" s="444"/>
      <c r="K36" s="444"/>
    </row>
    <row r="37" spans="1:11">
      <c r="A37" s="459" t="s">
        <v>13</v>
      </c>
      <c r="B37" s="445" t="s">
        <v>976</v>
      </c>
      <c r="C37" s="444">
        <v>10657</v>
      </c>
      <c r="D37" s="444">
        <v>786</v>
      </c>
      <c r="E37" s="444">
        <v>372</v>
      </c>
      <c r="F37" s="444">
        <v>236</v>
      </c>
      <c r="G37" s="444">
        <v>440</v>
      </c>
      <c r="H37" s="444">
        <v>137</v>
      </c>
      <c r="I37" s="444">
        <v>104</v>
      </c>
      <c r="J37" s="444">
        <v>96</v>
      </c>
      <c r="K37" s="444">
        <v>305</v>
      </c>
    </row>
    <row r="38" spans="1:11">
      <c r="A38" s="459"/>
      <c r="B38" s="445" t="s">
        <v>977</v>
      </c>
      <c r="C38" s="444">
        <v>5193</v>
      </c>
      <c r="D38" s="444">
        <v>393</v>
      </c>
      <c r="E38" s="444">
        <v>171</v>
      </c>
      <c r="F38" s="444">
        <v>117</v>
      </c>
      <c r="G38" s="444">
        <v>211</v>
      </c>
      <c r="H38" s="444">
        <v>60</v>
      </c>
      <c r="I38" s="444">
        <v>49</v>
      </c>
      <c r="J38" s="444">
        <v>50</v>
      </c>
      <c r="K38" s="444">
        <v>130</v>
      </c>
    </row>
    <row r="39" spans="1:11">
      <c r="A39" s="459"/>
      <c r="B39" s="445" t="s">
        <v>978</v>
      </c>
      <c r="C39" s="444">
        <v>5464</v>
      </c>
      <c r="D39" s="444">
        <v>393</v>
      </c>
      <c r="E39" s="444">
        <v>201</v>
      </c>
      <c r="F39" s="444">
        <v>119</v>
      </c>
      <c r="G39" s="444">
        <v>229</v>
      </c>
      <c r="H39" s="444">
        <v>77</v>
      </c>
      <c r="I39" s="444">
        <v>55</v>
      </c>
      <c r="J39" s="444">
        <v>46</v>
      </c>
      <c r="K39" s="444">
        <v>175</v>
      </c>
    </row>
    <row r="40" spans="1:11">
      <c r="A40" s="459"/>
      <c r="B40" s="445"/>
      <c r="C40" s="444"/>
      <c r="D40" s="444"/>
      <c r="E40" s="444"/>
      <c r="F40" s="444"/>
      <c r="G40" s="444"/>
      <c r="H40" s="444"/>
      <c r="I40" s="444"/>
      <c r="J40" s="444"/>
      <c r="K40" s="444"/>
    </row>
    <row r="41" spans="1:11">
      <c r="A41" s="459" t="s">
        <v>14</v>
      </c>
      <c r="B41" s="445" t="s">
        <v>976</v>
      </c>
      <c r="C41" s="444">
        <v>4363</v>
      </c>
      <c r="D41" s="444">
        <v>472</v>
      </c>
      <c r="E41" s="444">
        <v>157</v>
      </c>
      <c r="F41" s="444">
        <v>107</v>
      </c>
      <c r="G41" s="444">
        <v>286</v>
      </c>
      <c r="H41" s="444">
        <v>74</v>
      </c>
      <c r="I41" s="444">
        <v>53</v>
      </c>
      <c r="J41" s="444">
        <v>50</v>
      </c>
      <c r="K41" s="444">
        <v>158</v>
      </c>
    </row>
    <row r="42" spans="1:11">
      <c r="A42" s="459"/>
      <c r="B42" s="445" t="s">
        <v>977</v>
      </c>
      <c r="C42" s="444">
        <v>2185</v>
      </c>
      <c r="D42" s="444">
        <v>226</v>
      </c>
      <c r="E42" s="444">
        <v>74</v>
      </c>
      <c r="F42" s="444">
        <v>49</v>
      </c>
      <c r="G42" s="444">
        <v>130</v>
      </c>
      <c r="H42" s="444">
        <v>37</v>
      </c>
      <c r="I42" s="444">
        <v>30</v>
      </c>
      <c r="J42" s="444">
        <v>26</v>
      </c>
      <c r="K42" s="444">
        <v>77</v>
      </c>
    </row>
    <row r="43" spans="1:11">
      <c r="A43" s="459"/>
      <c r="B43" s="445" t="s">
        <v>978</v>
      </c>
      <c r="C43" s="444">
        <v>2178</v>
      </c>
      <c r="D43" s="444">
        <v>246</v>
      </c>
      <c r="E43" s="444">
        <v>83</v>
      </c>
      <c r="F43" s="444">
        <v>58</v>
      </c>
      <c r="G43" s="444">
        <v>156</v>
      </c>
      <c r="H43" s="444">
        <v>37</v>
      </c>
      <c r="I43" s="444">
        <v>23</v>
      </c>
      <c r="J43" s="444">
        <v>24</v>
      </c>
      <c r="K43" s="444">
        <v>81</v>
      </c>
    </row>
    <row r="44" spans="1:11">
      <c r="A44" s="459"/>
      <c r="B44" s="445"/>
      <c r="C44" s="444"/>
      <c r="D44" s="444"/>
      <c r="E44" s="444"/>
      <c r="F44" s="444"/>
      <c r="G44" s="444"/>
      <c r="H44" s="444"/>
      <c r="I44" s="444"/>
      <c r="J44" s="444"/>
      <c r="K44" s="444"/>
    </row>
    <row r="45" spans="1:11">
      <c r="A45" s="459" t="s">
        <v>15</v>
      </c>
      <c r="B45" s="445" t="s">
        <v>976</v>
      </c>
      <c r="C45" s="444">
        <v>8710</v>
      </c>
      <c r="D45" s="444">
        <v>597</v>
      </c>
      <c r="E45" s="444">
        <v>245</v>
      </c>
      <c r="F45" s="444">
        <v>172</v>
      </c>
      <c r="G45" s="444">
        <v>385</v>
      </c>
      <c r="H45" s="444">
        <v>90</v>
      </c>
      <c r="I45" s="444">
        <v>74</v>
      </c>
      <c r="J45" s="444">
        <v>70</v>
      </c>
      <c r="K45" s="444">
        <v>219</v>
      </c>
    </row>
    <row r="46" spans="1:11">
      <c r="A46" s="459"/>
      <c r="B46" s="445" t="s">
        <v>977</v>
      </c>
      <c r="C46" s="444">
        <v>4423</v>
      </c>
      <c r="D46" s="444">
        <v>261</v>
      </c>
      <c r="E46" s="444">
        <v>107</v>
      </c>
      <c r="F46" s="444">
        <v>80</v>
      </c>
      <c r="G46" s="444">
        <v>152</v>
      </c>
      <c r="H46" s="444">
        <v>42</v>
      </c>
      <c r="I46" s="444">
        <v>25</v>
      </c>
      <c r="J46" s="444">
        <v>30</v>
      </c>
      <c r="K46" s="444">
        <v>84</v>
      </c>
    </row>
    <row r="47" spans="1:11">
      <c r="A47" s="459"/>
      <c r="B47" s="445" t="s">
        <v>978</v>
      </c>
      <c r="C47" s="444">
        <v>4287</v>
      </c>
      <c r="D47" s="444">
        <v>336</v>
      </c>
      <c r="E47" s="444">
        <v>138</v>
      </c>
      <c r="F47" s="444">
        <v>92</v>
      </c>
      <c r="G47" s="444">
        <v>233</v>
      </c>
      <c r="H47" s="444">
        <v>48</v>
      </c>
      <c r="I47" s="444">
        <v>49</v>
      </c>
      <c r="J47" s="444">
        <v>40</v>
      </c>
      <c r="K47" s="444">
        <v>135</v>
      </c>
    </row>
    <row r="48" spans="1:11">
      <c r="A48" s="459"/>
      <c r="B48" s="445"/>
      <c r="C48" s="444"/>
      <c r="D48" s="444"/>
      <c r="E48" s="444"/>
      <c r="F48" s="444"/>
      <c r="G48" s="444"/>
      <c r="H48" s="444"/>
      <c r="I48" s="444"/>
      <c r="J48" s="444"/>
      <c r="K48" s="444"/>
    </row>
    <row r="49" spans="1:11">
      <c r="A49" s="459" t="s">
        <v>16</v>
      </c>
      <c r="B49" s="445" t="s">
        <v>976</v>
      </c>
      <c r="C49" s="444">
        <v>49196</v>
      </c>
      <c r="D49" s="444">
        <v>4427</v>
      </c>
      <c r="E49" s="444">
        <v>1881</v>
      </c>
      <c r="F49" s="444">
        <v>1110</v>
      </c>
      <c r="G49" s="444">
        <v>2675</v>
      </c>
      <c r="H49" s="444">
        <v>831</v>
      </c>
      <c r="I49" s="444">
        <v>617</v>
      </c>
      <c r="J49" s="444">
        <v>504</v>
      </c>
      <c r="K49" s="444">
        <v>1641</v>
      </c>
    </row>
    <row r="50" spans="1:11">
      <c r="A50" s="459"/>
      <c r="B50" s="445" t="s">
        <v>977</v>
      </c>
      <c r="C50" s="444">
        <v>23944</v>
      </c>
      <c r="D50" s="444">
        <v>1965</v>
      </c>
      <c r="E50" s="444">
        <v>754</v>
      </c>
      <c r="F50" s="444">
        <v>525</v>
      </c>
      <c r="G50" s="444">
        <v>1074</v>
      </c>
      <c r="H50" s="444">
        <v>338</v>
      </c>
      <c r="I50" s="444">
        <v>252</v>
      </c>
      <c r="J50" s="444">
        <v>220</v>
      </c>
      <c r="K50" s="444">
        <v>637</v>
      </c>
    </row>
    <row r="51" spans="1:11">
      <c r="A51" s="459"/>
      <c r="B51" s="445" t="s">
        <v>978</v>
      </c>
      <c r="C51" s="444">
        <v>25252</v>
      </c>
      <c r="D51" s="444">
        <v>2462</v>
      </c>
      <c r="E51" s="444">
        <v>1127</v>
      </c>
      <c r="F51" s="444">
        <v>585</v>
      </c>
      <c r="G51" s="444">
        <v>1601</v>
      </c>
      <c r="H51" s="444">
        <v>493</v>
      </c>
      <c r="I51" s="444">
        <v>365</v>
      </c>
      <c r="J51" s="444">
        <v>284</v>
      </c>
      <c r="K51" s="444">
        <v>1004</v>
      </c>
    </row>
    <row r="52" spans="1:11">
      <c r="A52" s="459"/>
      <c r="B52" s="445"/>
      <c r="C52" s="444"/>
      <c r="D52" s="444"/>
      <c r="E52" s="444"/>
      <c r="F52" s="444"/>
      <c r="G52" s="444"/>
      <c r="H52" s="444"/>
      <c r="I52" s="444"/>
      <c r="J52" s="444"/>
      <c r="K52" s="444"/>
    </row>
    <row r="53" spans="1:11">
      <c r="A53" s="459" t="s">
        <v>17</v>
      </c>
      <c r="B53" s="445" t="s">
        <v>976</v>
      </c>
      <c r="C53" s="444">
        <v>25922</v>
      </c>
      <c r="D53" s="444">
        <v>2529</v>
      </c>
      <c r="E53" s="444">
        <v>1172</v>
      </c>
      <c r="F53" s="444">
        <v>655</v>
      </c>
      <c r="G53" s="444">
        <v>1590</v>
      </c>
      <c r="H53" s="444">
        <v>455</v>
      </c>
      <c r="I53" s="444">
        <v>298</v>
      </c>
      <c r="J53" s="444">
        <v>255</v>
      </c>
      <c r="K53" s="444">
        <v>938</v>
      </c>
    </row>
    <row r="54" spans="1:11">
      <c r="A54" s="459"/>
      <c r="B54" s="445" t="s">
        <v>977</v>
      </c>
      <c r="C54" s="444">
        <v>12629</v>
      </c>
      <c r="D54" s="444">
        <v>1153</v>
      </c>
      <c r="E54" s="444">
        <v>476</v>
      </c>
      <c r="F54" s="444">
        <v>320</v>
      </c>
      <c r="G54" s="444">
        <v>695</v>
      </c>
      <c r="H54" s="444">
        <v>195</v>
      </c>
      <c r="I54" s="444">
        <v>114</v>
      </c>
      <c r="J54" s="444">
        <v>118</v>
      </c>
      <c r="K54" s="444">
        <v>385</v>
      </c>
    </row>
    <row r="55" spans="1:11">
      <c r="A55" s="459"/>
      <c r="B55" s="445" t="s">
        <v>978</v>
      </c>
      <c r="C55" s="444">
        <v>13293</v>
      </c>
      <c r="D55" s="444">
        <v>1376</v>
      </c>
      <c r="E55" s="444">
        <v>696</v>
      </c>
      <c r="F55" s="444">
        <v>335</v>
      </c>
      <c r="G55" s="444">
        <v>895</v>
      </c>
      <c r="H55" s="444">
        <v>260</v>
      </c>
      <c r="I55" s="444">
        <v>184</v>
      </c>
      <c r="J55" s="444">
        <v>137</v>
      </c>
      <c r="K55" s="444">
        <v>553</v>
      </c>
    </row>
    <row r="56" spans="1:11">
      <c r="A56" s="459"/>
      <c r="B56" s="445"/>
      <c r="C56" s="444"/>
      <c r="D56" s="444"/>
      <c r="E56" s="444"/>
      <c r="F56" s="444"/>
      <c r="G56" s="444"/>
      <c r="H56" s="444"/>
      <c r="I56" s="444"/>
      <c r="J56" s="444"/>
      <c r="K56" s="444"/>
    </row>
    <row r="57" spans="1:11">
      <c r="A57" s="461" t="s">
        <v>18</v>
      </c>
      <c r="B57" s="445" t="s">
        <v>976</v>
      </c>
      <c r="C57" s="444">
        <v>68514</v>
      </c>
      <c r="D57" s="444">
        <v>7404</v>
      </c>
      <c r="E57" s="444">
        <v>3265</v>
      </c>
      <c r="F57" s="444">
        <v>1902</v>
      </c>
      <c r="G57" s="444">
        <v>4793</v>
      </c>
      <c r="H57" s="444">
        <v>1369</v>
      </c>
      <c r="I57" s="444">
        <v>1011</v>
      </c>
      <c r="J57" s="444">
        <v>786</v>
      </c>
      <c r="K57" s="444">
        <v>3008</v>
      </c>
    </row>
    <row r="58" spans="1:11">
      <c r="A58" s="459"/>
      <c r="B58" s="445" t="s">
        <v>977</v>
      </c>
      <c r="C58" s="444">
        <v>33222</v>
      </c>
      <c r="D58" s="444">
        <v>3292</v>
      </c>
      <c r="E58" s="444">
        <v>1332</v>
      </c>
      <c r="F58" s="444">
        <v>925</v>
      </c>
      <c r="G58" s="444">
        <v>1953</v>
      </c>
      <c r="H58" s="444">
        <v>596</v>
      </c>
      <c r="I58" s="444">
        <v>408</v>
      </c>
      <c r="J58" s="444">
        <v>353</v>
      </c>
      <c r="K58" s="444">
        <v>1227</v>
      </c>
    </row>
    <row r="59" spans="1:11">
      <c r="A59" s="459"/>
      <c r="B59" s="445" t="s">
        <v>978</v>
      </c>
      <c r="C59" s="444">
        <v>35292</v>
      </c>
      <c r="D59" s="444">
        <v>4112</v>
      </c>
      <c r="E59" s="444">
        <v>1933</v>
      </c>
      <c r="F59" s="444">
        <v>977</v>
      </c>
      <c r="G59" s="444">
        <v>2840</v>
      </c>
      <c r="H59" s="444">
        <v>773</v>
      </c>
      <c r="I59" s="444">
        <v>603</v>
      </c>
      <c r="J59" s="444">
        <v>433</v>
      </c>
      <c r="K59" s="444">
        <v>1781</v>
      </c>
    </row>
    <row r="60" spans="1:11">
      <c r="A60" s="459"/>
      <c r="B60" s="445"/>
      <c r="C60" s="444"/>
      <c r="D60" s="444"/>
      <c r="E60" s="444"/>
      <c r="F60" s="444"/>
      <c r="G60" s="444"/>
      <c r="H60" s="444"/>
      <c r="I60" s="444"/>
      <c r="J60" s="444"/>
      <c r="K60" s="444"/>
    </row>
    <row r="61" spans="1:11">
      <c r="A61" s="459" t="s">
        <v>19</v>
      </c>
      <c r="B61" s="445" t="s">
        <v>976</v>
      </c>
      <c r="C61" s="444">
        <v>3669</v>
      </c>
      <c r="D61" s="444">
        <v>313</v>
      </c>
      <c r="E61" s="444">
        <v>122</v>
      </c>
      <c r="F61" s="444">
        <v>81</v>
      </c>
      <c r="G61" s="444">
        <v>182</v>
      </c>
      <c r="H61" s="444">
        <v>40</v>
      </c>
      <c r="I61" s="444">
        <v>31</v>
      </c>
      <c r="J61" s="444">
        <v>23</v>
      </c>
      <c r="K61" s="444">
        <v>89</v>
      </c>
    </row>
    <row r="62" spans="1:11">
      <c r="A62" s="459"/>
      <c r="B62" s="445" t="s">
        <v>977</v>
      </c>
      <c r="C62" s="444">
        <v>1853</v>
      </c>
      <c r="D62" s="444">
        <v>146</v>
      </c>
      <c r="E62" s="444">
        <v>50</v>
      </c>
      <c r="F62" s="444">
        <v>50</v>
      </c>
      <c r="G62" s="444">
        <v>76</v>
      </c>
      <c r="H62" s="444">
        <v>19</v>
      </c>
      <c r="I62" s="444">
        <v>11</v>
      </c>
      <c r="J62" s="444">
        <v>13</v>
      </c>
      <c r="K62" s="444">
        <v>42</v>
      </c>
    </row>
    <row r="63" spans="1:11">
      <c r="A63" s="459"/>
      <c r="B63" s="445" t="s">
        <v>978</v>
      </c>
      <c r="C63" s="444">
        <v>1816</v>
      </c>
      <c r="D63" s="444">
        <v>167</v>
      </c>
      <c r="E63" s="444">
        <v>72</v>
      </c>
      <c r="F63" s="444">
        <v>31</v>
      </c>
      <c r="G63" s="444">
        <v>106</v>
      </c>
      <c r="H63" s="444">
        <v>21</v>
      </c>
      <c r="I63" s="444">
        <v>20</v>
      </c>
      <c r="J63" s="444">
        <v>10</v>
      </c>
      <c r="K63" s="444">
        <v>47</v>
      </c>
    </row>
    <row r="64" spans="1:11">
      <c r="A64" s="459"/>
      <c r="B64" s="445"/>
      <c r="C64" s="444"/>
      <c r="D64" s="444"/>
      <c r="E64" s="444"/>
      <c r="F64" s="444"/>
      <c r="G64" s="444"/>
      <c r="H64" s="444"/>
      <c r="I64" s="444"/>
      <c r="J64" s="444"/>
      <c r="K64" s="444"/>
    </row>
    <row r="65" spans="1:11">
      <c r="A65" s="459" t="s">
        <v>20</v>
      </c>
      <c r="B65" s="445" t="s">
        <v>976</v>
      </c>
      <c r="C65" s="444">
        <v>54407</v>
      </c>
      <c r="D65" s="444">
        <v>4328</v>
      </c>
      <c r="E65" s="444">
        <v>1920</v>
      </c>
      <c r="F65" s="444">
        <v>1157</v>
      </c>
      <c r="G65" s="444">
        <v>2535</v>
      </c>
      <c r="H65" s="444">
        <v>762</v>
      </c>
      <c r="I65" s="444">
        <v>518</v>
      </c>
      <c r="J65" s="444">
        <v>402</v>
      </c>
      <c r="K65" s="444">
        <v>1546</v>
      </c>
    </row>
    <row r="66" spans="1:11">
      <c r="A66" s="459"/>
      <c r="B66" s="445" t="s">
        <v>977</v>
      </c>
      <c r="C66" s="444">
        <v>26803</v>
      </c>
      <c r="D66" s="444">
        <v>2027</v>
      </c>
      <c r="E66" s="444">
        <v>842</v>
      </c>
      <c r="F66" s="444">
        <v>580</v>
      </c>
      <c r="G66" s="444">
        <v>1092</v>
      </c>
      <c r="H66" s="444">
        <v>330</v>
      </c>
      <c r="I66" s="444">
        <v>239</v>
      </c>
      <c r="J66" s="444">
        <v>184</v>
      </c>
      <c r="K66" s="444">
        <v>670</v>
      </c>
    </row>
    <row r="67" spans="1:11">
      <c r="A67" s="459"/>
      <c r="B67" s="445" t="s">
        <v>978</v>
      </c>
      <c r="C67" s="444">
        <v>27604</v>
      </c>
      <c r="D67" s="444">
        <v>2301</v>
      </c>
      <c r="E67" s="444">
        <v>1078</v>
      </c>
      <c r="F67" s="444">
        <v>577</v>
      </c>
      <c r="G67" s="444">
        <v>1443</v>
      </c>
      <c r="H67" s="444">
        <v>432</v>
      </c>
      <c r="I67" s="444">
        <v>279</v>
      </c>
      <c r="J67" s="444">
        <v>218</v>
      </c>
      <c r="K67" s="444">
        <v>876</v>
      </c>
    </row>
    <row r="68" spans="1:11">
      <c r="A68" s="459"/>
      <c r="B68" s="445"/>
      <c r="C68" s="444"/>
      <c r="D68" s="444"/>
      <c r="E68" s="444"/>
      <c r="F68" s="444"/>
      <c r="G68" s="444"/>
      <c r="H68" s="444"/>
      <c r="I68" s="444"/>
      <c r="J68" s="444"/>
      <c r="K68" s="444"/>
    </row>
    <row r="69" spans="1:11">
      <c r="A69" s="459" t="s">
        <v>21</v>
      </c>
      <c r="B69" s="445" t="s">
        <v>976</v>
      </c>
      <c r="C69" s="444">
        <v>66</v>
      </c>
      <c r="D69" s="444">
        <v>9</v>
      </c>
      <c r="E69" s="444">
        <v>5</v>
      </c>
      <c r="F69" s="444">
        <v>4</v>
      </c>
      <c r="G69" s="444">
        <v>7</v>
      </c>
      <c r="H69" s="444">
        <v>1</v>
      </c>
      <c r="I69" s="444" t="s">
        <v>72</v>
      </c>
      <c r="J69" s="444" t="s">
        <v>72</v>
      </c>
      <c r="K69" s="444">
        <v>4</v>
      </c>
    </row>
    <row r="70" spans="1:11">
      <c r="A70" s="459"/>
      <c r="B70" s="445" t="s">
        <v>977</v>
      </c>
      <c r="C70" s="444">
        <v>44</v>
      </c>
      <c r="D70" s="444">
        <v>5</v>
      </c>
      <c r="E70" s="444">
        <v>2</v>
      </c>
      <c r="F70" s="444">
        <v>1</v>
      </c>
      <c r="G70" s="444">
        <v>4</v>
      </c>
      <c r="H70" s="444" t="s">
        <v>72</v>
      </c>
      <c r="I70" s="444" t="s">
        <v>72</v>
      </c>
      <c r="J70" s="444" t="s">
        <v>72</v>
      </c>
      <c r="K70" s="444">
        <v>1</v>
      </c>
    </row>
    <row r="71" spans="1:11">
      <c r="A71" s="459"/>
      <c r="B71" s="445" t="s">
        <v>978</v>
      </c>
      <c r="C71" s="444">
        <v>22</v>
      </c>
      <c r="D71" s="444">
        <v>4</v>
      </c>
      <c r="E71" s="444">
        <v>3</v>
      </c>
      <c r="F71" s="444">
        <v>3</v>
      </c>
      <c r="G71" s="444">
        <v>3</v>
      </c>
      <c r="H71" s="444">
        <v>1</v>
      </c>
      <c r="I71" s="444" t="s">
        <v>72</v>
      </c>
      <c r="J71" s="444" t="s">
        <v>72</v>
      </c>
      <c r="K71" s="444">
        <v>3</v>
      </c>
    </row>
    <row r="72" spans="1:11">
      <c r="A72" s="459"/>
      <c r="B72" s="445"/>
      <c r="C72" s="444"/>
      <c r="D72" s="444"/>
      <c r="E72" s="444"/>
      <c r="F72" s="444"/>
      <c r="G72" s="444"/>
      <c r="H72" s="444"/>
      <c r="I72" s="444"/>
      <c r="J72" s="444"/>
      <c r="K72" s="444"/>
    </row>
    <row r="73" spans="1:11">
      <c r="A73" s="459" t="s">
        <v>22</v>
      </c>
      <c r="B73" s="445" t="s">
        <v>976</v>
      </c>
      <c r="C73" s="444">
        <v>244</v>
      </c>
      <c r="D73" s="444">
        <v>14</v>
      </c>
      <c r="E73" s="444">
        <v>9</v>
      </c>
      <c r="F73" s="444">
        <v>7</v>
      </c>
      <c r="G73" s="444">
        <v>8</v>
      </c>
      <c r="H73" s="444">
        <v>3</v>
      </c>
      <c r="I73" s="444">
        <v>2</v>
      </c>
      <c r="J73" s="444">
        <v>2</v>
      </c>
      <c r="K73" s="444">
        <v>7</v>
      </c>
    </row>
    <row r="74" spans="1:11">
      <c r="A74" s="459"/>
      <c r="B74" s="445" t="s">
        <v>977</v>
      </c>
      <c r="C74" s="444">
        <v>138</v>
      </c>
      <c r="D74" s="444">
        <v>4</v>
      </c>
      <c r="E74" s="444">
        <v>3</v>
      </c>
      <c r="F74" s="444">
        <v>1</v>
      </c>
      <c r="G74" s="444">
        <v>2</v>
      </c>
      <c r="H74" s="444">
        <v>2</v>
      </c>
      <c r="I74" s="444">
        <v>1</v>
      </c>
      <c r="J74" s="444">
        <v>1</v>
      </c>
      <c r="K74" s="444">
        <v>2</v>
      </c>
    </row>
    <row r="75" spans="1:11">
      <c r="A75" s="459"/>
      <c r="B75" s="445" t="s">
        <v>978</v>
      </c>
      <c r="C75" s="444">
        <v>106</v>
      </c>
      <c r="D75" s="444">
        <v>10</v>
      </c>
      <c r="E75" s="444">
        <v>6</v>
      </c>
      <c r="F75" s="444">
        <v>6</v>
      </c>
      <c r="G75" s="444">
        <v>6</v>
      </c>
      <c r="H75" s="444">
        <v>1</v>
      </c>
      <c r="I75" s="444">
        <v>1</v>
      </c>
      <c r="J75" s="444">
        <v>1</v>
      </c>
      <c r="K75" s="444">
        <v>5</v>
      </c>
    </row>
    <row r="76" spans="1:11">
      <c r="A76" s="462"/>
      <c r="B76" s="449"/>
      <c r="C76" s="444"/>
      <c r="D76" s="444"/>
      <c r="E76" s="444"/>
      <c r="F76" s="444"/>
      <c r="G76" s="444"/>
      <c r="H76" s="444"/>
      <c r="I76" s="444"/>
      <c r="J76" s="444"/>
      <c r="K76" s="444"/>
    </row>
    <row r="77" spans="1:11">
      <c r="A77" s="464" t="s">
        <v>23</v>
      </c>
      <c r="B77" s="449" t="s">
        <v>976</v>
      </c>
      <c r="C77" s="444">
        <v>52384</v>
      </c>
      <c r="D77" s="444">
        <v>3579</v>
      </c>
      <c r="E77" s="444">
        <v>1409</v>
      </c>
      <c r="F77" s="444">
        <v>926</v>
      </c>
      <c r="G77" s="444">
        <v>2226</v>
      </c>
      <c r="H77" s="444">
        <v>603</v>
      </c>
      <c r="I77" s="444">
        <v>523</v>
      </c>
      <c r="J77" s="444">
        <v>397</v>
      </c>
      <c r="K77" s="444">
        <v>1271</v>
      </c>
    </row>
    <row r="78" spans="1:11">
      <c r="A78" s="462"/>
      <c r="B78" s="449" t="s">
        <v>977</v>
      </c>
      <c r="C78" s="444">
        <v>29440</v>
      </c>
      <c r="D78" s="444">
        <v>1965</v>
      </c>
      <c r="E78" s="444">
        <v>751</v>
      </c>
      <c r="F78" s="444">
        <v>542</v>
      </c>
      <c r="G78" s="444">
        <v>1217</v>
      </c>
      <c r="H78" s="444">
        <v>320</v>
      </c>
      <c r="I78" s="444">
        <v>279</v>
      </c>
      <c r="J78" s="444">
        <v>215</v>
      </c>
      <c r="K78" s="444">
        <v>709</v>
      </c>
    </row>
    <row r="79" spans="1:11">
      <c r="A79" s="462"/>
      <c r="B79" s="449" t="s">
        <v>978</v>
      </c>
      <c r="C79" s="444">
        <v>23571</v>
      </c>
      <c r="D79" s="444">
        <v>1711</v>
      </c>
      <c r="E79" s="444">
        <v>715</v>
      </c>
      <c r="F79" s="444">
        <v>405</v>
      </c>
      <c r="G79" s="444">
        <v>1119</v>
      </c>
      <c r="H79" s="444">
        <v>304</v>
      </c>
      <c r="I79" s="444">
        <v>253</v>
      </c>
      <c r="J79" s="444">
        <v>187</v>
      </c>
      <c r="K79" s="444">
        <v>614</v>
      </c>
    </row>
    <row r="80" spans="1:11">
      <c r="A80" s="462"/>
      <c r="B80" s="449"/>
      <c r="C80" s="444"/>
      <c r="D80" s="444"/>
      <c r="E80" s="444"/>
      <c r="F80" s="444"/>
      <c r="G80" s="444"/>
      <c r="H80" s="444"/>
      <c r="I80" s="444"/>
      <c r="J80" s="444"/>
      <c r="K80" s="444"/>
    </row>
    <row r="81" spans="1:11">
      <c r="A81" s="463" t="s">
        <v>24</v>
      </c>
      <c r="B81" s="445" t="s">
        <v>976</v>
      </c>
      <c r="C81" s="444">
        <v>14437</v>
      </c>
      <c r="D81" s="444">
        <v>1025</v>
      </c>
      <c r="E81" s="444">
        <v>423</v>
      </c>
      <c r="F81" s="444">
        <v>267</v>
      </c>
      <c r="G81" s="444">
        <v>644</v>
      </c>
      <c r="H81" s="444">
        <v>149</v>
      </c>
      <c r="I81" s="444">
        <v>175</v>
      </c>
      <c r="J81" s="444">
        <v>113</v>
      </c>
      <c r="K81" s="444">
        <v>394</v>
      </c>
    </row>
    <row r="82" spans="1:11">
      <c r="A82" s="463"/>
      <c r="B82" s="445" t="s">
        <v>977</v>
      </c>
      <c r="C82" s="444">
        <v>6905</v>
      </c>
      <c r="D82" s="444">
        <v>464</v>
      </c>
      <c r="E82" s="444">
        <v>183</v>
      </c>
      <c r="F82" s="444">
        <v>123</v>
      </c>
      <c r="G82" s="444">
        <v>267</v>
      </c>
      <c r="H82" s="444">
        <v>64</v>
      </c>
      <c r="I82" s="444">
        <v>83</v>
      </c>
      <c r="J82" s="444">
        <v>54</v>
      </c>
      <c r="K82" s="444">
        <v>171</v>
      </c>
    </row>
    <row r="83" spans="1:11">
      <c r="A83" s="463"/>
      <c r="B83" s="445" t="s">
        <v>978</v>
      </c>
      <c r="C83" s="444">
        <v>7532</v>
      </c>
      <c r="D83" s="444">
        <v>561</v>
      </c>
      <c r="E83" s="444">
        <v>240</v>
      </c>
      <c r="F83" s="444">
        <v>144</v>
      </c>
      <c r="G83" s="444">
        <v>377</v>
      </c>
      <c r="H83" s="444">
        <v>85</v>
      </c>
      <c r="I83" s="444">
        <v>92</v>
      </c>
      <c r="J83" s="444">
        <v>59</v>
      </c>
      <c r="K83" s="444">
        <v>223</v>
      </c>
    </row>
    <row r="84" spans="1:11">
      <c r="A84" s="468"/>
      <c r="B84" s="466"/>
      <c r="C84" s="444"/>
      <c r="D84" s="444"/>
      <c r="E84" s="444"/>
      <c r="F84" s="444"/>
      <c r="G84" s="444"/>
      <c r="H84" s="444"/>
      <c r="I84" s="444"/>
      <c r="J84" s="444"/>
      <c r="K84" s="444"/>
    </row>
    <row r="85" spans="1:11">
      <c r="A85" s="468"/>
      <c r="B85" s="466"/>
      <c r="C85" s="444"/>
      <c r="D85" s="444"/>
      <c r="E85" s="444"/>
      <c r="F85" s="444"/>
      <c r="G85" s="444"/>
      <c r="H85" s="444"/>
      <c r="I85" s="444"/>
      <c r="J85" s="444"/>
      <c r="K85" s="444"/>
    </row>
    <row r="86" spans="1:11">
      <c r="A86" s="463" t="s">
        <v>25</v>
      </c>
      <c r="B86" s="445" t="s">
        <v>976</v>
      </c>
      <c r="C86" s="444">
        <v>1116</v>
      </c>
      <c r="D86" s="444">
        <v>100</v>
      </c>
      <c r="E86" s="444">
        <v>49</v>
      </c>
      <c r="F86" s="444">
        <v>29</v>
      </c>
      <c r="G86" s="444">
        <v>53</v>
      </c>
      <c r="H86" s="444">
        <v>20</v>
      </c>
      <c r="I86" s="444">
        <v>15</v>
      </c>
      <c r="J86" s="444">
        <v>14</v>
      </c>
      <c r="K86" s="444">
        <v>32</v>
      </c>
    </row>
    <row r="87" spans="1:11">
      <c r="A87" s="463"/>
      <c r="B87" s="445" t="s">
        <v>977</v>
      </c>
      <c r="C87" s="444">
        <v>552</v>
      </c>
      <c r="D87" s="444">
        <v>42</v>
      </c>
      <c r="E87" s="444">
        <v>22</v>
      </c>
      <c r="F87" s="444">
        <v>15</v>
      </c>
      <c r="G87" s="444">
        <v>22</v>
      </c>
      <c r="H87" s="444">
        <v>9</v>
      </c>
      <c r="I87" s="444">
        <v>6</v>
      </c>
      <c r="J87" s="444">
        <v>9</v>
      </c>
      <c r="K87" s="444">
        <v>16</v>
      </c>
    </row>
    <row r="88" spans="1:11">
      <c r="A88" s="463"/>
      <c r="B88" s="445" t="s">
        <v>978</v>
      </c>
      <c r="C88" s="444">
        <v>564</v>
      </c>
      <c r="D88" s="444">
        <v>58</v>
      </c>
      <c r="E88" s="444">
        <v>27</v>
      </c>
      <c r="F88" s="444">
        <v>14</v>
      </c>
      <c r="G88" s="444">
        <v>31</v>
      </c>
      <c r="H88" s="444">
        <v>11</v>
      </c>
      <c r="I88" s="444">
        <v>9</v>
      </c>
      <c r="J88" s="444">
        <v>5</v>
      </c>
      <c r="K88" s="444">
        <v>16</v>
      </c>
    </row>
    <row r="89" spans="1:11">
      <c r="A89" s="463"/>
      <c r="B89" s="445"/>
      <c r="C89" s="444"/>
      <c r="D89" s="444"/>
      <c r="E89" s="444"/>
      <c r="F89" s="444"/>
      <c r="G89" s="444"/>
      <c r="H89" s="444"/>
      <c r="I89" s="444"/>
      <c r="J89" s="444"/>
      <c r="K89" s="444"/>
    </row>
    <row r="90" spans="1:11">
      <c r="A90" s="463" t="s">
        <v>26</v>
      </c>
      <c r="B90" s="445" t="s">
        <v>976</v>
      </c>
      <c r="C90" s="444">
        <v>10401</v>
      </c>
      <c r="D90" s="444">
        <v>611</v>
      </c>
      <c r="E90" s="444">
        <v>255</v>
      </c>
      <c r="F90" s="444">
        <v>153</v>
      </c>
      <c r="G90" s="444">
        <v>380</v>
      </c>
      <c r="H90" s="444">
        <v>104</v>
      </c>
      <c r="I90" s="444">
        <v>77</v>
      </c>
      <c r="J90" s="444">
        <v>65</v>
      </c>
      <c r="K90" s="444">
        <v>206</v>
      </c>
    </row>
    <row r="91" spans="1:11">
      <c r="A91" s="463"/>
      <c r="B91" s="445" t="s">
        <v>977</v>
      </c>
      <c r="C91" s="444">
        <v>4936</v>
      </c>
      <c r="D91" s="444">
        <v>276</v>
      </c>
      <c r="E91" s="444">
        <v>90</v>
      </c>
      <c r="F91" s="444">
        <v>76</v>
      </c>
      <c r="G91" s="444">
        <v>163</v>
      </c>
      <c r="H91" s="444">
        <v>49</v>
      </c>
      <c r="I91" s="444">
        <v>34</v>
      </c>
      <c r="J91" s="444">
        <v>33</v>
      </c>
      <c r="K91" s="444">
        <v>87</v>
      </c>
    </row>
    <row r="92" spans="1:11">
      <c r="A92" s="463"/>
      <c r="B92" s="445" t="s">
        <v>978</v>
      </c>
      <c r="C92" s="444">
        <v>5465</v>
      </c>
      <c r="D92" s="444">
        <v>335</v>
      </c>
      <c r="E92" s="444">
        <v>165</v>
      </c>
      <c r="F92" s="444">
        <v>77</v>
      </c>
      <c r="G92" s="444">
        <v>217</v>
      </c>
      <c r="H92" s="444">
        <v>55</v>
      </c>
      <c r="I92" s="444">
        <v>43</v>
      </c>
      <c r="J92" s="444">
        <v>32</v>
      </c>
      <c r="K92" s="444">
        <v>119</v>
      </c>
    </row>
    <row r="93" spans="1:11">
      <c r="A93" s="463"/>
      <c r="B93" s="445"/>
      <c r="C93" s="444"/>
      <c r="D93" s="444"/>
      <c r="E93" s="444"/>
      <c r="F93" s="444"/>
      <c r="G93" s="444"/>
      <c r="H93" s="444"/>
      <c r="I93" s="444"/>
      <c r="J93" s="444"/>
      <c r="K93" s="444"/>
    </row>
    <row r="94" spans="1:11">
      <c r="A94" s="463" t="s">
        <v>1058</v>
      </c>
      <c r="B94" s="445" t="s">
        <v>976</v>
      </c>
      <c r="C94" s="444">
        <v>20359</v>
      </c>
      <c r="D94" s="444">
        <v>1289</v>
      </c>
      <c r="E94" s="444">
        <v>492</v>
      </c>
      <c r="F94" s="444">
        <v>318</v>
      </c>
      <c r="G94" s="444">
        <v>822</v>
      </c>
      <c r="H94" s="444">
        <v>212</v>
      </c>
      <c r="I94" s="444">
        <v>174</v>
      </c>
      <c r="J94" s="444">
        <v>130</v>
      </c>
      <c r="K94" s="444">
        <v>446</v>
      </c>
    </row>
    <row r="95" spans="1:11">
      <c r="A95" s="463"/>
      <c r="B95" s="445" t="s">
        <v>977</v>
      </c>
      <c r="C95" s="444">
        <v>9744</v>
      </c>
      <c r="D95" s="444">
        <v>594</v>
      </c>
      <c r="E95" s="444">
        <v>213</v>
      </c>
      <c r="F95" s="444">
        <v>164</v>
      </c>
      <c r="G95" s="444">
        <v>366</v>
      </c>
      <c r="H95" s="444">
        <v>91</v>
      </c>
      <c r="I95" s="444">
        <v>80</v>
      </c>
      <c r="J95" s="444">
        <v>59</v>
      </c>
      <c r="K95" s="444">
        <v>209</v>
      </c>
    </row>
    <row r="96" spans="1:11">
      <c r="A96" s="463"/>
      <c r="B96" s="445" t="s">
        <v>978</v>
      </c>
      <c r="C96" s="444">
        <v>10615</v>
      </c>
      <c r="D96" s="444">
        <v>695</v>
      </c>
      <c r="E96" s="444">
        <v>279</v>
      </c>
      <c r="F96" s="444">
        <v>154</v>
      </c>
      <c r="G96" s="444">
        <v>456</v>
      </c>
      <c r="H96" s="444">
        <v>121</v>
      </c>
      <c r="I96" s="444">
        <v>94</v>
      </c>
      <c r="J96" s="444">
        <v>71</v>
      </c>
      <c r="K96" s="444">
        <v>237</v>
      </c>
    </row>
    <row r="97" spans="1:11">
      <c r="A97" s="463"/>
      <c r="B97" s="445"/>
      <c r="C97" s="444"/>
      <c r="D97" s="444"/>
      <c r="E97" s="444"/>
      <c r="F97" s="444"/>
      <c r="G97" s="444"/>
      <c r="H97" s="444"/>
      <c r="I97" s="444"/>
      <c r="J97" s="444"/>
      <c r="K97" s="444"/>
    </row>
    <row r="98" spans="1:11">
      <c r="A98" s="463" t="s">
        <v>28</v>
      </c>
      <c r="B98" s="445" t="s">
        <v>976</v>
      </c>
      <c r="C98" s="444">
        <v>11620</v>
      </c>
      <c r="D98" s="444">
        <v>944</v>
      </c>
      <c r="E98" s="444">
        <v>368</v>
      </c>
      <c r="F98" s="444">
        <v>257</v>
      </c>
      <c r="G98" s="444">
        <v>600</v>
      </c>
      <c r="H98" s="444">
        <v>164</v>
      </c>
      <c r="I98" s="444">
        <v>143</v>
      </c>
      <c r="J98" s="444">
        <v>112</v>
      </c>
      <c r="K98" s="444">
        <v>347</v>
      </c>
    </row>
    <row r="99" spans="1:11">
      <c r="A99" s="463"/>
      <c r="B99" s="445" t="s">
        <v>977</v>
      </c>
      <c r="C99" s="444">
        <v>5723</v>
      </c>
      <c r="D99" s="444">
        <v>422</v>
      </c>
      <c r="E99" s="444">
        <v>161</v>
      </c>
      <c r="F99" s="444">
        <v>121</v>
      </c>
      <c r="G99" s="444">
        <v>248</v>
      </c>
      <c r="H99" s="444">
        <v>64</v>
      </c>
      <c r="I99" s="444">
        <v>55</v>
      </c>
      <c r="J99" s="444">
        <v>43</v>
      </c>
      <c r="K99" s="444">
        <v>143</v>
      </c>
    </row>
    <row r="100" spans="1:11">
      <c r="A100" s="463"/>
      <c r="B100" s="445" t="s">
        <v>978</v>
      </c>
      <c r="C100" s="444">
        <v>5897</v>
      </c>
      <c r="D100" s="444">
        <v>522</v>
      </c>
      <c r="E100" s="444">
        <v>207</v>
      </c>
      <c r="F100" s="444">
        <v>136</v>
      </c>
      <c r="G100" s="444">
        <v>352</v>
      </c>
      <c r="H100" s="444">
        <v>100</v>
      </c>
      <c r="I100" s="444">
        <v>88</v>
      </c>
      <c r="J100" s="444">
        <v>69</v>
      </c>
      <c r="K100" s="444">
        <v>204</v>
      </c>
    </row>
    <row r="101" spans="1:11">
      <c r="A101" s="463"/>
      <c r="B101" s="445"/>
      <c r="C101" s="444"/>
      <c r="D101" s="444"/>
      <c r="E101" s="444"/>
      <c r="F101" s="444"/>
      <c r="G101" s="444"/>
      <c r="H101" s="444"/>
      <c r="I101" s="444"/>
      <c r="J101" s="444"/>
      <c r="K101" s="444"/>
    </row>
    <row r="102" spans="1:11">
      <c r="A102" s="463" t="s">
        <v>1059</v>
      </c>
      <c r="B102" s="445" t="s">
        <v>976</v>
      </c>
      <c r="C102" s="444">
        <v>1983</v>
      </c>
      <c r="D102" s="444">
        <v>171</v>
      </c>
      <c r="E102" s="444">
        <v>62</v>
      </c>
      <c r="F102" s="444">
        <v>46</v>
      </c>
      <c r="G102" s="444">
        <v>104</v>
      </c>
      <c r="H102" s="444">
        <v>39</v>
      </c>
      <c r="I102" s="444">
        <v>31</v>
      </c>
      <c r="J102" s="444">
        <v>22</v>
      </c>
      <c r="K102" s="444">
        <v>69</v>
      </c>
    </row>
    <row r="103" spans="1:11">
      <c r="A103" s="459"/>
      <c r="B103" s="445" t="s">
        <v>977</v>
      </c>
      <c r="C103" s="444">
        <v>953</v>
      </c>
      <c r="D103" s="444">
        <v>70</v>
      </c>
      <c r="E103" s="444">
        <v>25</v>
      </c>
      <c r="F103" s="444">
        <v>22</v>
      </c>
      <c r="G103" s="444">
        <v>41</v>
      </c>
      <c r="H103" s="444">
        <v>22</v>
      </c>
      <c r="I103" s="444">
        <v>12</v>
      </c>
      <c r="J103" s="444">
        <v>12</v>
      </c>
      <c r="K103" s="444">
        <v>31</v>
      </c>
    </row>
    <row r="104" spans="1:11">
      <c r="A104" s="459"/>
      <c r="B104" s="445" t="s">
        <v>978</v>
      </c>
      <c r="C104" s="444">
        <v>1030</v>
      </c>
      <c r="D104" s="444">
        <v>101</v>
      </c>
      <c r="E104" s="444">
        <v>37</v>
      </c>
      <c r="F104" s="444">
        <v>24</v>
      </c>
      <c r="G104" s="444">
        <v>63</v>
      </c>
      <c r="H104" s="444">
        <v>17</v>
      </c>
      <c r="I104" s="444">
        <v>19</v>
      </c>
      <c r="J104" s="444">
        <v>10</v>
      </c>
      <c r="K104" s="444">
        <v>38</v>
      </c>
    </row>
    <row r="105" spans="1:11">
      <c r="A105" s="459"/>
      <c r="B105" s="445"/>
      <c r="C105" s="444"/>
      <c r="D105" s="444"/>
      <c r="E105" s="444"/>
      <c r="F105" s="444"/>
      <c r="G105" s="444"/>
      <c r="H105" s="444"/>
      <c r="I105" s="444"/>
      <c r="J105" s="444"/>
      <c r="K105" s="444"/>
    </row>
    <row r="106" spans="1:11">
      <c r="A106" s="459" t="s">
        <v>30</v>
      </c>
      <c r="B106" s="445" t="s">
        <v>976</v>
      </c>
      <c r="C106" s="444">
        <v>1039</v>
      </c>
      <c r="D106" s="444">
        <v>80</v>
      </c>
      <c r="E106" s="444">
        <v>44</v>
      </c>
      <c r="F106" s="444">
        <v>34</v>
      </c>
      <c r="G106" s="444">
        <v>60</v>
      </c>
      <c r="H106" s="444">
        <v>27</v>
      </c>
      <c r="I106" s="444">
        <v>18</v>
      </c>
      <c r="J106" s="444">
        <v>14</v>
      </c>
      <c r="K106" s="444">
        <v>40</v>
      </c>
    </row>
    <row r="107" spans="1:11">
      <c r="A107" s="459"/>
      <c r="B107" s="445" t="s">
        <v>977</v>
      </c>
      <c r="C107" s="444">
        <v>534</v>
      </c>
      <c r="D107" s="444">
        <v>37</v>
      </c>
      <c r="E107" s="444">
        <v>18</v>
      </c>
      <c r="F107" s="444">
        <v>18</v>
      </c>
      <c r="G107" s="444">
        <v>29</v>
      </c>
      <c r="H107" s="444">
        <v>15</v>
      </c>
      <c r="I107" s="444">
        <v>9</v>
      </c>
      <c r="J107" s="444">
        <v>6</v>
      </c>
      <c r="K107" s="444">
        <v>17</v>
      </c>
    </row>
    <row r="108" spans="1:11">
      <c r="A108" s="459"/>
      <c r="B108" s="445" t="s">
        <v>978</v>
      </c>
      <c r="C108" s="444">
        <v>505</v>
      </c>
      <c r="D108" s="444">
        <v>43</v>
      </c>
      <c r="E108" s="444">
        <v>26</v>
      </c>
      <c r="F108" s="444">
        <v>16</v>
      </c>
      <c r="G108" s="444">
        <v>31</v>
      </c>
      <c r="H108" s="444">
        <v>12</v>
      </c>
      <c r="I108" s="444">
        <v>9</v>
      </c>
      <c r="J108" s="444">
        <v>8</v>
      </c>
      <c r="K108" s="444">
        <v>23</v>
      </c>
    </row>
    <row r="109" spans="1:11">
      <c r="A109" s="459"/>
      <c r="B109" s="445"/>
      <c r="C109" s="444"/>
      <c r="D109" s="444"/>
      <c r="E109" s="444"/>
      <c r="F109" s="444"/>
      <c r="G109" s="444"/>
      <c r="H109" s="444"/>
      <c r="I109" s="444"/>
      <c r="J109" s="444"/>
      <c r="K109" s="444"/>
    </row>
    <row r="110" spans="1:11">
      <c r="A110" s="459" t="s">
        <v>31</v>
      </c>
      <c r="B110" s="445" t="s">
        <v>976</v>
      </c>
      <c r="C110" s="444">
        <v>1962</v>
      </c>
      <c r="D110" s="444">
        <v>203</v>
      </c>
      <c r="E110" s="444">
        <v>87</v>
      </c>
      <c r="F110" s="444">
        <v>56</v>
      </c>
      <c r="G110" s="444">
        <v>132</v>
      </c>
      <c r="H110" s="444">
        <v>27</v>
      </c>
      <c r="I110" s="444">
        <v>26</v>
      </c>
      <c r="J110" s="444">
        <v>17</v>
      </c>
      <c r="K110" s="444">
        <v>80</v>
      </c>
    </row>
    <row r="111" spans="1:11">
      <c r="A111" s="459"/>
      <c r="B111" s="445" t="s">
        <v>977</v>
      </c>
      <c r="C111" s="444">
        <v>950</v>
      </c>
      <c r="D111" s="444">
        <v>88</v>
      </c>
      <c r="E111" s="444">
        <v>35</v>
      </c>
      <c r="F111" s="444">
        <v>25</v>
      </c>
      <c r="G111" s="444">
        <v>54</v>
      </c>
      <c r="H111" s="444">
        <v>10</v>
      </c>
      <c r="I111" s="444">
        <v>8</v>
      </c>
      <c r="J111" s="444">
        <v>8</v>
      </c>
      <c r="K111" s="444">
        <v>30</v>
      </c>
    </row>
    <row r="112" spans="1:11">
      <c r="A112" s="459"/>
      <c r="B112" s="445" t="s">
        <v>978</v>
      </c>
      <c r="C112" s="444">
        <v>1012</v>
      </c>
      <c r="D112" s="444">
        <v>115</v>
      </c>
      <c r="E112" s="444">
        <v>52</v>
      </c>
      <c r="F112" s="444">
        <v>31</v>
      </c>
      <c r="G112" s="444">
        <v>78</v>
      </c>
      <c r="H112" s="444">
        <v>17</v>
      </c>
      <c r="I112" s="444">
        <v>18</v>
      </c>
      <c r="J112" s="444">
        <v>9</v>
      </c>
      <c r="K112" s="444">
        <v>50</v>
      </c>
    </row>
    <row r="113" spans="1:11">
      <c r="A113" s="459"/>
      <c r="B113" s="445"/>
      <c r="C113" s="444"/>
      <c r="D113" s="444"/>
      <c r="E113" s="444"/>
      <c r="F113" s="444"/>
      <c r="G113" s="444"/>
      <c r="H113" s="444"/>
      <c r="I113" s="444"/>
      <c r="J113" s="444"/>
      <c r="K113" s="444"/>
    </row>
    <row r="114" spans="1:11">
      <c r="A114" s="459" t="s">
        <v>32</v>
      </c>
      <c r="B114" s="445" t="s">
        <v>976</v>
      </c>
      <c r="C114" s="444">
        <v>9368</v>
      </c>
      <c r="D114" s="444">
        <v>933</v>
      </c>
      <c r="E114" s="444">
        <v>355</v>
      </c>
      <c r="F114" s="444">
        <v>251</v>
      </c>
      <c r="G114" s="444">
        <v>568</v>
      </c>
      <c r="H114" s="444">
        <v>238</v>
      </c>
      <c r="I114" s="444">
        <v>171</v>
      </c>
      <c r="J114" s="444">
        <v>140</v>
      </c>
      <c r="K114" s="444">
        <v>399</v>
      </c>
    </row>
    <row r="115" spans="1:11">
      <c r="A115" s="459"/>
      <c r="B115" s="445" t="s">
        <v>977</v>
      </c>
      <c r="C115" s="444">
        <v>4632</v>
      </c>
      <c r="D115" s="444">
        <v>449</v>
      </c>
      <c r="E115" s="444">
        <v>159</v>
      </c>
      <c r="F115" s="444">
        <v>127</v>
      </c>
      <c r="G115" s="444">
        <v>255</v>
      </c>
      <c r="H115" s="444">
        <v>113</v>
      </c>
      <c r="I115" s="444">
        <v>70</v>
      </c>
      <c r="J115" s="444">
        <v>59</v>
      </c>
      <c r="K115" s="444">
        <v>178</v>
      </c>
    </row>
    <row r="116" spans="1:11">
      <c r="A116" s="459"/>
      <c r="B116" s="445" t="s">
        <v>978</v>
      </c>
      <c r="C116" s="444">
        <v>4736</v>
      </c>
      <c r="D116" s="444">
        <v>484</v>
      </c>
      <c r="E116" s="444">
        <v>196</v>
      </c>
      <c r="F116" s="444">
        <v>124</v>
      </c>
      <c r="G116" s="444">
        <v>313</v>
      </c>
      <c r="H116" s="444">
        <v>125</v>
      </c>
      <c r="I116" s="444">
        <v>101</v>
      </c>
      <c r="J116" s="444">
        <v>81</v>
      </c>
      <c r="K116" s="444">
        <v>221</v>
      </c>
    </row>
    <row r="117" spans="1:11">
      <c r="A117" s="459"/>
      <c r="B117" s="445"/>
      <c r="C117" s="444"/>
      <c r="D117" s="444"/>
      <c r="E117" s="444"/>
      <c r="F117" s="444"/>
      <c r="G117" s="444"/>
      <c r="H117" s="444"/>
      <c r="I117" s="444"/>
      <c r="J117" s="444"/>
      <c r="K117" s="444"/>
    </row>
    <row r="118" spans="1:11">
      <c r="A118" s="459" t="s">
        <v>33</v>
      </c>
      <c r="B118" s="445" t="s">
        <v>976</v>
      </c>
      <c r="C118" s="444">
        <v>20681</v>
      </c>
      <c r="D118" s="444">
        <v>2078</v>
      </c>
      <c r="E118" s="444">
        <v>788</v>
      </c>
      <c r="F118" s="444">
        <v>490</v>
      </c>
      <c r="G118" s="444">
        <v>1369</v>
      </c>
      <c r="H118" s="444">
        <v>331</v>
      </c>
      <c r="I118" s="444">
        <v>243</v>
      </c>
      <c r="J118" s="444">
        <v>187</v>
      </c>
      <c r="K118" s="444">
        <v>741</v>
      </c>
    </row>
    <row r="119" spans="1:11">
      <c r="A119" s="459"/>
      <c r="B119" s="445" t="s">
        <v>977</v>
      </c>
      <c r="C119" s="444">
        <v>10094</v>
      </c>
      <c r="D119" s="444">
        <v>919</v>
      </c>
      <c r="E119" s="444">
        <v>329</v>
      </c>
      <c r="F119" s="444">
        <v>237</v>
      </c>
      <c r="G119" s="444">
        <v>549</v>
      </c>
      <c r="H119" s="444">
        <v>154</v>
      </c>
      <c r="I119" s="444">
        <v>108</v>
      </c>
      <c r="J119" s="444">
        <v>94</v>
      </c>
      <c r="K119" s="444">
        <v>302</v>
      </c>
    </row>
    <row r="120" spans="1:11">
      <c r="A120" s="459"/>
      <c r="B120" s="445" t="s">
        <v>978</v>
      </c>
      <c r="C120" s="444">
        <v>10587</v>
      </c>
      <c r="D120" s="444">
        <v>1159</v>
      </c>
      <c r="E120" s="444">
        <v>459</v>
      </c>
      <c r="F120" s="444">
        <v>253</v>
      </c>
      <c r="G120" s="444">
        <v>820</v>
      </c>
      <c r="H120" s="444">
        <v>177</v>
      </c>
      <c r="I120" s="444">
        <v>135</v>
      </c>
      <c r="J120" s="444">
        <v>93</v>
      </c>
      <c r="K120" s="444">
        <v>439</v>
      </c>
    </row>
    <row r="121" spans="1:11">
      <c r="A121" s="459"/>
      <c r="B121" s="445"/>
      <c r="C121" s="444"/>
      <c r="D121" s="444"/>
      <c r="E121" s="444"/>
      <c r="F121" s="444"/>
      <c r="G121" s="444"/>
      <c r="H121" s="444"/>
      <c r="I121" s="444"/>
      <c r="J121" s="444"/>
      <c r="K121" s="444"/>
    </row>
    <row r="122" spans="1:11">
      <c r="A122" s="459" t="s">
        <v>34</v>
      </c>
      <c r="B122" s="445" t="s">
        <v>976</v>
      </c>
      <c r="C122" s="444">
        <v>5645</v>
      </c>
      <c r="D122" s="444">
        <v>475</v>
      </c>
      <c r="E122" s="444">
        <v>226</v>
      </c>
      <c r="F122" s="444">
        <v>123</v>
      </c>
      <c r="G122" s="444">
        <v>312</v>
      </c>
      <c r="H122" s="444">
        <v>98</v>
      </c>
      <c r="I122" s="444">
        <v>69</v>
      </c>
      <c r="J122" s="444">
        <v>53</v>
      </c>
      <c r="K122" s="444">
        <v>209</v>
      </c>
    </row>
    <row r="123" spans="1:11">
      <c r="A123" s="459"/>
      <c r="B123" s="445" t="s">
        <v>977</v>
      </c>
      <c r="C123" s="444">
        <v>2780</v>
      </c>
      <c r="D123" s="444">
        <v>216</v>
      </c>
      <c r="E123" s="444">
        <v>104</v>
      </c>
      <c r="F123" s="444">
        <v>65</v>
      </c>
      <c r="G123" s="444">
        <v>133</v>
      </c>
      <c r="H123" s="444">
        <v>41</v>
      </c>
      <c r="I123" s="444">
        <v>24</v>
      </c>
      <c r="J123" s="444">
        <v>21</v>
      </c>
      <c r="K123" s="444">
        <v>93</v>
      </c>
    </row>
    <row r="124" spans="1:11">
      <c r="A124" s="459"/>
      <c r="B124" s="445" t="s">
        <v>978</v>
      </c>
      <c r="C124" s="444">
        <v>2865</v>
      </c>
      <c r="D124" s="444">
        <v>259</v>
      </c>
      <c r="E124" s="444">
        <v>122</v>
      </c>
      <c r="F124" s="444">
        <v>58</v>
      </c>
      <c r="G124" s="444">
        <v>179</v>
      </c>
      <c r="H124" s="444">
        <v>57</v>
      </c>
      <c r="I124" s="444">
        <v>45</v>
      </c>
      <c r="J124" s="444">
        <v>32</v>
      </c>
      <c r="K124" s="444">
        <v>116</v>
      </c>
    </row>
    <row r="125" spans="1:11">
      <c r="A125" s="459"/>
      <c r="B125" s="445"/>
      <c r="C125" s="444"/>
      <c r="D125" s="444"/>
      <c r="E125" s="444"/>
      <c r="F125" s="444"/>
      <c r="G125" s="444"/>
      <c r="H125" s="444"/>
      <c r="I125" s="444"/>
      <c r="J125" s="444"/>
      <c r="K125" s="444"/>
    </row>
    <row r="126" spans="1:11">
      <c r="A126" s="459" t="s">
        <v>35</v>
      </c>
      <c r="B126" s="445" t="s">
        <v>976</v>
      </c>
      <c r="C126" s="444">
        <v>18361</v>
      </c>
      <c r="D126" s="444">
        <v>1857</v>
      </c>
      <c r="E126" s="444">
        <v>894</v>
      </c>
      <c r="F126" s="444">
        <v>485</v>
      </c>
      <c r="G126" s="444">
        <v>1074</v>
      </c>
      <c r="H126" s="444">
        <v>339</v>
      </c>
      <c r="I126" s="444">
        <v>228</v>
      </c>
      <c r="J126" s="444">
        <v>176</v>
      </c>
      <c r="K126" s="444">
        <v>702</v>
      </c>
    </row>
    <row r="127" spans="1:11">
      <c r="A127" s="459"/>
      <c r="B127" s="445" t="s">
        <v>977</v>
      </c>
      <c r="C127" s="444">
        <v>9007</v>
      </c>
      <c r="D127" s="444">
        <v>865</v>
      </c>
      <c r="E127" s="444">
        <v>374</v>
      </c>
      <c r="F127" s="444">
        <v>244</v>
      </c>
      <c r="G127" s="444">
        <v>475</v>
      </c>
      <c r="H127" s="444">
        <v>154</v>
      </c>
      <c r="I127" s="444">
        <v>100</v>
      </c>
      <c r="J127" s="444">
        <v>84</v>
      </c>
      <c r="K127" s="444">
        <v>310</v>
      </c>
    </row>
    <row r="128" spans="1:11">
      <c r="A128" s="459"/>
      <c r="B128" s="445" t="s">
        <v>978</v>
      </c>
      <c r="C128" s="444">
        <v>9354</v>
      </c>
      <c r="D128" s="444">
        <v>992</v>
      </c>
      <c r="E128" s="444">
        <v>520</v>
      </c>
      <c r="F128" s="444">
        <v>241</v>
      </c>
      <c r="G128" s="444">
        <v>599</v>
      </c>
      <c r="H128" s="444">
        <v>185</v>
      </c>
      <c r="I128" s="444">
        <v>128</v>
      </c>
      <c r="J128" s="444">
        <v>92</v>
      </c>
      <c r="K128" s="444">
        <v>392</v>
      </c>
    </row>
    <row r="129" spans="1:11">
      <c r="A129" s="459"/>
      <c r="B129" s="445"/>
      <c r="C129" s="444"/>
      <c r="D129" s="444"/>
      <c r="E129" s="444"/>
      <c r="F129" s="444"/>
      <c r="G129" s="444"/>
      <c r="H129" s="444"/>
      <c r="I129" s="444"/>
      <c r="J129" s="444"/>
      <c r="K129" s="444"/>
    </row>
    <row r="130" spans="1:11">
      <c r="A130" s="459" t="s">
        <v>36</v>
      </c>
      <c r="B130" s="445" t="s">
        <v>976</v>
      </c>
      <c r="C130" s="444">
        <v>1560</v>
      </c>
      <c r="D130" s="444">
        <v>204</v>
      </c>
      <c r="E130" s="444">
        <v>98</v>
      </c>
      <c r="F130" s="444">
        <v>59</v>
      </c>
      <c r="G130" s="444">
        <v>112</v>
      </c>
      <c r="H130" s="444">
        <v>40</v>
      </c>
      <c r="I130" s="444">
        <v>19</v>
      </c>
      <c r="J130" s="444">
        <v>20</v>
      </c>
      <c r="K130" s="444">
        <v>88</v>
      </c>
    </row>
    <row r="131" spans="1:11">
      <c r="A131" s="459"/>
      <c r="B131" s="445" t="s">
        <v>977</v>
      </c>
      <c r="C131" s="444">
        <v>841</v>
      </c>
      <c r="D131" s="444">
        <v>93</v>
      </c>
      <c r="E131" s="444">
        <v>47</v>
      </c>
      <c r="F131" s="444">
        <v>36</v>
      </c>
      <c r="G131" s="444">
        <v>43</v>
      </c>
      <c r="H131" s="444">
        <v>19</v>
      </c>
      <c r="I131" s="444">
        <v>5</v>
      </c>
      <c r="J131" s="444">
        <v>8</v>
      </c>
      <c r="K131" s="444">
        <v>40</v>
      </c>
    </row>
    <row r="132" spans="1:11">
      <c r="A132" s="459"/>
      <c r="B132" s="445" t="s">
        <v>978</v>
      </c>
      <c r="C132" s="444">
        <v>719</v>
      </c>
      <c r="D132" s="444">
        <v>111</v>
      </c>
      <c r="E132" s="444">
        <v>51</v>
      </c>
      <c r="F132" s="444">
        <v>23</v>
      </c>
      <c r="G132" s="444">
        <v>69</v>
      </c>
      <c r="H132" s="444">
        <v>21</v>
      </c>
      <c r="I132" s="444">
        <v>14</v>
      </c>
      <c r="J132" s="444">
        <v>12</v>
      </c>
      <c r="K132" s="444">
        <v>48</v>
      </c>
    </row>
    <row r="133" spans="1:11">
      <c r="A133" s="459"/>
      <c r="B133" s="445"/>
      <c r="C133" s="444"/>
      <c r="D133" s="444"/>
      <c r="E133" s="444"/>
      <c r="F133" s="444"/>
      <c r="G133" s="444"/>
      <c r="H133" s="444"/>
      <c r="I133" s="444"/>
      <c r="J133" s="444"/>
      <c r="K133" s="444"/>
    </row>
    <row r="134" spans="1:11">
      <c r="A134" s="459" t="s">
        <v>923</v>
      </c>
      <c r="B134" s="445" t="s">
        <v>976</v>
      </c>
      <c r="C134" s="444">
        <v>293</v>
      </c>
      <c r="D134" s="444">
        <v>49</v>
      </c>
      <c r="E134" s="444">
        <v>12</v>
      </c>
      <c r="F134" s="444">
        <v>14</v>
      </c>
      <c r="G134" s="444">
        <v>33</v>
      </c>
      <c r="H134" s="444">
        <v>13</v>
      </c>
      <c r="I134" s="444">
        <v>6</v>
      </c>
      <c r="J134" s="444">
        <v>6</v>
      </c>
      <c r="K134" s="444">
        <v>21</v>
      </c>
    </row>
    <row r="135" spans="1:11">
      <c r="A135" s="459"/>
      <c r="B135" s="445" t="s">
        <v>977</v>
      </c>
      <c r="C135" s="444">
        <v>157</v>
      </c>
      <c r="D135" s="444">
        <v>27</v>
      </c>
      <c r="E135" s="444">
        <v>8</v>
      </c>
      <c r="F135" s="444">
        <v>10</v>
      </c>
      <c r="G135" s="444">
        <v>18</v>
      </c>
      <c r="H135" s="444">
        <v>9</v>
      </c>
      <c r="I135" s="444">
        <v>3</v>
      </c>
      <c r="J135" s="444">
        <v>4</v>
      </c>
      <c r="K135" s="444">
        <v>13</v>
      </c>
    </row>
    <row r="136" spans="1:11">
      <c r="A136" s="459"/>
      <c r="B136" s="445" t="s">
        <v>978</v>
      </c>
      <c r="C136" s="444">
        <v>136</v>
      </c>
      <c r="D136" s="444">
        <v>22</v>
      </c>
      <c r="E136" s="444">
        <v>4</v>
      </c>
      <c r="F136" s="444">
        <v>4</v>
      </c>
      <c r="G136" s="444">
        <v>15</v>
      </c>
      <c r="H136" s="444">
        <v>4</v>
      </c>
      <c r="I136" s="444">
        <v>3</v>
      </c>
      <c r="J136" s="444">
        <v>2</v>
      </c>
      <c r="K136" s="444">
        <v>8</v>
      </c>
    </row>
    <row r="137" spans="1:11">
      <c r="A137" s="459"/>
      <c r="B137" s="445"/>
      <c r="C137" s="444"/>
      <c r="D137" s="444"/>
      <c r="E137" s="444"/>
      <c r="F137" s="444"/>
      <c r="G137" s="444"/>
      <c r="H137" s="444"/>
      <c r="I137" s="444"/>
      <c r="J137" s="444"/>
      <c r="K137" s="444"/>
    </row>
    <row r="138" spans="1:11">
      <c r="A138" s="459" t="s">
        <v>38</v>
      </c>
      <c r="B138" s="445" t="s">
        <v>976</v>
      </c>
      <c r="C138" s="444">
        <v>34210</v>
      </c>
      <c r="D138" s="444">
        <v>2445</v>
      </c>
      <c r="E138" s="444">
        <v>1042</v>
      </c>
      <c r="F138" s="444">
        <v>610</v>
      </c>
      <c r="G138" s="444">
        <v>1426</v>
      </c>
      <c r="H138" s="444">
        <v>410</v>
      </c>
      <c r="I138" s="444">
        <v>324</v>
      </c>
      <c r="J138" s="444">
        <v>283</v>
      </c>
      <c r="K138" s="444">
        <v>887</v>
      </c>
    </row>
    <row r="139" spans="1:11">
      <c r="A139" s="459"/>
      <c r="B139" s="445" t="s">
        <v>977</v>
      </c>
      <c r="C139" s="444">
        <v>16905</v>
      </c>
      <c r="D139" s="444">
        <v>1196</v>
      </c>
      <c r="E139" s="444">
        <v>460</v>
      </c>
      <c r="F139" s="444">
        <v>322</v>
      </c>
      <c r="G139" s="444">
        <v>650</v>
      </c>
      <c r="H139" s="444">
        <v>204</v>
      </c>
      <c r="I139" s="444">
        <v>162</v>
      </c>
      <c r="J139" s="444">
        <v>148</v>
      </c>
      <c r="K139" s="444">
        <v>413</v>
      </c>
    </row>
    <row r="140" spans="1:11">
      <c r="A140" s="459"/>
      <c r="B140" s="445" t="s">
        <v>978</v>
      </c>
      <c r="C140" s="444">
        <v>17305</v>
      </c>
      <c r="D140" s="444">
        <v>1249</v>
      </c>
      <c r="E140" s="444">
        <v>582</v>
      </c>
      <c r="F140" s="444">
        <v>288</v>
      </c>
      <c r="G140" s="444">
        <v>776</v>
      </c>
      <c r="H140" s="444">
        <v>206</v>
      </c>
      <c r="I140" s="444">
        <v>162</v>
      </c>
      <c r="J140" s="444">
        <v>135</v>
      </c>
      <c r="K140" s="444">
        <v>474</v>
      </c>
    </row>
    <row r="141" spans="1:11">
      <c r="A141" s="459"/>
      <c r="B141" s="445"/>
      <c r="C141" s="444"/>
      <c r="D141" s="444"/>
      <c r="E141" s="444"/>
      <c r="F141" s="444"/>
      <c r="G141" s="444"/>
      <c r="H141" s="444"/>
      <c r="I141" s="444"/>
      <c r="J141" s="444"/>
      <c r="K141" s="444"/>
    </row>
    <row r="142" spans="1:11">
      <c r="A142" s="459" t="s">
        <v>39</v>
      </c>
      <c r="B142" s="445" t="s">
        <v>976</v>
      </c>
      <c r="C142" s="444">
        <v>14689</v>
      </c>
      <c r="D142" s="444">
        <v>1612</v>
      </c>
      <c r="E142" s="444">
        <v>691</v>
      </c>
      <c r="F142" s="444">
        <v>400</v>
      </c>
      <c r="G142" s="444">
        <v>984</v>
      </c>
      <c r="H142" s="444">
        <v>281</v>
      </c>
      <c r="I142" s="444">
        <v>190</v>
      </c>
      <c r="J142" s="444">
        <v>168</v>
      </c>
      <c r="K142" s="444">
        <v>583</v>
      </c>
    </row>
    <row r="143" spans="1:11">
      <c r="A143" s="459"/>
      <c r="B143" s="445" t="s">
        <v>977</v>
      </c>
      <c r="C143" s="444">
        <v>7377</v>
      </c>
      <c r="D143" s="444">
        <v>791</v>
      </c>
      <c r="E143" s="444">
        <v>297</v>
      </c>
      <c r="F143" s="444">
        <v>187</v>
      </c>
      <c r="G143" s="444">
        <v>447</v>
      </c>
      <c r="H143" s="444">
        <v>140</v>
      </c>
      <c r="I143" s="444">
        <v>85</v>
      </c>
      <c r="J143" s="444">
        <v>86</v>
      </c>
      <c r="K143" s="444">
        <v>254</v>
      </c>
    </row>
    <row r="144" spans="1:11">
      <c r="A144" s="459"/>
      <c r="B144" s="445" t="s">
        <v>978</v>
      </c>
      <c r="C144" s="444">
        <v>7312</v>
      </c>
      <c r="D144" s="444">
        <v>821</v>
      </c>
      <c r="E144" s="444">
        <v>394</v>
      </c>
      <c r="F144" s="444">
        <v>213</v>
      </c>
      <c r="G144" s="444">
        <v>537</v>
      </c>
      <c r="H144" s="444">
        <v>141</v>
      </c>
      <c r="I144" s="444">
        <v>105</v>
      </c>
      <c r="J144" s="444">
        <v>82</v>
      </c>
      <c r="K144" s="444">
        <v>329</v>
      </c>
    </row>
    <row r="145" spans="1:11">
      <c r="A145" s="459"/>
      <c r="B145" s="445"/>
      <c r="C145" s="444"/>
      <c r="D145" s="444"/>
      <c r="E145" s="444"/>
      <c r="F145" s="444"/>
      <c r="G145" s="444"/>
      <c r="H145" s="444"/>
      <c r="I145" s="444"/>
      <c r="J145" s="444"/>
      <c r="K145" s="444"/>
    </row>
    <row r="146" spans="1:11">
      <c r="A146" s="459" t="s">
        <v>40</v>
      </c>
      <c r="B146" s="445" t="s">
        <v>976</v>
      </c>
      <c r="C146" s="444">
        <v>3319</v>
      </c>
      <c r="D146" s="444">
        <v>197</v>
      </c>
      <c r="E146" s="444">
        <v>82</v>
      </c>
      <c r="F146" s="444">
        <v>68</v>
      </c>
      <c r="G146" s="444">
        <v>119</v>
      </c>
      <c r="H146" s="444">
        <v>44</v>
      </c>
      <c r="I146" s="444">
        <v>44</v>
      </c>
      <c r="J146" s="444">
        <v>31</v>
      </c>
      <c r="K146" s="444">
        <v>81</v>
      </c>
    </row>
    <row r="147" spans="1:11">
      <c r="A147" s="459"/>
      <c r="B147" s="445" t="s">
        <v>977</v>
      </c>
      <c r="C147" s="444">
        <v>1633</v>
      </c>
      <c r="D147" s="444">
        <v>84</v>
      </c>
      <c r="E147" s="444">
        <v>36</v>
      </c>
      <c r="F147" s="444">
        <v>33</v>
      </c>
      <c r="G147" s="444">
        <v>48</v>
      </c>
      <c r="H147" s="444">
        <v>17</v>
      </c>
      <c r="I147" s="444">
        <v>18</v>
      </c>
      <c r="J147" s="444">
        <v>14</v>
      </c>
      <c r="K147" s="444">
        <v>34</v>
      </c>
    </row>
    <row r="148" spans="1:11">
      <c r="A148" s="459"/>
      <c r="B148" s="445" t="s">
        <v>978</v>
      </c>
      <c r="C148" s="444">
        <v>1686</v>
      </c>
      <c r="D148" s="444">
        <v>113</v>
      </c>
      <c r="E148" s="444">
        <v>46</v>
      </c>
      <c r="F148" s="444">
        <v>35</v>
      </c>
      <c r="G148" s="444">
        <v>71</v>
      </c>
      <c r="H148" s="444">
        <v>27</v>
      </c>
      <c r="I148" s="444">
        <v>26</v>
      </c>
      <c r="J148" s="444">
        <v>17</v>
      </c>
      <c r="K148" s="444">
        <v>47</v>
      </c>
    </row>
    <row r="149" spans="1:11">
      <c r="A149" s="459"/>
      <c r="B149" s="445"/>
      <c r="C149" s="444"/>
      <c r="D149" s="444"/>
      <c r="E149" s="444"/>
      <c r="F149" s="444"/>
      <c r="G149" s="444"/>
      <c r="H149" s="444"/>
      <c r="I149" s="444"/>
      <c r="J149" s="444"/>
      <c r="K149" s="444"/>
    </row>
    <row r="150" spans="1:11">
      <c r="A150" s="459" t="s">
        <v>41</v>
      </c>
      <c r="B150" s="445" t="s">
        <v>976</v>
      </c>
      <c r="C150" s="444">
        <v>10445</v>
      </c>
      <c r="D150" s="444">
        <v>860</v>
      </c>
      <c r="E150" s="444">
        <v>390</v>
      </c>
      <c r="F150" s="444">
        <v>209</v>
      </c>
      <c r="G150" s="444">
        <v>508</v>
      </c>
      <c r="H150" s="444">
        <v>158</v>
      </c>
      <c r="I150" s="444">
        <v>107</v>
      </c>
      <c r="J150" s="444">
        <v>77</v>
      </c>
      <c r="K150" s="444">
        <v>314</v>
      </c>
    </row>
    <row r="151" spans="1:11">
      <c r="A151" s="459"/>
      <c r="B151" s="445" t="s">
        <v>977</v>
      </c>
      <c r="C151" s="444">
        <v>5252</v>
      </c>
      <c r="D151" s="444">
        <v>392</v>
      </c>
      <c r="E151" s="444">
        <v>165</v>
      </c>
      <c r="F151" s="444">
        <v>98</v>
      </c>
      <c r="G151" s="444">
        <v>224</v>
      </c>
      <c r="H151" s="444">
        <v>64</v>
      </c>
      <c r="I151" s="444">
        <v>42</v>
      </c>
      <c r="J151" s="444">
        <v>27</v>
      </c>
      <c r="K151" s="444">
        <v>130</v>
      </c>
    </row>
    <row r="152" spans="1:11">
      <c r="A152" s="459"/>
      <c r="B152" s="445" t="s">
        <v>978</v>
      </c>
      <c r="C152" s="444">
        <v>5193</v>
      </c>
      <c r="D152" s="444">
        <v>468</v>
      </c>
      <c r="E152" s="444">
        <v>225</v>
      </c>
      <c r="F152" s="444">
        <v>111</v>
      </c>
      <c r="G152" s="444">
        <v>284</v>
      </c>
      <c r="H152" s="444">
        <v>94</v>
      </c>
      <c r="I152" s="444">
        <v>65</v>
      </c>
      <c r="J152" s="444">
        <v>50</v>
      </c>
      <c r="K152" s="444">
        <v>184</v>
      </c>
    </row>
    <row r="153" spans="1:11">
      <c r="A153" s="459"/>
      <c r="B153" s="445"/>
      <c r="C153" s="444"/>
      <c r="D153" s="444"/>
      <c r="E153" s="444"/>
      <c r="F153" s="444"/>
      <c r="G153" s="444"/>
      <c r="H153" s="444"/>
      <c r="I153" s="444"/>
      <c r="J153" s="444"/>
      <c r="K153" s="444"/>
    </row>
    <row r="154" spans="1:11">
      <c r="A154" s="459" t="s">
        <v>42</v>
      </c>
      <c r="B154" s="445" t="s">
        <v>976</v>
      </c>
      <c r="C154" s="444">
        <v>24490</v>
      </c>
      <c r="D154" s="444">
        <v>2458</v>
      </c>
      <c r="E154" s="444">
        <v>990</v>
      </c>
      <c r="F154" s="444">
        <v>623</v>
      </c>
      <c r="G154" s="444">
        <v>1527</v>
      </c>
      <c r="H154" s="444">
        <v>478</v>
      </c>
      <c r="I154" s="444">
        <v>383</v>
      </c>
      <c r="J154" s="444">
        <v>309</v>
      </c>
      <c r="K154" s="444">
        <v>927</v>
      </c>
    </row>
    <row r="155" spans="1:11">
      <c r="A155" s="459"/>
      <c r="B155" s="445" t="s">
        <v>977</v>
      </c>
      <c r="C155" s="444">
        <v>11969</v>
      </c>
      <c r="D155" s="444">
        <v>1119</v>
      </c>
      <c r="E155" s="444">
        <v>443</v>
      </c>
      <c r="F155" s="444">
        <v>318</v>
      </c>
      <c r="G155" s="444">
        <v>635</v>
      </c>
      <c r="H155" s="444">
        <v>194</v>
      </c>
      <c r="I155" s="444">
        <v>152</v>
      </c>
      <c r="J155" s="444">
        <v>139</v>
      </c>
      <c r="K155" s="444">
        <v>399</v>
      </c>
    </row>
    <row r="156" spans="1:11">
      <c r="A156" s="459"/>
      <c r="B156" s="445" t="s">
        <v>978</v>
      </c>
      <c r="C156" s="444">
        <v>12521</v>
      </c>
      <c r="D156" s="444">
        <v>1339</v>
      </c>
      <c r="E156" s="444">
        <v>547</v>
      </c>
      <c r="F156" s="444">
        <v>305</v>
      </c>
      <c r="G156" s="444">
        <v>892</v>
      </c>
      <c r="H156" s="444">
        <v>284</v>
      </c>
      <c r="I156" s="444">
        <v>231</v>
      </c>
      <c r="J156" s="444">
        <v>170</v>
      </c>
      <c r="K156" s="444">
        <v>528</v>
      </c>
    </row>
    <row r="157" spans="1:11">
      <c r="A157" s="459"/>
      <c r="B157" s="445"/>
      <c r="C157" s="444"/>
      <c r="D157" s="444"/>
      <c r="E157" s="444"/>
      <c r="F157" s="444"/>
      <c r="G157" s="444"/>
      <c r="H157" s="444"/>
      <c r="I157" s="444"/>
      <c r="J157" s="444"/>
      <c r="K157" s="444"/>
    </row>
    <row r="158" spans="1:11">
      <c r="A158" s="459" t="s">
        <v>43</v>
      </c>
      <c r="B158" s="445" t="s">
        <v>976</v>
      </c>
      <c r="C158" s="444">
        <v>15926</v>
      </c>
      <c r="D158" s="444">
        <v>1300</v>
      </c>
      <c r="E158" s="444">
        <v>524</v>
      </c>
      <c r="F158" s="444">
        <v>388</v>
      </c>
      <c r="G158" s="444">
        <v>798</v>
      </c>
      <c r="H158" s="444">
        <v>228</v>
      </c>
      <c r="I158" s="444">
        <v>203</v>
      </c>
      <c r="J158" s="444">
        <v>176</v>
      </c>
      <c r="K158" s="444">
        <v>475</v>
      </c>
    </row>
    <row r="159" spans="1:11">
      <c r="A159" s="459"/>
      <c r="B159" s="445" t="s">
        <v>977</v>
      </c>
      <c r="C159" s="444">
        <v>7660</v>
      </c>
      <c r="D159" s="444">
        <v>602</v>
      </c>
      <c r="E159" s="444">
        <v>227</v>
      </c>
      <c r="F159" s="444">
        <v>188</v>
      </c>
      <c r="G159" s="444">
        <v>355</v>
      </c>
      <c r="H159" s="444">
        <v>98</v>
      </c>
      <c r="I159" s="444">
        <v>83</v>
      </c>
      <c r="J159" s="444">
        <v>73</v>
      </c>
      <c r="K159" s="444">
        <v>210</v>
      </c>
    </row>
    <row r="160" spans="1:11">
      <c r="A160" s="459"/>
      <c r="B160" s="445" t="s">
        <v>978</v>
      </c>
      <c r="C160" s="444">
        <v>8266</v>
      </c>
      <c r="D160" s="444">
        <v>698</v>
      </c>
      <c r="E160" s="444">
        <v>297</v>
      </c>
      <c r="F160" s="444">
        <v>200</v>
      </c>
      <c r="G160" s="444">
        <v>443</v>
      </c>
      <c r="H160" s="444">
        <v>130</v>
      </c>
      <c r="I160" s="444">
        <v>120</v>
      </c>
      <c r="J160" s="444">
        <v>103</v>
      </c>
      <c r="K160" s="444">
        <v>265</v>
      </c>
    </row>
    <row r="161" spans="1:11">
      <c r="A161" s="459"/>
      <c r="B161" s="445"/>
      <c r="C161" s="444"/>
      <c r="D161" s="444"/>
      <c r="E161" s="444"/>
      <c r="F161" s="444"/>
      <c r="G161" s="444"/>
      <c r="H161" s="444"/>
      <c r="I161" s="444"/>
      <c r="J161" s="444"/>
      <c r="K161" s="444"/>
    </row>
    <row r="162" spans="1:11">
      <c r="A162" s="459" t="s">
        <v>44</v>
      </c>
      <c r="B162" s="445" t="s">
        <v>976</v>
      </c>
      <c r="C162" s="444">
        <v>12542</v>
      </c>
      <c r="D162" s="444">
        <v>876</v>
      </c>
      <c r="E162" s="444">
        <v>401</v>
      </c>
      <c r="F162" s="444">
        <v>254</v>
      </c>
      <c r="G162" s="444">
        <v>551</v>
      </c>
      <c r="H162" s="444">
        <v>144</v>
      </c>
      <c r="I162" s="444">
        <v>104</v>
      </c>
      <c r="J162" s="444">
        <v>107</v>
      </c>
      <c r="K162" s="444">
        <v>327</v>
      </c>
    </row>
    <row r="163" spans="1:11">
      <c r="A163" s="459"/>
      <c r="B163" s="445" t="s">
        <v>977</v>
      </c>
      <c r="C163" s="444">
        <v>6236</v>
      </c>
      <c r="D163" s="444">
        <v>379</v>
      </c>
      <c r="E163" s="444">
        <v>187</v>
      </c>
      <c r="F163" s="444">
        <v>119</v>
      </c>
      <c r="G163" s="444">
        <v>209</v>
      </c>
      <c r="H163" s="444">
        <v>55</v>
      </c>
      <c r="I163" s="444">
        <v>38</v>
      </c>
      <c r="J163" s="444">
        <v>43</v>
      </c>
      <c r="K163" s="444">
        <v>130</v>
      </c>
    </row>
    <row r="164" spans="1:11">
      <c r="A164" s="459"/>
      <c r="B164" s="445" t="s">
        <v>978</v>
      </c>
      <c r="C164" s="444">
        <v>6306</v>
      </c>
      <c r="D164" s="444">
        <v>497</v>
      </c>
      <c r="E164" s="444">
        <v>214</v>
      </c>
      <c r="F164" s="444">
        <v>135</v>
      </c>
      <c r="G164" s="444">
        <v>342</v>
      </c>
      <c r="H164" s="444">
        <v>89</v>
      </c>
      <c r="I164" s="444">
        <v>66</v>
      </c>
      <c r="J164" s="444">
        <v>64</v>
      </c>
      <c r="K164" s="444">
        <v>197</v>
      </c>
    </row>
    <row r="165" spans="1:11">
      <c r="A165" s="459"/>
      <c r="B165" s="445"/>
      <c r="C165" s="444"/>
      <c r="D165" s="444"/>
      <c r="E165" s="444"/>
      <c r="F165" s="444"/>
      <c r="G165" s="444"/>
      <c r="H165" s="444"/>
      <c r="I165" s="444"/>
      <c r="J165" s="444"/>
      <c r="K165" s="444"/>
    </row>
    <row r="166" spans="1:11">
      <c r="A166" s="459" t="s">
        <v>45</v>
      </c>
      <c r="B166" s="445" t="s">
        <v>976</v>
      </c>
      <c r="C166" s="444">
        <v>25240</v>
      </c>
      <c r="D166" s="444">
        <v>2687</v>
      </c>
      <c r="E166" s="444">
        <v>1236</v>
      </c>
      <c r="F166" s="444">
        <v>706</v>
      </c>
      <c r="G166" s="444">
        <v>1711</v>
      </c>
      <c r="H166" s="444">
        <v>475</v>
      </c>
      <c r="I166" s="444">
        <v>373</v>
      </c>
      <c r="J166" s="444">
        <v>277</v>
      </c>
      <c r="K166" s="444">
        <v>1049</v>
      </c>
    </row>
    <row r="167" spans="1:11">
      <c r="A167" s="459"/>
      <c r="B167" s="445" t="s">
        <v>977</v>
      </c>
      <c r="C167" s="444">
        <v>12580</v>
      </c>
      <c r="D167" s="444">
        <v>1179</v>
      </c>
      <c r="E167" s="444">
        <v>483</v>
      </c>
      <c r="F167" s="444">
        <v>334</v>
      </c>
      <c r="G167" s="444">
        <v>700</v>
      </c>
      <c r="H167" s="444">
        <v>223</v>
      </c>
      <c r="I167" s="444">
        <v>156</v>
      </c>
      <c r="J167" s="444">
        <v>121</v>
      </c>
      <c r="K167" s="444">
        <v>446</v>
      </c>
    </row>
    <row r="168" spans="1:11">
      <c r="A168" s="459"/>
      <c r="B168" s="445" t="s">
        <v>978</v>
      </c>
      <c r="C168" s="444">
        <v>12660</v>
      </c>
      <c r="D168" s="444">
        <v>1508</v>
      </c>
      <c r="E168" s="444">
        <v>753</v>
      </c>
      <c r="F168" s="444">
        <v>372</v>
      </c>
      <c r="G168" s="444">
        <v>1011</v>
      </c>
      <c r="H168" s="444">
        <v>252</v>
      </c>
      <c r="I168" s="444">
        <v>217</v>
      </c>
      <c r="J168" s="444">
        <v>156</v>
      </c>
      <c r="K168" s="444">
        <v>603</v>
      </c>
    </row>
    <row r="169" spans="1:11">
      <c r="A169" s="459"/>
      <c r="B169" s="445"/>
      <c r="C169" s="444"/>
      <c r="D169" s="444"/>
      <c r="E169" s="444"/>
      <c r="F169" s="444"/>
      <c r="G169" s="444"/>
      <c r="H169" s="444"/>
      <c r="I169" s="444"/>
      <c r="J169" s="444"/>
      <c r="K169" s="444"/>
    </row>
    <row r="170" spans="1:11">
      <c r="A170" s="459" t="s">
        <v>46</v>
      </c>
      <c r="B170" s="445" t="s">
        <v>976</v>
      </c>
      <c r="C170" s="444">
        <v>2915</v>
      </c>
      <c r="D170" s="444">
        <v>206</v>
      </c>
      <c r="E170" s="444">
        <v>86</v>
      </c>
      <c r="F170" s="444">
        <v>57</v>
      </c>
      <c r="G170" s="444">
        <v>135</v>
      </c>
      <c r="H170" s="444">
        <v>36</v>
      </c>
      <c r="I170" s="444">
        <v>20</v>
      </c>
      <c r="J170" s="444">
        <v>18</v>
      </c>
      <c r="K170" s="444">
        <v>75</v>
      </c>
    </row>
    <row r="171" spans="1:11">
      <c r="A171" s="459"/>
      <c r="B171" s="445" t="s">
        <v>977</v>
      </c>
      <c r="C171" s="444">
        <v>1500</v>
      </c>
      <c r="D171" s="444">
        <v>101</v>
      </c>
      <c r="E171" s="444">
        <v>35</v>
      </c>
      <c r="F171" s="444">
        <v>31</v>
      </c>
      <c r="G171" s="444">
        <v>61</v>
      </c>
      <c r="H171" s="444">
        <v>13</v>
      </c>
      <c r="I171" s="444">
        <v>7</v>
      </c>
      <c r="J171" s="444">
        <v>5</v>
      </c>
      <c r="K171" s="444">
        <v>28</v>
      </c>
    </row>
    <row r="172" spans="1:11">
      <c r="A172" s="459"/>
      <c r="B172" s="445" t="s">
        <v>978</v>
      </c>
      <c r="C172" s="444">
        <v>1415</v>
      </c>
      <c r="D172" s="444">
        <v>105</v>
      </c>
      <c r="E172" s="444">
        <v>51</v>
      </c>
      <c r="F172" s="444">
        <v>26</v>
      </c>
      <c r="G172" s="444">
        <v>74</v>
      </c>
      <c r="H172" s="444">
        <v>23</v>
      </c>
      <c r="I172" s="444">
        <v>13</v>
      </c>
      <c r="J172" s="444">
        <v>13</v>
      </c>
      <c r="K172" s="444">
        <v>47</v>
      </c>
    </row>
    <row r="173" spans="1:11">
      <c r="A173" s="459"/>
      <c r="B173" s="445"/>
      <c r="C173" s="444"/>
      <c r="D173" s="444"/>
      <c r="E173" s="444"/>
      <c r="F173" s="444"/>
      <c r="G173" s="444"/>
      <c r="H173" s="444"/>
      <c r="I173" s="444"/>
      <c r="J173" s="444"/>
      <c r="K173" s="444"/>
    </row>
    <row r="174" spans="1:11">
      <c r="A174" s="459" t="s">
        <v>47</v>
      </c>
      <c r="B174" s="445" t="s">
        <v>976</v>
      </c>
      <c r="C174" s="444">
        <v>5546</v>
      </c>
      <c r="D174" s="444">
        <v>513</v>
      </c>
      <c r="E174" s="444">
        <v>243</v>
      </c>
      <c r="F174" s="444">
        <v>144</v>
      </c>
      <c r="G174" s="444">
        <v>288</v>
      </c>
      <c r="H174" s="444">
        <v>95</v>
      </c>
      <c r="I174" s="444">
        <v>43</v>
      </c>
      <c r="J174" s="444">
        <v>40</v>
      </c>
      <c r="K174" s="444">
        <v>189</v>
      </c>
    </row>
    <row r="175" spans="1:11">
      <c r="A175" s="459"/>
      <c r="B175" s="445" t="s">
        <v>977</v>
      </c>
      <c r="C175" s="444">
        <v>2779</v>
      </c>
      <c r="D175" s="444">
        <v>234</v>
      </c>
      <c r="E175" s="444">
        <v>102</v>
      </c>
      <c r="F175" s="444">
        <v>71</v>
      </c>
      <c r="G175" s="444">
        <v>125</v>
      </c>
      <c r="H175" s="444">
        <v>43</v>
      </c>
      <c r="I175" s="444">
        <v>16</v>
      </c>
      <c r="J175" s="444">
        <v>19</v>
      </c>
      <c r="K175" s="444">
        <v>79</v>
      </c>
    </row>
    <row r="176" spans="1:11">
      <c r="A176" s="459"/>
      <c r="B176" s="445" t="s">
        <v>978</v>
      </c>
      <c r="C176" s="444">
        <v>2767</v>
      </c>
      <c r="D176" s="444">
        <v>279</v>
      </c>
      <c r="E176" s="444">
        <v>141</v>
      </c>
      <c r="F176" s="444">
        <v>73</v>
      </c>
      <c r="G176" s="444">
        <v>163</v>
      </c>
      <c r="H176" s="444">
        <v>52</v>
      </c>
      <c r="I176" s="444">
        <v>27</v>
      </c>
      <c r="J176" s="444">
        <v>21</v>
      </c>
      <c r="K176" s="444">
        <v>110</v>
      </c>
    </row>
    <row r="177" spans="1:11">
      <c r="A177" s="459"/>
      <c r="B177" s="445"/>
      <c r="C177" s="444"/>
      <c r="D177" s="444"/>
      <c r="E177" s="444"/>
      <c r="F177" s="444"/>
      <c r="G177" s="444"/>
      <c r="H177" s="444"/>
      <c r="I177" s="444"/>
      <c r="J177" s="444"/>
      <c r="K177" s="444"/>
    </row>
    <row r="178" spans="1:11">
      <c r="A178" s="459" t="s">
        <v>48</v>
      </c>
      <c r="B178" s="445" t="s">
        <v>976</v>
      </c>
      <c r="C178" s="444">
        <v>2705</v>
      </c>
      <c r="D178" s="444">
        <v>394</v>
      </c>
      <c r="E178" s="444">
        <v>176</v>
      </c>
      <c r="F178" s="444">
        <v>97</v>
      </c>
      <c r="G178" s="444">
        <v>224</v>
      </c>
      <c r="H178" s="444">
        <v>60</v>
      </c>
      <c r="I178" s="444">
        <v>39</v>
      </c>
      <c r="J178" s="444">
        <v>26</v>
      </c>
      <c r="K178" s="444">
        <v>132</v>
      </c>
    </row>
    <row r="179" spans="1:11">
      <c r="A179" s="459"/>
      <c r="B179" s="445" t="s">
        <v>977</v>
      </c>
      <c r="C179" s="444">
        <v>1386</v>
      </c>
      <c r="D179" s="444">
        <v>205</v>
      </c>
      <c r="E179" s="444">
        <v>88</v>
      </c>
      <c r="F179" s="444">
        <v>65</v>
      </c>
      <c r="G179" s="444">
        <v>99</v>
      </c>
      <c r="H179" s="444">
        <v>30</v>
      </c>
      <c r="I179" s="444">
        <v>17</v>
      </c>
      <c r="J179" s="444">
        <v>10</v>
      </c>
      <c r="K179" s="444">
        <v>63</v>
      </c>
    </row>
    <row r="180" spans="1:11">
      <c r="A180" s="459"/>
      <c r="B180" s="445" t="s">
        <v>978</v>
      </c>
      <c r="C180" s="444">
        <v>1319</v>
      </c>
      <c r="D180" s="444">
        <v>189</v>
      </c>
      <c r="E180" s="444">
        <v>88</v>
      </c>
      <c r="F180" s="444">
        <v>32</v>
      </c>
      <c r="G180" s="444">
        <v>125</v>
      </c>
      <c r="H180" s="444">
        <v>30</v>
      </c>
      <c r="I180" s="444">
        <v>22</v>
      </c>
      <c r="J180" s="444">
        <v>16</v>
      </c>
      <c r="K180" s="444">
        <v>69</v>
      </c>
    </row>
    <row r="181" spans="1:11">
      <c r="A181" s="459"/>
      <c r="B181" s="445"/>
      <c r="C181" s="444"/>
      <c r="D181" s="444"/>
      <c r="E181" s="444"/>
      <c r="F181" s="444"/>
      <c r="G181" s="444"/>
      <c r="H181" s="444"/>
      <c r="I181" s="444"/>
      <c r="J181" s="444"/>
      <c r="K181" s="444"/>
    </row>
    <row r="182" spans="1:11">
      <c r="A182" s="459" t="s">
        <v>49</v>
      </c>
      <c r="B182" s="445" t="s">
        <v>976</v>
      </c>
      <c r="C182" s="444">
        <v>4358</v>
      </c>
      <c r="D182" s="444">
        <v>688</v>
      </c>
      <c r="E182" s="444">
        <v>310</v>
      </c>
      <c r="F182" s="444">
        <v>167</v>
      </c>
      <c r="G182" s="444">
        <v>445</v>
      </c>
      <c r="H182" s="444">
        <v>133</v>
      </c>
      <c r="I182" s="444">
        <v>71</v>
      </c>
      <c r="J182" s="444">
        <v>68</v>
      </c>
      <c r="K182" s="444">
        <v>268</v>
      </c>
    </row>
    <row r="183" spans="1:11">
      <c r="A183" s="459"/>
      <c r="B183" s="445" t="s">
        <v>977</v>
      </c>
      <c r="C183" s="444">
        <v>2151</v>
      </c>
      <c r="D183" s="444">
        <v>299</v>
      </c>
      <c r="E183" s="444">
        <v>132</v>
      </c>
      <c r="F183" s="444">
        <v>74</v>
      </c>
      <c r="G183" s="444">
        <v>165</v>
      </c>
      <c r="H183" s="444">
        <v>65</v>
      </c>
      <c r="I183" s="444">
        <v>33</v>
      </c>
      <c r="J183" s="444">
        <v>33</v>
      </c>
      <c r="K183" s="444">
        <v>102</v>
      </c>
    </row>
    <row r="184" spans="1:11">
      <c r="A184" s="459"/>
      <c r="B184" s="445" t="s">
        <v>978</v>
      </c>
      <c r="C184" s="444">
        <v>2207</v>
      </c>
      <c r="D184" s="444">
        <v>389</v>
      </c>
      <c r="E184" s="444">
        <v>178</v>
      </c>
      <c r="F184" s="444">
        <v>93</v>
      </c>
      <c r="G184" s="444">
        <v>280</v>
      </c>
      <c r="H184" s="444">
        <v>68</v>
      </c>
      <c r="I184" s="444">
        <v>38</v>
      </c>
      <c r="J184" s="444">
        <v>35</v>
      </c>
      <c r="K184" s="444">
        <v>166</v>
      </c>
    </row>
    <row r="185" spans="1:11">
      <c r="A185" s="459"/>
      <c r="B185" s="445"/>
      <c r="C185" s="444"/>
      <c r="D185" s="444"/>
      <c r="E185" s="444"/>
      <c r="F185" s="444"/>
      <c r="G185" s="444"/>
      <c r="H185" s="444"/>
      <c r="I185" s="444"/>
      <c r="J185" s="444"/>
      <c r="K185" s="444"/>
    </row>
    <row r="186" spans="1:11">
      <c r="A186" s="459" t="s">
        <v>50</v>
      </c>
      <c r="B186" s="445" t="s">
        <v>976</v>
      </c>
      <c r="C186" s="444">
        <v>354</v>
      </c>
      <c r="D186" s="444">
        <v>16</v>
      </c>
      <c r="E186" s="444">
        <v>6</v>
      </c>
      <c r="F186" s="444">
        <v>4</v>
      </c>
      <c r="G186" s="444">
        <v>8</v>
      </c>
      <c r="H186" s="444">
        <v>3</v>
      </c>
      <c r="I186" s="444">
        <v>4</v>
      </c>
      <c r="J186" s="444">
        <v>1</v>
      </c>
      <c r="K186" s="444">
        <v>7</v>
      </c>
    </row>
    <row r="187" spans="1:11">
      <c r="A187" s="459"/>
      <c r="B187" s="445" t="s">
        <v>977</v>
      </c>
      <c r="C187" s="444">
        <v>169</v>
      </c>
      <c r="D187" s="444">
        <v>6</v>
      </c>
      <c r="E187" s="444">
        <v>2</v>
      </c>
      <c r="F187" s="444">
        <v>1</v>
      </c>
      <c r="G187" s="444">
        <v>5</v>
      </c>
      <c r="H187" s="444">
        <v>1</v>
      </c>
      <c r="I187" s="444">
        <v>1</v>
      </c>
      <c r="J187" s="444" t="s">
        <v>72</v>
      </c>
      <c r="K187" s="444">
        <v>4</v>
      </c>
    </row>
    <row r="188" spans="1:11">
      <c r="A188" s="459"/>
      <c r="B188" s="445" t="s">
        <v>978</v>
      </c>
      <c r="C188" s="444">
        <v>185</v>
      </c>
      <c r="D188" s="444">
        <v>10</v>
      </c>
      <c r="E188" s="444">
        <v>4</v>
      </c>
      <c r="F188" s="444">
        <v>3</v>
      </c>
      <c r="G188" s="444">
        <v>3</v>
      </c>
      <c r="H188" s="444">
        <v>2</v>
      </c>
      <c r="I188" s="444">
        <v>3</v>
      </c>
      <c r="J188" s="444">
        <v>1</v>
      </c>
      <c r="K188" s="444">
        <v>3</v>
      </c>
    </row>
    <row r="189" spans="1:11">
      <c r="A189" s="459"/>
      <c r="B189" s="445"/>
      <c r="C189" s="444"/>
      <c r="D189" s="444"/>
      <c r="E189" s="444"/>
      <c r="F189" s="444"/>
      <c r="G189" s="444"/>
      <c r="H189" s="444"/>
      <c r="I189" s="444"/>
      <c r="J189" s="444"/>
      <c r="K189" s="444"/>
    </row>
    <row r="190" spans="1:11">
      <c r="A190" s="459" t="s">
        <v>51</v>
      </c>
      <c r="B190" s="445" t="s">
        <v>976</v>
      </c>
      <c r="C190" s="444">
        <v>6317</v>
      </c>
      <c r="D190" s="444">
        <v>944</v>
      </c>
      <c r="E190" s="444">
        <v>433</v>
      </c>
      <c r="F190" s="444">
        <v>257</v>
      </c>
      <c r="G190" s="444">
        <v>602</v>
      </c>
      <c r="H190" s="444">
        <v>150</v>
      </c>
      <c r="I190" s="444">
        <v>106</v>
      </c>
      <c r="J190" s="444">
        <v>64</v>
      </c>
      <c r="K190" s="444">
        <v>378</v>
      </c>
    </row>
    <row r="191" spans="1:11">
      <c r="A191" s="459"/>
      <c r="B191" s="445" t="s">
        <v>977</v>
      </c>
      <c r="C191" s="444">
        <v>3043</v>
      </c>
      <c r="D191" s="444">
        <v>399</v>
      </c>
      <c r="E191" s="444">
        <v>178</v>
      </c>
      <c r="F191" s="444">
        <v>134</v>
      </c>
      <c r="G191" s="444">
        <v>231</v>
      </c>
      <c r="H191" s="444">
        <v>62</v>
      </c>
      <c r="I191" s="444">
        <v>40</v>
      </c>
      <c r="J191" s="444">
        <v>36</v>
      </c>
      <c r="K191" s="444">
        <v>156</v>
      </c>
    </row>
    <row r="192" spans="1:11">
      <c r="A192" s="459"/>
      <c r="B192" s="445" t="s">
        <v>978</v>
      </c>
      <c r="C192" s="444">
        <v>3274</v>
      </c>
      <c r="D192" s="444">
        <v>545</v>
      </c>
      <c r="E192" s="444">
        <v>255</v>
      </c>
      <c r="F192" s="444">
        <v>123</v>
      </c>
      <c r="G192" s="444">
        <v>371</v>
      </c>
      <c r="H192" s="444">
        <v>88</v>
      </c>
      <c r="I192" s="444">
        <v>66</v>
      </c>
      <c r="J192" s="444">
        <v>28</v>
      </c>
      <c r="K192" s="444">
        <v>222</v>
      </c>
    </row>
    <row r="193" spans="1:11">
      <c r="A193" s="459"/>
      <c r="B193" s="445"/>
      <c r="C193" s="444"/>
      <c r="D193" s="444"/>
      <c r="E193" s="444"/>
      <c r="F193" s="444"/>
      <c r="G193" s="444"/>
      <c r="H193" s="444"/>
      <c r="I193" s="444"/>
      <c r="J193" s="444"/>
      <c r="K193" s="444"/>
    </row>
    <row r="194" spans="1:11">
      <c r="A194" s="461" t="s">
        <v>52</v>
      </c>
      <c r="B194" s="445" t="s">
        <v>976</v>
      </c>
      <c r="C194" s="444">
        <v>80916</v>
      </c>
      <c r="D194" s="444">
        <v>7173</v>
      </c>
      <c r="E194" s="444">
        <v>2857</v>
      </c>
      <c r="F194" s="444">
        <v>1805</v>
      </c>
      <c r="G194" s="444">
        <v>4451</v>
      </c>
      <c r="H194" s="444">
        <v>1532</v>
      </c>
      <c r="I194" s="444">
        <v>1081</v>
      </c>
      <c r="J194" s="444">
        <v>927</v>
      </c>
      <c r="K194" s="444">
        <v>2789</v>
      </c>
    </row>
    <row r="195" spans="1:11">
      <c r="A195" s="459"/>
      <c r="B195" s="445" t="s">
        <v>977</v>
      </c>
      <c r="C195" s="444">
        <v>39418</v>
      </c>
      <c r="D195" s="444">
        <v>3333</v>
      </c>
      <c r="E195" s="444">
        <v>1209</v>
      </c>
      <c r="F195" s="444">
        <v>944</v>
      </c>
      <c r="G195" s="444">
        <v>1891</v>
      </c>
      <c r="H195" s="444">
        <v>766</v>
      </c>
      <c r="I195" s="444">
        <v>517</v>
      </c>
      <c r="J195" s="444">
        <v>517</v>
      </c>
      <c r="K195" s="444">
        <v>1276</v>
      </c>
    </row>
    <row r="196" spans="1:11">
      <c r="A196" s="459"/>
      <c r="B196" s="445" t="s">
        <v>978</v>
      </c>
      <c r="C196" s="444">
        <v>41498</v>
      </c>
      <c r="D196" s="444">
        <v>3840</v>
      </c>
      <c r="E196" s="444">
        <v>1648</v>
      </c>
      <c r="F196" s="444">
        <v>861</v>
      </c>
      <c r="G196" s="444">
        <v>2560</v>
      </c>
      <c r="H196" s="444">
        <v>766</v>
      </c>
      <c r="I196" s="444">
        <v>564</v>
      </c>
      <c r="J196" s="444">
        <v>410</v>
      </c>
      <c r="K196" s="444">
        <v>1513</v>
      </c>
    </row>
    <row r="197" spans="1:11">
      <c r="A197" s="459"/>
      <c r="B197" s="445"/>
      <c r="C197" s="444"/>
      <c r="D197" s="444"/>
      <c r="E197" s="444"/>
      <c r="F197" s="444"/>
      <c r="G197" s="444"/>
      <c r="H197" s="444"/>
      <c r="I197" s="444"/>
      <c r="J197" s="444"/>
      <c r="K197" s="444"/>
    </row>
    <row r="198" spans="1:11">
      <c r="A198" s="459" t="s">
        <v>53</v>
      </c>
      <c r="B198" s="445" t="s">
        <v>976</v>
      </c>
      <c r="C198" s="444">
        <v>34357</v>
      </c>
      <c r="D198" s="444">
        <v>3309</v>
      </c>
      <c r="E198" s="444">
        <v>1364</v>
      </c>
      <c r="F198" s="444">
        <v>812</v>
      </c>
      <c r="G198" s="444">
        <v>2094</v>
      </c>
      <c r="H198" s="444">
        <v>567</v>
      </c>
      <c r="I198" s="444">
        <v>418</v>
      </c>
      <c r="J198" s="444">
        <v>320</v>
      </c>
      <c r="K198" s="444">
        <v>1199</v>
      </c>
    </row>
    <row r="199" spans="1:11">
      <c r="A199" s="459"/>
      <c r="B199" s="445" t="s">
        <v>977</v>
      </c>
      <c r="C199" s="444">
        <v>16675</v>
      </c>
      <c r="D199" s="444">
        <v>1497</v>
      </c>
      <c r="E199" s="444">
        <v>564</v>
      </c>
      <c r="F199" s="444">
        <v>383</v>
      </c>
      <c r="G199" s="444">
        <v>860</v>
      </c>
      <c r="H199" s="444">
        <v>240</v>
      </c>
      <c r="I199" s="444">
        <v>182</v>
      </c>
      <c r="J199" s="444">
        <v>162</v>
      </c>
      <c r="K199" s="444">
        <v>465</v>
      </c>
    </row>
    <row r="200" spans="1:11">
      <c r="A200" s="459"/>
      <c r="B200" s="445" t="s">
        <v>978</v>
      </c>
      <c r="C200" s="444">
        <v>17682</v>
      </c>
      <c r="D200" s="444">
        <v>1812</v>
      </c>
      <c r="E200" s="444">
        <v>800</v>
      </c>
      <c r="F200" s="444">
        <v>429</v>
      </c>
      <c r="G200" s="444">
        <v>1234</v>
      </c>
      <c r="H200" s="444">
        <v>327</v>
      </c>
      <c r="I200" s="444">
        <v>236</v>
      </c>
      <c r="J200" s="444">
        <v>158</v>
      </c>
      <c r="K200" s="444">
        <v>734</v>
      </c>
    </row>
    <row r="201" spans="1:11">
      <c r="A201" s="459"/>
      <c r="B201" s="445"/>
      <c r="C201" s="444"/>
      <c r="D201" s="444"/>
      <c r="E201" s="444"/>
      <c r="F201" s="444"/>
      <c r="G201" s="444"/>
      <c r="H201" s="444"/>
      <c r="I201" s="444"/>
      <c r="J201" s="444"/>
      <c r="K201" s="444"/>
    </row>
    <row r="202" spans="1:11">
      <c r="A202" s="459" t="s">
        <v>54</v>
      </c>
      <c r="B202" s="445" t="s">
        <v>976</v>
      </c>
      <c r="C202" s="444">
        <v>5851</v>
      </c>
      <c r="D202" s="444">
        <v>701</v>
      </c>
      <c r="E202" s="444">
        <v>293</v>
      </c>
      <c r="F202" s="444">
        <v>199</v>
      </c>
      <c r="G202" s="444">
        <v>438</v>
      </c>
      <c r="H202" s="444">
        <v>123</v>
      </c>
      <c r="I202" s="444">
        <v>111</v>
      </c>
      <c r="J202" s="444">
        <v>91</v>
      </c>
      <c r="K202" s="444">
        <v>272</v>
      </c>
    </row>
    <row r="203" spans="1:11">
      <c r="A203" s="459"/>
      <c r="B203" s="445" t="s">
        <v>977</v>
      </c>
      <c r="C203" s="444">
        <v>2900</v>
      </c>
      <c r="D203" s="444">
        <v>323</v>
      </c>
      <c r="E203" s="444">
        <v>137</v>
      </c>
      <c r="F203" s="444">
        <v>97</v>
      </c>
      <c r="G203" s="444">
        <v>182</v>
      </c>
      <c r="H203" s="444">
        <v>56</v>
      </c>
      <c r="I203" s="444">
        <v>50</v>
      </c>
      <c r="J203" s="444">
        <v>45</v>
      </c>
      <c r="K203" s="444">
        <v>128</v>
      </c>
    </row>
    <row r="204" spans="1:11">
      <c r="A204" s="459"/>
      <c r="B204" s="445" t="s">
        <v>978</v>
      </c>
      <c r="C204" s="444">
        <v>2951</v>
      </c>
      <c r="D204" s="444">
        <v>378</v>
      </c>
      <c r="E204" s="444">
        <v>156</v>
      </c>
      <c r="F204" s="444">
        <v>102</v>
      </c>
      <c r="G204" s="444">
        <v>256</v>
      </c>
      <c r="H204" s="444">
        <v>67</v>
      </c>
      <c r="I204" s="444">
        <v>61</v>
      </c>
      <c r="J204" s="444">
        <v>46</v>
      </c>
      <c r="K204" s="444">
        <v>144</v>
      </c>
    </row>
    <row r="205" spans="1:11">
      <c r="A205" s="459"/>
      <c r="B205" s="445"/>
      <c r="C205" s="444"/>
      <c r="D205" s="444"/>
      <c r="E205" s="444"/>
      <c r="F205" s="444"/>
      <c r="G205" s="444"/>
      <c r="H205" s="444"/>
      <c r="I205" s="444"/>
      <c r="J205" s="444"/>
      <c r="K205" s="444"/>
    </row>
    <row r="206" spans="1:11">
      <c r="A206" s="459" t="s">
        <v>55</v>
      </c>
      <c r="B206" s="445" t="s">
        <v>976</v>
      </c>
      <c r="C206" s="444">
        <v>10302</v>
      </c>
      <c r="D206" s="444">
        <v>1012</v>
      </c>
      <c r="E206" s="444">
        <v>418</v>
      </c>
      <c r="F206" s="444">
        <v>307</v>
      </c>
      <c r="G206" s="444">
        <v>640</v>
      </c>
      <c r="H206" s="444">
        <v>169</v>
      </c>
      <c r="I206" s="444">
        <v>153</v>
      </c>
      <c r="J206" s="444">
        <v>90</v>
      </c>
      <c r="K206" s="444">
        <v>407</v>
      </c>
    </row>
    <row r="207" spans="1:11">
      <c r="A207" s="459"/>
      <c r="B207" s="445" t="s">
        <v>977</v>
      </c>
      <c r="C207" s="444">
        <v>5053</v>
      </c>
      <c r="D207" s="444">
        <v>464</v>
      </c>
      <c r="E207" s="444">
        <v>174</v>
      </c>
      <c r="F207" s="444">
        <v>150</v>
      </c>
      <c r="G207" s="444">
        <v>264</v>
      </c>
      <c r="H207" s="444">
        <v>72</v>
      </c>
      <c r="I207" s="444">
        <v>59</v>
      </c>
      <c r="J207" s="444">
        <v>45</v>
      </c>
      <c r="K207" s="444">
        <v>164</v>
      </c>
    </row>
    <row r="208" spans="1:11">
      <c r="A208" s="459"/>
      <c r="B208" s="445" t="s">
        <v>978</v>
      </c>
      <c r="C208" s="444">
        <v>5249</v>
      </c>
      <c r="D208" s="444">
        <v>548</v>
      </c>
      <c r="E208" s="444">
        <v>244</v>
      </c>
      <c r="F208" s="444">
        <v>157</v>
      </c>
      <c r="G208" s="444">
        <v>376</v>
      </c>
      <c r="H208" s="444">
        <v>97</v>
      </c>
      <c r="I208" s="444">
        <v>94</v>
      </c>
      <c r="J208" s="444">
        <v>45</v>
      </c>
      <c r="K208" s="444">
        <v>243</v>
      </c>
    </row>
    <row r="209" spans="1:11">
      <c r="A209" s="459"/>
      <c r="B209" s="445"/>
      <c r="C209" s="444"/>
      <c r="D209" s="444"/>
      <c r="E209" s="444"/>
      <c r="F209" s="444"/>
      <c r="G209" s="444"/>
      <c r="H209" s="444"/>
      <c r="I209" s="444"/>
      <c r="J209" s="444"/>
      <c r="K209" s="444"/>
    </row>
    <row r="210" spans="1:11">
      <c r="A210" s="459" t="s">
        <v>56</v>
      </c>
      <c r="B210" s="445" t="s">
        <v>976</v>
      </c>
      <c r="C210" s="444">
        <v>7578</v>
      </c>
      <c r="D210" s="444">
        <v>596</v>
      </c>
      <c r="E210" s="444">
        <v>231</v>
      </c>
      <c r="F210" s="444">
        <v>169</v>
      </c>
      <c r="G210" s="444">
        <v>399</v>
      </c>
      <c r="H210" s="444">
        <v>123</v>
      </c>
      <c r="I210" s="444">
        <v>85</v>
      </c>
      <c r="J210" s="444">
        <v>68</v>
      </c>
      <c r="K210" s="444">
        <v>252</v>
      </c>
    </row>
    <row r="211" spans="1:11">
      <c r="A211" s="459"/>
      <c r="B211" s="445" t="s">
        <v>977</v>
      </c>
      <c r="C211" s="444">
        <v>3840</v>
      </c>
      <c r="D211" s="444">
        <v>258</v>
      </c>
      <c r="E211" s="444">
        <v>98</v>
      </c>
      <c r="F211" s="444">
        <v>83</v>
      </c>
      <c r="G211" s="444">
        <v>165</v>
      </c>
      <c r="H211" s="444">
        <v>53</v>
      </c>
      <c r="I211" s="444">
        <v>40</v>
      </c>
      <c r="J211" s="444">
        <v>29</v>
      </c>
      <c r="K211" s="444">
        <v>104</v>
      </c>
    </row>
    <row r="212" spans="1:11">
      <c r="A212" s="459"/>
      <c r="B212" s="445" t="s">
        <v>978</v>
      </c>
      <c r="C212" s="444">
        <v>3738</v>
      </c>
      <c r="D212" s="444">
        <v>338</v>
      </c>
      <c r="E212" s="444">
        <v>133</v>
      </c>
      <c r="F212" s="444">
        <v>86</v>
      </c>
      <c r="G212" s="444">
        <v>234</v>
      </c>
      <c r="H212" s="444">
        <v>70</v>
      </c>
      <c r="I212" s="444">
        <v>45</v>
      </c>
      <c r="J212" s="444">
        <v>39</v>
      </c>
      <c r="K212" s="444">
        <v>148</v>
      </c>
    </row>
    <row r="213" spans="1:11">
      <c r="A213" s="459"/>
      <c r="B213" s="445"/>
      <c r="C213" s="444"/>
      <c r="D213" s="444"/>
      <c r="E213" s="444"/>
      <c r="F213" s="444"/>
      <c r="G213" s="444"/>
      <c r="H213" s="444"/>
      <c r="I213" s="444"/>
      <c r="J213" s="444"/>
      <c r="K213" s="444"/>
    </row>
    <row r="214" spans="1:11">
      <c r="A214" s="459" t="s">
        <v>57</v>
      </c>
      <c r="B214" s="445" t="s">
        <v>976</v>
      </c>
      <c r="C214" s="444">
        <v>16933</v>
      </c>
      <c r="D214" s="444">
        <v>1526</v>
      </c>
      <c r="E214" s="444">
        <v>684</v>
      </c>
      <c r="F214" s="444">
        <v>423</v>
      </c>
      <c r="G214" s="444">
        <v>910</v>
      </c>
      <c r="H214" s="444">
        <v>316</v>
      </c>
      <c r="I214" s="444">
        <v>174</v>
      </c>
      <c r="J214" s="444">
        <v>171</v>
      </c>
      <c r="K214" s="444">
        <v>576</v>
      </c>
    </row>
    <row r="215" spans="1:11">
      <c r="A215" s="459"/>
      <c r="B215" s="445" t="s">
        <v>977</v>
      </c>
      <c r="C215" s="444">
        <v>8295</v>
      </c>
      <c r="D215" s="444">
        <v>714</v>
      </c>
      <c r="E215" s="444">
        <v>291</v>
      </c>
      <c r="F215" s="444">
        <v>212</v>
      </c>
      <c r="G215" s="444">
        <v>412</v>
      </c>
      <c r="H215" s="444">
        <v>148</v>
      </c>
      <c r="I215" s="444">
        <v>78</v>
      </c>
      <c r="J215" s="444">
        <v>81</v>
      </c>
      <c r="K215" s="444">
        <v>257</v>
      </c>
    </row>
    <row r="216" spans="1:11">
      <c r="A216" s="459"/>
      <c r="B216" s="445" t="s">
        <v>978</v>
      </c>
      <c r="C216" s="444">
        <v>8638</v>
      </c>
      <c r="D216" s="444">
        <v>812</v>
      </c>
      <c r="E216" s="444">
        <v>393</v>
      </c>
      <c r="F216" s="444">
        <v>211</v>
      </c>
      <c r="G216" s="444">
        <v>498</v>
      </c>
      <c r="H216" s="444">
        <v>168</v>
      </c>
      <c r="I216" s="444">
        <v>96</v>
      </c>
      <c r="J216" s="444">
        <v>90</v>
      </c>
      <c r="K216" s="444">
        <v>319</v>
      </c>
    </row>
    <row r="217" spans="1:11">
      <c r="A217" s="459"/>
      <c r="B217" s="445"/>
      <c r="C217" s="444"/>
      <c r="D217" s="444"/>
      <c r="E217" s="444"/>
      <c r="F217" s="444"/>
      <c r="G217" s="444"/>
      <c r="H217" s="444"/>
      <c r="I217" s="444"/>
      <c r="J217" s="444"/>
      <c r="K217" s="444"/>
    </row>
    <row r="218" spans="1:11">
      <c r="A218" s="459" t="s">
        <v>58</v>
      </c>
      <c r="B218" s="445" t="s">
        <v>976</v>
      </c>
      <c r="C218" s="444">
        <v>11698</v>
      </c>
      <c r="D218" s="444">
        <v>1061</v>
      </c>
      <c r="E218" s="444">
        <v>487</v>
      </c>
      <c r="F218" s="444">
        <v>229</v>
      </c>
      <c r="G218" s="444">
        <v>621</v>
      </c>
      <c r="H218" s="444">
        <v>218</v>
      </c>
      <c r="I218" s="444">
        <v>99</v>
      </c>
      <c r="J218" s="444">
        <v>80</v>
      </c>
      <c r="K218" s="444">
        <v>381</v>
      </c>
    </row>
    <row r="219" spans="1:11">
      <c r="A219" s="459"/>
      <c r="B219" s="445" t="s">
        <v>977</v>
      </c>
      <c r="C219" s="444">
        <v>5714</v>
      </c>
      <c r="D219" s="444">
        <v>447</v>
      </c>
      <c r="E219" s="444">
        <v>176</v>
      </c>
      <c r="F219" s="444">
        <v>109</v>
      </c>
      <c r="G219" s="444">
        <v>256</v>
      </c>
      <c r="H219" s="444">
        <v>82</v>
      </c>
      <c r="I219" s="444">
        <v>34</v>
      </c>
      <c r="J219" s="444">
        <v>33</v>
      </c>
      <c r="K219" s="444">
        <v>144</v>
      </c>
    </row>
    <row r="220" spans="1:11">
      <c r="A220" s="459"/>
      <c r="B220" s="445" t="s">
        <v>978</v>
      </c>
      <c r="C220" s="444">
        <v>5984</v>
      </c>
      <c r="D220" s="444">
        <v>614</v>
      </c>
      <c r="E220" s="444">
        <v>311</v>
      </c>
      <c r="F220" s="444">
        <v>120</v>
      </c>
      <c r="G220" s="444">
        <v>365</v>
      </c>
      <c r="H220" s="444">
        <v>136</v>
      </c>
      <c r="I220" s="444">
        <v>65</v>
      </c>
      <c r="J220" s="444">
        <v>47</v>
      </c>
      <c r="K220" s="444">
        <v>237</v>
      </c>
    </row>
    <row r="221" spans="1:11">
      <c r="A221" s="459"/>
      <c r="B221" s="445"/>
      <c r="C221" s="444"/>
      <c r="D221" s="444"/>
      <c r="E221" s="444"/>
      <c r="F221" s="444"/>
      <c r="G221" s="444"/>
      <c r="H221" s="444"/>
      <c r="I221" s="444"/>
      <c r="J221" s="444"/>
      <c r="K221" s="444"/>
    </row>
    <row r="222" spans="1:11">
      <c r="A222" s="459" t="s">
        <v>60</v>
      </c>
      <c r="B222" s="445" t="s">
        <v>976</v>
      </c>
      <c r="C222" s="444">
        <v>37236</v>
      </c>
      <c r="D222" s="444">
        <v>3562</v>
      </c>
      <c r="E222" s="444">
        <v>1451</v>
      </c>
      <c r="F222" s="444">
        <v>881</v>
      </c>
      <c r="G222" s="444">
        <v>2201</v>
      </c>
      <c r="H222" s="444">
        <v>644</v>
      </c>
      <c r="I222" s="444">
        <v>499</v>
      </c>
      <c r="J222" s="444">
        <v>387</v>
      </c>
      <c r="K222" s="444">
        <v>1374</v>
      </c>
    </row>
    <row r="223" spans="1:11">
      <c r="A223" s="459"/>
      <c r="B223" s="445" t="s">
        <v>977</v>
      </c>
      <c r="C223" s="444">
        <v>17894</v>
      </c>
      <c r="D223" s="444">
        <v>1683</v>
      </c>
      <c r="E223" s="444">
        <v>633</v>
      </c>
      <c r="F223" s="444">
        <v>435</v>
      </c>
      <c r="G223" s="444">
        <v>973</v>
      </c>
      <c r="H223" s="444">
        <v>272</v>
      </c>
      <c r="I223" s="444">
        <v>209</v>
      </c>
      <c r="J223" s="444">
        <v>189</v>
      </c>
      <c r="K223" s="444">
        <v>585</v>
      </c>
    </row>
    <row r="224" spans="1:11">
      <c r="A224" s="459"/>
      <c r="B224" s="445" t="s">
        <v>978</v>
      </c>
      <c r="C224" s="444">
        <v>19342</v>
      </c>
      <c r="D224" s="444">
        <v>1879</v>
      </c>
      <c r="E224" s="444">
        <v>818</v>
      </c>
      <c r="F224" s="444">
        <v>446</v>
      </c>
      <c r="G224" s="444">
        <v>1228</v>
      </c>
      <c r="H224" s="444">
        <v>372</v>
      </c>
      <c r="I224" s="444">
        <v>290</v>
      </c>
      <c r="J224" s="444">
        <v>198</v>
      </c>
      <c r="K224" s="444">
        <v>789</v>
      </c>
    </row>
    <row r="225" spans="1:11">
      <c r="A225" s="459"/>
      <c r="B225" s="445"/>
      <c r="C225" s="444"/>
      <c r="D225" s="444"/>
      <c r="E225" s="444"/>
      <c r="F225" s="444"/>
      <c r="G225" s="444"/>
      <c r="H225" s="444"/>
      <c r="I225" s="444"/>
      <c r="J225" s="444"/>
      <c r="K225" s="444"/>
    </row>
    <row r="226" spans="1:11">
      <c r="A226" s="461" t="s">
        <v>61</v>
      </c>
      <c r="B226" s="445" t="s">
        <v>976</v>
      </c>
      <c r="C226" s="444">
        <v>28239</v>
      </c>
      <c r="D226" s="444">
        <v>1860</v>
      </c>
      <c r="E226" s="444">
        <v>736</v>
      </c>
      <c r="F226" s="444">
        <v>461</v>
      </c>
      <c r="G226" s="444">
        <v>1198</v>
      </c>
      <c r="H226" s="444">
        <v>313</v>
      </c>
      <c r="I226" s="444">
        <v>283</v>
      </c>
      <c r="J226" s="444">
        <v>205</v>
      </c>
      <c r="K226" s="444">
        <v>689</v>
      </c>
    </row>
    <row r="227" spans="1:11">
      <c r="A227" s="459"/>
      <c r="B227" s="445" t="s">
        <v>977</v>
      </c>
      <c r="C227" s="444">
        <v>13760</v>
      </c>
      <c r="D227" s="444">
        <v>823</v>
      </c>
      <c r="E227" s="444">
        <v>297</v>
      </c>
      <c r="F227" s="444">
        <v>227</v>
      </c>
      <c r="G227" s="444">
        <v>489</v>
      </c>
      <c r="H227" s="444">
        <v>143</v>
      </c>
      <c r="I227" s="444">
        <v>104</v>
      </c>
      <c r="J227" s="444">
        <v>94</v>
      </c>
      <c r="K227" s="444">
        <v>280</v>
      </c>
    </row>
    <row r="228" spans="1:11">
      <c r="A228" s="459"/>
      <c r="B228" s="445" t="s">
        <v>978</v>
      </c>
      <c r="C228" s="444">
        <v>14479</v>
      </c>
      <c r="D228" s="444">
        <v>1037</v>
      </c>
      <c r="E228" s="444">
        <v>439</v>
      </c>
      <c r="F228" s="444">
        <v>234</v>
      </c>
      <c r="G228" s="444">
        <v>709</v>
      </c>
      <c r="H228" s="444">
        <v>170</v>
      </c>
      <c r="I228" s="444">
        <v>179</v>
      </c>
      <c r="J228" s="444">
        <v>111</v>
      </c>
      <c r="K228" s="444">
        <v>409</v>
      </c>
    </row>
    <row r="229" spans="1:11">
      <c r="A229" s="459"/>
      <c r="B229" s="445"/>
      <c r="C229" s="444"/>
      <c r="D229" s="444"/>
      <c r="E229" s="444"/>
      <c r="F229" s="444"/>
      <c r="G229" s="444"/>
      <c r="H229" s="444"/>
      <c r="I229" s="444"/>
      <c r="J229" s="444"/>
      <c r="K229" s="444"/>
    </row>
    <row r="230" spans="1:11">
      <c r="A230" s="459" t="s">
        <v>62</v>
      </c>
      <c r="B230" s="445" t="s">
        <v>976</v>
      </c>
      <c r="C230" s="444">
        <v>15118</v>
      </c>
      <c r="D230" s="444">
        <v>1179</v>
      </c>
      <c r="E230" s="444">
        <v>488</v>
      </c>
      <c r="F230" s="444">
        <v>257</v>
      </c>
      <c r="G230" s="444">
        <v>734</v>
      </c>
      <c r="H230" s="444">
        <v>191</v>
      </c>
      <c r="I230" s="444">
        <v>151</v>
      </c>
      <c r="J230" s="444">
        <v>93</v>
      </c>
      <c r="K230" s="444">
        <v>402</v>
      </c>
    </row>
    <row r="231" spans="1:11">
      <c r="A231" s="459"/>
      <c r="B231" s="445" t="s">
        <v>977</v>
      </c>
      <c r="C231" s="444">
        <v>7626</v>
      </c>
      <c r="D231" s="444">
        <v>532</v>
      </c>
      <c r="E231" s="444">
        <v>202</v>
      </c>
      <c r="F231" s="444">
        <v>117</v>
      </c>
      <c r="G231" s="444">
        <v>312</v>
      </c>
      <c r="H231" s="444">
        <v>78</v>
      </c>
      <c r="I231" s="444">
        <v>63</v>
      </c>
      <c r="J231" s="444">
        <v>41</v>
      </c>
      <c r="K231" s="444">
        <v>165</v>
      </c>
    </row>
    <row r="232" spans="1:11">
      <c r="A232" s="459"/>
      <c r="B232" s="445" t="s">
        <v>978</v>
      </c>
      <c r="C232" s="444">
        <v>7492</v>
      </c>
      <c r="D232" s="444">
        <v>647</v>
      </c>
      <c r="E232" s="444">
        <v>286</v>
      </c>
      <c r="F232" s="444">
        <v>140</v>
      </c>
      <c r="G232" s="444">
        <v>422</v>
      </c>
      <c r="H232" s="444">
        <v>113</v>
      </c>
      <c r="I232" s="444">
        <v>88</v>
      </c>
      <c r="J232" s="444">
        <v>52</v>
      </c>
      <c r="K232" s="444">
        <v>237</v>
      </c>
    </row>
    <row r="233" spans="1:11">
      <c r="A233" s="459"/>
      <c r="B233" s="445"/>
      <c r="C233" s="444"/>
      <c r="D233" s="444"/>
      <c r="E233" s="444"/>
      <c r="F233" s="444"/>
      <c r="G233" s="444"/>
      <c r="H233" s="444"/>
      <c r="I233" s="444"/>
      <c r="J233" s="444"/>
      <c r="K233" s="444"/>
    </row>
    <row r="234" spans="1:11">
      <c r="A234" s="459" t="s">
        <v>995</v>
      </c>
      <c r="B234" s="445" t="s">
        <v>976</v>
      </c>
      <c r="C234" s="444">
        <v>17580</v>
      </c>
      <c r="D234" s="444">
        <v>1473</v>
      </c>
      <c r="E234" s="444">
        <v>605</v>
      </c>
      <c r="F234" s="444">
        <v>430</v>
      </c>
      <c r="G234" s="444">
        <v>945</v>
      </c>
      <c r="H234" s="444">
        <v>265</v>
      </c>
      <c r="I234" s="444">
        <v>230</v>
      </c>
      <c r="J234" s="444">
        <v>170</v>
      </c>
      <c r="K234" s="444">
        <v>581</v>
      </c>
    </row>
    <row r="235" spans="1:11">
      <c r="A235" s="459"/>
      <c r="B235" s="445" t="s">
        <v>977</v>
      </c>
      <c r="C235" s="444">
        <v>8880</v>
      </c>
      <c r="D235" s="444">
        <v>725</v>
      </c>
      <c r="E235" s="444">
        <v>263</v>
      </c>
      <c r="F235" s="444">
        <v>216</v>
      </c>
      <c r="G235" s="444">
        <v>438</v>
      </c>
      <c r="H235" s="444">
        <v>126</v>
      </c>
      <c r="I235" s="444">
        <v>97</v>
      </c>
      <c r="J235" s="444">
        <v>81</v>
      </c>
      <c r="K235" s="444">
        <v>262</v>
      </c>
    </row>
    <row r="236" spans="1:11">
      <c r="A236" s="459"/>
      <c r="B236" s="445" t="s">
        <v>978</v>
      </c>
      <c r="C236" s="444">
        <v>8700</v>
      </c>
      <c r="D236" s="444">
        <v>748</v>
      </c>
      <c r="E236" s="444">
        <v>342</v>
      </c>
      <c r="F236" s="444">
        <v>214</v>
      </c>
      <c r="G236" s="444">
        <v>507</v>
      </c>
      <c r="H236" s="444">
        <v>139</v>
      </c>
      <c r="I236" s="444">
        <v>133</v>
      </c>
      <c r="J236" s="444">
        <v>89</v>
      </c>
      <c r="K236" s="444">
        <v>319</v>
      </c>
    </row>
    <row r="237" spans="1:11">
      <c r="A237" s="459"/>
      <c r="B237" s="445"/>
      <c r="C237" s="444"/>
      <c r="D237" s="444"/>
      <c r="E237" s="444"/>
      <c r="F237" s="444"/>
      <c r="G237" s="444"/>
      <c r="H237" s="444"/>
      <c r="I237" s="444"/>
      <c r="J237" s="444"/>
      <c r="K237" s="444"/>
    </row>
    <row r="238" spans="1:11">
      <c r="A238" s="459" t="s">
        <v>64</v>
      </c>
      <c r="B238" s="445" t="s">
        <v>976</v>
      </c>
      <c r="C238" s="444">
        <v>3445</v>
      </c>
      <c r="D238" s="444">
        <v>269</v>
      </c>
      <c r="E238" s="444">
        <v>102</v>
      </c>
      <c r="F238" s="444">
        <v>68</v>
      </c>
      <c r="G238" s="444">
        <v>187</v>
      </c>
      <c r="H238" s="444">
        <v>49</v>
      </c>
      <c r="I238" s="444">
        <v>48</v>
      </c>
      <c r="J238" s="444">
        <v>36</v>
      </c>
      <c r="K238" s="444">
        <v>95</v>
      </c>
    </row>
    <row r="239" spans="1:11">
      <c r="A239" s="459"/>
      <c r="B239" s="445" t="s">
        <v>977</v>
      </c>
      <c r="C239" s="444">
        <v>1632</v>
      </c>
      <c r="D239" s="444">
        <v>99</v>
      </c>
      <c r="E239" s="444">
        <v>36</v>
      </c>
      <c r="F239" s="444">
        <v>28</v>
      </c>
      <c r="G239" s="444">
        <v>65</v>
      </c>
      <c r="H239" s="444">
        <v>15</v>
      </c>
      <c r="I239" s="444">
        <v>15</v>
      </c>
      <c r="J239" s="444">
        <v>14</v>
      </c>
      <c r="K239" s="444">
        <v>30</v>
      </c>
    </row>
    <row r="240" spans="1:11">
      <c r="A240" s="459"/>
      <c r="B240" s="445" t="s">
        <v>978</v>
      </c>
      <c r="C240" s="444">
        <v>1813</v>
      </c>
      <c r="D240" s="444">
        <v>170</v>
      </c>
      <c r="E240" s="444">
        <v>66</v>
      </c>
      <c r="F240" s="444">
        <v>40</v>
      </c>
      <c r="G240" s="444">
        <v>122</v>
      </c>
      <c r="H240" s="444">
        <v>34</v>
      </c>
      <c r="I240" s="444">
        <v>33</v>
      </c>
      <c r="J240" s="444">
        <v>22</v>
      </c>
      <c r="K240" s="444">
        <v>65</v>
      </c>
    </row>
    <row r="241" spans="1:11">
      <c r="A241" s="459"/>
      <c r="B241" s="445"/>
      <c r="C241" s="444"/>
      <c r="D241" s="444"/>
      <c r="E241" s="444"/>
      <c r="F241" s="444"/>
      <c r="G241" s="444"/>
      <c r="H241" s="444"/>
      <c r="I241" s="444"/>
      <c r="J241" s="444"/>
      <c r="K241" s="444"/>
    </row>
    <row r="242" spans="1:11">
      <c r="A242" s="459" t="s">
        <v>65</v>
      </c>
      <c r="B242" s="445" t="s">
        <v>976</v>
      </c>
      <c r="C242" s="444">
        <v>4679</v>
      </c>
      <c r="D242" s="444">
        <v>461</v>
      </c>
      <c r="E242" s="444">
        <v>219</v>
      </c>
      <c r="F242" s="444">
        <v>135</v>
      </c>
      <c r="G242" s="444">
        <v>262</v>
      </c>
      <c r="H242" s="444">
        <v>67</v>
      </c>
      <c r="I242" s="444">
        <v>50</v>
      </c>
      <c r="J242" s="444">
        <v>41</v>
      </c>
      <c r="K242" s="444">
        <v>176</v>
      </c>
    </row>
    <row r="243" spans="1:11">
      <c r="A243" s="459"/>
      <c r="B243" s="445" t="s">
        <v>977</v>
      </c>
      <c r="C243" s="444">
        <v>2347</v>
      </c>
      <c r="D243" s="444">
        <v>208</v>
      </c>
      <c r="E243" s="444">
        <v>93</v>
      </c>
      <c r="F243" s="444">
        <v>66</v>
      </c>
      <c r="G243" s="444">
        <v>108</v>
      </c>
      <c r="H243" s="444">
        <v>30</v>
      </c>
      <c r="I243" s="444">
        <v>23</v>
      </c>
      <c r="J243" s="444">
        <v>17</v>
      </c>
      <c r="K243" s="444">
        <v>77</v>
      </c>
    </row>
    <row r="244" spans="1:11">
      <c r="A244" s="459"/>
      <c r="B244" s="445" t="s">
        <v>978</v>
      </c>
      <c r="C244" s="444">
        <v>2332</v>
      </c>
      <c r="D244" s="444">
        <v>253</v>
      </c>
      <c r="E244" s="444">
        <v>126</v>
      </c>
      <c r="F244" s="444">
        <v>69</v>
      </c>
      <c r="G244" s="444">
        <v>154</v>
      </c>
      <c r="H244" s="444">
        <v>37</v>
      </c>
      <c r="I244" s="444">
        <v>27</v>
      </c>
      <c r="J244" s="444">
        <v>24</v>
      </c>
      <c r="K244" s="444">
        <v>99</v>
      </c>
    </row>
    <row r="245" spans="1:11">
      <c r="A245" s="459"/>
      <c r="B245" s="445"/>
      <c r="C245" s="444"/>
      <c r="D245" s="444"/>
      <c r="E245" s="444"/>
      <c r="F245" s="444"/>
      <c r="G245" s="444"/>
      <c r="H245" s="444"/>
      <c r="I245" s="444"/>
      <c r="J245" s="444"/>
      <c r="K245" s="444"/>
    </row>
    <row r="246" spans="1:11">
      <c r="A246" s="459" t="s">
        <v>66</v>
      </c>
      <c r="B246" s="445" t="s">
        <v>976</v>
      </c>
      <c r="C246" s="444">
        <v>15117</v>
      </c>
      <c r="D246" s="444">
        <v>1672</v>
      </c>
      <c r="E246" s="444">
        <v>752</v>
      </c>
      <c r="F246" s="444">
        <v>457</v>
      </c>
      <c r="G246" s="444">
        <v>1038</v>
      </c>
      <c r="H246" s="444">
        <v>298</v>
      </c>
      <c r="I246" s="444">
        <v>210</v>
      </c>
      <c r="J246" s="444">
        <v>163</v>
      </c>
      <c r="K246" s="444">
        <v>624</v>
      </c>
    </row>
    <row r="247" spans="1:11">
      <c r="A247" s="459"/>
      <c r="B247" s="445" t="s">
        <v>977</v>
      </c>
      <c r="C247" s="444">
        <v>7477</v>
      </c>
      <c r="D247" s="444">
        <v>800</v>
      </c>
      <c r="E247" s="444">
        <v>313</v>
      </c>
      <c r="F247" s="444">
        <v>233</v>
      </c>
      <c r="G247" s="444">
        <v>469</v>
      </c>
      <c r="H247" s="444">
        <v>150</v>
      </c>
      <c r="I247" s="444">
        <v>96</v>
      </c>
      <c r="J247" s="444">
        <v>72</v>
      </c>
      <c r="K247" s="444">
        <v>269</v>
      </c>
    </row>
    <row r="248" spans="1:11">
      <c r="A248" s="459"/>
      <c r="B248" s="445" t="s">
        <v>978</v>
      </c>
      <c r="C248" s="444">
        <v>7640</v>
      </c>
      <c r="D248" s="444">
        <v>872</v>
      </c>
      <c r="E248" s="444">
        <v>439</v>
      </c>
      <c r="F248" s="444">
        <v>224</v>
      </c>
      <c r="G248" s="444">
        <v>569</v>
      </c>
      <c r="H248" s="444">
        <v>148</v>
      </c>
      <c r="I248" s="444">
        <v>114</v>
      </c>
      <c r="J248" s="444">
        <v>91</v>
      </c>
      <c r="K248" s="444">
        <v>355</v>
      </c>
    </row>
    <row r="249" spans="1:11">
      <c r="A249" s="459"/>
      <c r="B249" s="445"/>
      <c r="C249" s="444"/>
      <c r="D249" s="444"/>
      <c r="E249" s="444"/>
      <c r="F249" s="444"/>
      <c r="G249" s="444"/>
      <c r="H249" s="444"/>
      <c r="I249" s="444"/>
      <c r="J249" s="444"/>
      <c r="K249" s="444"/>
    </row>
    <row r="250" spans="1:11">
      <c r="A250" s="459" t="s">
        <v>67</v>
      </c>
      <c r="B250" s="445" t="s">
        <v>976</v>
      </c>
      <c r="C250" s="444">
        <v>16308</v>
      </c>
      <c r="D250" s="444">
        <v>1634</v>
      </c>
      <c r="E250" s="444">
        <v>679</v>
      </c>
      <c r="F250" s="444">
        <v>419</v>
      </c>
      <c r="G250" s="444">
        <v>1041</v>
      </c>
      <c r="H250" s="444">
        <v>252</v>
      </c>
      <c r="I250" s="444">
        <v>159</v>
      </c>
      <c r="J250" s="444">
        <v>146</v>
      </c>
      <c r="K250" s="444">
        <v>567</v>
      </c>
    </row>
    <row r="251" spans="1:11">
      <c r="A251" s="459"/>
      <c r="B251" s="445" t="s">
        <v>977</v>
      </c>
      <c r="C251" s="444">
        <v>7908</v>
      </c>
      <c r="D251" s="444">
        <v>724</v>
      </c>
      <c r="E251" s="444">
        <v>277</v>
      </c>
      <c r="F251" s="444">
        <v>217</v>
      </c>
      <c r="G251" s="444">
        <v>413</v>
      </c>
      <c r="H251" s="444">
        <v>110</v>
      </c>
      <c r="I251" s="444">
        <v>67</v>
      </c>
      <c r="J251" s="444">
        <v>71</v>
      </c>
      <c r="K251" s="444">
        <v>228</v>
      </c>
    </row>
    <row r="252" spans="1:11">
      <c r="A252" s="459"/>
      <c r="B252" s="445" t="s">
        <v>978</v>
      </c>
      <c r="C252" s="444">
        <v>8400</v>
      </c>
      <c r="D252" s="444">
        <v>910</v>
      </c>
      <c r="E252" s="444">
        <v>402</v>
      </c>
      <c r="F252" s="444">
        <v>202</v>
      </c>
      <c r="G252" s="444">
        <v>628</v>
      </c>
      <c r="H252" s="444">
        <v>142</v>
      </c>
      <c r="I252" s="444">
        <v>92</v>
      </c>
      <c r="J252" s="444">
        <v>75</v>
      </c>
      <c r="K252" s="444">
        <v>339</v>
      </c>
    </row>
    <row r="253" spans="1:11">
      <c r="A253" s="459"/>
      <c r="B253" s="445"/>
      <c r="C253" s="444"/>
      <c r="D253" s="444"/>
      <c r="E253" s="444"/>
      <c r="F253" s="444"/>
      <c r="G253" s="444"/>
      <c r="H253" s="444"/>
      <c r="I253" s="444"/>
      <c r="J253" s="444"/>
      <c r="K253" s="444"/>
    </row>
    <row r="254" spans="1:11">
      <c r="A254" s="459" t="s">
        <v>68</v>
      </c>
      <c r="B254" s="445" t="s">
        <v>976</v>
      </c>
      <c r="C254" s="444">
        <v>6323</v>
      </c>
      <c r="D254" s="444">
        <v>595</v>
      </c>
      <c r="E254" s="444">
        <v>307</v>
      </c>
      <c r="F254" s="444">
        <v>193</v>
      </c>
      <c r="G254" s="444">
        <v>283</v>
      </c>
      <c r="H254" s="444">
        <v>94</v>
      </c>
      <c r="I254" s="444">
        <v>60</v>
      </c>
      <c r="J254" s="444">
        <v>68</v>
      </c>
      <c r="K254" s="444">
        <v>222</v>
      </c>
    </row>
    <row r="255" spans="1:11">
      <c r="A255" s="459"/>
      <c r="B255" s="445" t="s">
        <v>977</v>
      </c>
      <c r="C255" s="444">
        <v>3103</v>
      </c>
      <c r="D255" s="444">
        <v>279</v>
      </c>
      <c r="E255" s="444">
        <v>130</v>
      </c>
      <c r="F255" s="444">
        <v>96</v>
      </c>
      <c r="G255" s="444">
        <v>125</v>
      </c>
      <c r="H255" s="444">
        <v>38</v>
      </c>
      <c r="I255" s="444">
        <v>29</v>
      </c>
      <c r="J255" s="444">
        <v>33</v>
      </c>
      <c r="K255" s="444">
        <v>101</v>
      </c>
    </row>
    <row r="256" spans="1:11">
      <c r="A256" s="459"/>
      <c r="B256" s="445" t="s">
        <v>978</v>
      </c>
      <c r="C256" s="444">
        <v>3220</v>
      </c>
      <c r="D256" s="444">
        <v>316</v>
      </c>
      <c r="E256" s="444">
        <v>177</v>
      </c>
      <c r="F256" s="444">
        <v>97</v>
      </c>
      <c r="G256" s="444">
        <v>158</v>
      </c>
      <c r="H256" s="444">
        <v>56</v>
      </c>
      <c r="I256" s="444">
        <v>31</v>
      </c>
      <c r="J256" s="444">
        <v>35</v>
      </c>
      <c r="K256" s="444">
        <v>121</v>
      </c>
    </row>
    <row r="257" spans="1:11">
      <c r="A257" s="459"/>
      <c r="B257" s="445"/>
      <c r="C257" s="444"/>
      <c r="D257" s="444"/>
      <c r="E257" s="444"/>
      <c r="F257" s="444"/>
      <c r="G257" s="444"/>
      <c r="H257" s="444"/>
      <c r="I257" s="444"/>
      <c r="J257" s="444"/>
      <c r="K257" s="444"/>
    </row>
    <row r="258" spans="1:11">
      <c r="A258" s="459" t="s">
        <v>69</v>
      </c>
      <c r="B258" s="445" t="s">
        <v>976</v>
      </c>
      <c r="C258" s="444">
        <v>9969</v>
      </c>
      <c r="D258" s="444">
        <v>843</v>
      </c>
      <c r="E258" s="444">
        <v>372</v>
      </c>
      <c r="F258" s="444">
        <v>219</v>
      </c>
      <c r="G258" s="444">
        <v>496</v>
      </c>
      <c r="H258" s="444">
        <v>137</v>
      </c>
      <c r="I258" s="444">
        <v>127</v>
      </c>
      <c r="J258" s="444">
        <v>92</v>
      </c>
      <c r="K258" s="444">
        <v>322</v>
      </c>
    </row>
    <row r="259" spans="1:11">
      <c r="A259" s="459"/>
      <c r="B259" s="445" t="s">
        <v>977</v>
      </c>
      <c r="C259" s="444">
        <v>5046</v>
      </c>
      <c r="D259" s="444">
        <v>391</v>
      </c>
      <c r="E259" s="444">
        <v>155</v>
      </c>
      <c r="F259" s="444">
        <v>104</v>
      </c>
      <c r="G259" s="444">
        <v>223</v>
      </c>
      <c r="H259" s="444">
        <v>61</v>
      </c>
      <c r="I259" s="444">
        <v>46</v>
      </c>
      <c r="J259" s="444">
        <v>42</v>
      </c>
      <c r="K259" s="444">
        <v>132</v>
      </c>
    </row>
    <row r="260" spans="1:11">
      <c r="A260" s="495"/>
      <c r="B260" s="487" t="s">
        <v>978</v>
      </c>
      <c r="C260" s="488">
        <v>4923</v>
      </c>
      <c r="D260" s="488">
        <v>452</v>
      </c>
      <c r="E260" s="488">
        <v>217</v>
      </c>
      <c r="F260" s="488">
        <v>115</v>
      </c>
      <c r="G260" s="488">
        <v>273</v>
      </c>
      <c r="H260" s="488">
        <v>76</v>
      </c>
      <c r="I260" s="488">
        <v>81</v>
      </c>
      <c r="J260" s="488">
        <v>50</v>
      </c>
      <c r="K260" s="488">
        <v>190</v>
      </c>
    </row>
  </sheetData>
  <mergeCells count="2">
    <mergeCell ref="J3:K3"/>
    <mergeCell ref="A2:K2"/>
  </mergeCells>
  <hyperlinks>
    <hyperlink ref="J3" location="'Листа табела'!A1" display="Листа табела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8"/>
  <sheetViews>
    <sheetView workbookViewId="0">
      <pane ySplit="4" topLeftCell="A5" activePane="bottomLeft" state="frozen"/>
      <selection activeCell="M19" sqref="M19"/>
      <selection pane="bottomLeft" activeCell="H3" sqref="H3"/>
    </sheetView>
  </sheetViews>
  <sheetFormatPr defaultRowHeight="15"/>
  <cols>
    <col min="1" max="1" width="22" bestFit="1" customWidth="1"/>
    <col min="4" max="5" width="12.7109375" customWidth="1"/>
    <col min="6" max="6" width="12" customWidth="1"/>
    <col min="7" max="7" width="12.28515625" customWidth="1"/>
    <col min="8" max="8" width="13.42578125" customWidth="1"/>
    <col min="9" max="9" width="14.7109375" customWidth="1"/>
    <col min="10" max="10" width="16.28515625" customWidth="1"/>
    <col min="11" max="11" width="12" customWidth="1"/>
  </cols>
  <sheetData>
    <row r="2" spans="1:8">
      <c r="A2" s="850" t="s">
        <v>1467</v>
      </c>
      <c r="B2" s="850"/>
      <c r="C2" s="850"/>
      <c r="D2" s="850"/>
      <c r="E2" s="850"/>
      <c r="F2" s="850"/>
      <c r="G2" s="850"/>
      <c r="H2" s="850"/>
    </row>
    <row r="3" spans="1:8" ht="15.75" thickBot="1">
      <c r="A3" s="367"/>
      <c r="B3" s="367"/>
      <c r="C3" s="367"/>
      <c r="D3" s="367"/>
      <c r="E3" s="367"/>
      <c r="F3" s="367"/>
      <c r="G3" s="367"/>
      <c r="H3" s="343" t="s">
        <v>0</v>
      </c>
    </row>
    <row r="4" spans="1:8" ht="36.75" thickBot="1">
      <c r="A4" s="294" t="s">
        <v>956</v>
      </c>
      <c r="B4" s="294" t="s">
        <v>871</v>
      </c>
      <c r="C4" s="294" t="s">
        <v>1003</v>
      </c>
      <c r="D4" s="294" t="s">
        <v>1004</v>
      </c>
      <c r="E4" s="294" t="s">
        <v>1005</v>
      </c>
      <c r="F4" s="294" t="s">
        <v>1006</v>
      </c>
      <c r="G4" s="294" t="s">
        <v>1007</v>
      </c>
      <c r="H4" s="295" t="s">
        <v>1008</v>
      </c>
    </row>
    <row r="5" spans="1:8">
      <c r="A5" s="385" t="s">
        <v>170</v>
      </c>
      <c r="B5" s="363">
        <v>408825</v>
      </c>
      <c r="C5" s="363">
        <v>91300</v>
      </c>
      <c r="D5" s="363">
        <v>107130</v>
      </c>
      <c r="E5" s="363">
        <v>79155</v>
      </c>
      <c r="F5" s="363">
        <v>72771</v>
      </c>
      <c r="G5" s="363">
        <v>58469</v>
      </c>
      <c r="H5" s="364">
        <v>2.85</v>
      </c>
    </row>
    <row r="6" spans="1:8">
      <c r="A6" s="36" t="s">
        <v>6</v>
      </c>
      <c r="B6" s="360">
        <v>65010</v>
      </c>
      <c r="C6" s="360">
        <v>13984</v>
      </c>
      <c r="D6" s="360">
        <v>17243</v>
      </c>
      <c r="E6" s="360">
        <v>14267</v>
      </c>
      <c r="F6" s="360">
        <v>12952</v>
      </c>
      <c r="G6" s="360">
        <v>6564</v>
      </c>
      <c r="H6" s="361">
        <v>2.76</v>
      </c>
    </row>
    <row r="7" spans="1:8">
      <c r="A7" s="344" t="s">
        <v>7</v>
      </c>
      <c r="B7" s="360">
        <v>636</v>
      </c>
      <c r="C7" s="360">
        <v>129</v>
      </c>
      <c r="D7" s="360">
        <v>166</v>
      </c>
      <c r="E7" s="360">
        <v>92</v>
      </c>
      <c r="F7" s="360">
        <v>84</v>
      </c>
      <c r="G7" s="360">
        <v>165</v>
      </c>
      <c r="H7" s="361">
        <v>3.21</v>
      </c>
    </row>
    <row r="8" spans="1:8">
      <c r="A8" s="36" t="s">
        <v>8</v>
      </c>
      <c r="B8" s="360">
        <v>34309</v>
      </c>
      <c r="C8" s="360">
        <v>6984</v>
      </c>
      <c r="D8" s="360">
        <v>8272</v>
      </c>
      <c r="E8" s="360">
        <v>6586</v>
      </c>
      <c r="F8" s="360">
        <v>6377</v>
      </c>
      <c r="G8" s="360">
        <v>6090</v>
      </c>
      <c r="H8" s="361">
        <v>3.02</v>
      </c>
    </row>
    <row r="9" spans="1:8">
      <c r="A9" s="344" t="s">
        <v>9</v>
      </c>
      <c r="B9" s="360">
        <v>3307</v>
      </c>
      <c r="C9" s="360">
        <v>629</v>
      </c>
      <c r="D9" s="360">
        <v>719</v>
      </c>
      <c r="E9" s="360">
        <v>620</v>
      </c>
      <c r="F9" s="360">
        <v>616</v>
      </c>
      <c r="G9" s="360">
        <v>723</v>
      </c>
      <c r="H9" s="361">
        <v>3.21</v>
      </c>
    </row>
    <row r="10" spans="1:8">
      <c r="A10" s="344" t="s">
        <v>10</v>
      </c>
      <c r="B10" s="360">
        <v>5945</v>
      </c>
      <c r="C10" s="360">
        <v>1155</v>
      </c>
      <c r="D10" s="360">
        <v>1345</v>
      </c>
      <c r="E10" s="360">
        <v>1137</v>
      </c>
      <c r="F10" s="360">
        <v>1161</v>
      </c>
      <c r="G10" s="360">
        <v>1147</v>
      </c>
      <c r="H10" s="361">
        <v>3.14</v>
      </c>
    </row>
    <row r="11" spans="1:8">
      <c r="A11" s="344" t="s">
        <v>11</v>
      </c>
      <c r="B11" s="360">
        <v>5599</v>
      </c>
      <c r="C11" s="360">
        <v>1360</v>
      </c>
      <c r="D11" s="360">
        <v>1439</v>
      </c>
      <c r="E11" s="360">
        <v>1107</v>
      </c>
      <c r="F11" s="360">
        <v>928</v>
      </c>
      <c r="G11" s="360">
        <v>765</v>
      </c>
      <c r="H11" s="361">
        <v>2.81</v>
      </c>
    </row>
    <row r="12" spans="1:8">
      <c r="A12" s="344" t="s">
        <v>12</v>
      </c>
      <c r="B12" s="360">
        <v>3966</v>
      </c>
      <c r="C12" s="360">
        <v>1132</v>
      </c>
      <c r="D12" s="360">
        <v>1172</v>
      </c>
      <c r="E12" s="360">
        <v>724</v>
      </c>
      <c r="F12" s="360">
        <v>582</v>
      </c>
      <c r="G12" s="360">
        <v>356</v>
      </c>
      <c r="H12" s="361">
        <v>2.5099999999999998</v>
      </c>
    </row>
    <row r="13" spans="1:8">
      <c r="A13" s="344" t="s">
        <v>13</v>
      </c>
      <c r="B13" s="360">
        <v>3712</v>
      </c>
      <c r="C13" s="360">
        <v>768</v>
      </c>
      <c r="D13" s="360">
        <v>1001</v>
      </c>
      <c r="E13" s="360">
        <v>747</v>
      </c>
      <c r="F13" s="360">
        <v>687</v>
      </c>
      <c r="G13" s="360">
        <v>509</v>
      </c>
      <c r="H13" s="361">
        <v>2.87</v>
      </c>
    </row>
    <row r="14" spans="1:8">
      <c r="A14" s="344" t="s">
        <v>14</v>
      </c>
      <c r="B14" s="360">
        <v>1537</v>
      </c>
      <c r="C14" s="360">
        <v>348</v>
      </c>
      <c r="D14" s="360">
        <v>425</v>
      </c>
      <c r="E14" s="360">
        <v>280</v>
      </c>
      <c r="F14" s="360">
        <v>249</v>
      </c>
      <c r="G14" s="360">
        <v>235</v>
      </c>
      <c r="H14" s="361">
        <v>2.84</v>
      </c>
    </row>
    <row r="15" spans="1:8">
      <c r="A15" s="344" t="s">
        <v>15</v>
      </c>
      <c r="B15" s="360">
        <v>2766</v>
      </c>
      <c r="C15" s="360">
        <v>522</v>
      </c>
      <c r="D15" s="360">
        <v>622</v>
      </c>
      <c r="E15" s="360">
        <v>561</v>
      </c>
      <c r="F15" s="360">
        <v>480</v>
      </c>
      <c r="G15" s="360">
        <v>581</v>
      </c>
      <c r="H15" s="361">
        <v>3.15</v>
      </c>
    </row>
    <row r="16" spans="1:8">
      <c r="A16" s="344" t="s">
        <v>16</v>
      </c>
      <c r="B16" s="360">
        <v>16939</v>
      </c>
      <c r="C16" s="360">
        <v>3782</v>
      </c>
      <c r="D16" s="360">
        <v>4438</v>
      </c>
      <c r="E16" s="360">
        <v>3140</v>
      </c>
      <c r="F16" s="360">
        <v>2878</v>
      </c>
      <c r="G16" s="360">
        <v>2701</v>
      </c>
      <c r="H16" s="362">
        <v>2.9</v>
      </c>
    </row>
    <row r="17" spans="1:8">
      <c r="A17" s="344" t="s">
        <v>17</v>
      </c>
      <c r="B17" s="360">
        <v>9345</v>
      </c>
      <c r="C17" s="360">
        <v>2270</v>
      </c>
      <c r="D17" s="360">
        <v>2598</v>
      </c>
      <c r="E17" s="360">
        <v>1688</v>
      </c>
      <c r="F17" s="360">
        <v>1520</v>
      </c>
      <c r="G17" s="360">
        <v>1269</v>
      </c>
      <c r="H17" s="361">
        <v>2.77</v>
      </c>
    </row>
    <row r="18" spans="1:8">
      <c r="A18" s="36" t="s">
        <v>18</v>
      </c>
      <c r="B18" s="360">
        <v>25447</v>
      </c>
      <c r="C18" s="360">
        <v>6230</v>
      </c>
      <c r="D18" s="360">
        <v>7242</v>
      </c>
      <c r="E18" s="360">
        <v>4956</v>
      </c>
      <c r="F18" s="360">
        <v>4148</v>
      </c>
      <c r="G18" s="360">
        <v>2871</v>
      </c>
      <c r="H18" s="361">
        <v>2.68</v>
      </c>
    </row>
    <row r="19" spans="1:8">
      <c r="A19" s="344" t="s">
        <v>19</v>
      </c>
      <c r="B19" s="360">
        <v>1191</v>
      </c>
      <c r="C19" s="360">
        <v>271</v>
      </c>
      <c r="D19" s="360">
        <v>290</v>
      </c>
      <c r="E19" s="360">
        <v>178</v>
      </c>
      <c r="F19" s="360">
        <v>184</v>
      </c>
      <c r="G19" s="360">
        <v>268</v>
      </c>
      <c r="H19" s="361">
        <v>3.08</v>
      </c>
    </row>
    <row r="20" spans="1:8">
      <c r="A20" s="344" t="s">
        <v>20</v>
      </c>
      <c r="B20" s="360">
        <v>17690</v>
      </c>
      <c r="C20" s="360">
        <v>3323</v>
      </c>
      <c r="D20" s="360">
        <v>4288</v>
      </c>
      <c r="E20" s="360">
        <v>3400</v>
      </c>
      <c r="F20" s="360">
        <v>3448</v>
      </c>
      <c r="G20" s="360">
        <v>3231</v>
      </c>
      <c r="H20" s="361">
        <v>3.07</v>
      </c>
    </row>
    <row r="21" spans="1:8">
      <c r="A21" s="344" t="s">
        <v>21</v>
      </c>
      <c r="B21" s="360">
        <v>38</v>
      </c>
      <c r="C21" s="360">
        <v>24</v>
      </c>
      <c r="D21" s="360">
        <v>7</v>
      </c>
      <c r="E21" s="360">
        <v>6</v>
      </c>
      <c r="F21" s="346" t="s">
        <v>72</v>
      </c>
      <c r="G21" s="360">
        <v>1</v>
      </c>
      <c r="H21" s="361">
        <v>1.61</v>
      </c>
    </row>
    <row r="22" spans="1:8">
      <c r="A22" s="344" t="s">
        <v>22</v>
      </c>
      <c r="B22" s="360">
        <v>83</v>
      </c>
      <c r="C22" s="360">
        <v>29</v>
      </c>
      <c r="D22" s="360">
        <v>15</v>
      </c>
      <c r="E22" s="360">
        <v>12</v>
      </c>
      <c r="F22" s="360">
        <v>10</v>
      </c>
      <c r="G22" s="360">
        <v>17</v>
      </c>
      <c r="H22" s="361">
        <v>2.94</v>
      </c>
    </row>
    <row r="23" spans="1:8">
      <c r="A23" s="36" t="s">
        <v>23</v>
      </c>
      <c r="B23" s="360">
        <v>21472</v>
      </c>
      <c r="C23" s="360">
        <v>4736</v>
      </c>
      <c r="D23" s="360">
        <v>5840</v>
      </c>
      <c r="E23" s="360">
        <v>4352</v>
      </c>
      <c r="F23" s="360">
        <v>4029</v>
      </c>
      <c r="G23" s="360">
        <v>2515</v>
      </c>
      <c r="H23" s="362">
        <v>2.6883333333333339</v>
      </c>
    </row>
    <row r="24" spans="1:8">
      <c r="A24" s="344" t="s">
        <v>985</v>
      </c>
      <c r="B24" s="360">
        <v>4981</v>
      </c>
      <c r="C24" s="360">
        <v>949</v>
      </c>
      <c r="D24" s="360">
        <v>1316</v>
      </c>
      <c r="E24" s="360">
        <v>1075</v>
      </c>
      <c r="F24" s="360">
        <v>1028</v>
      </c>
      <c r="G24" s="360">
        <v>613</v>
      </c>
      <c r="H24" s="361">
        <v>2.86</v>
      </c>
    </row>
    <row r="25" spans="1:8">
      <c r="A25" s="344" t="s">
        <v>984</v>
      </c>
      <c r="B25" s="360">
        <v>438</v>
      </c>
      <c r="C25" s="360">
        <v>123</v>
      </c>
      <c r="D25" s="360">
        <v>146</v>
      </c>
      <c r="E25" s="360">
        <v>75</v>
      </c>
      <c r="F25" s="360">
        <v>43</v>
      </c>
      <c r="G25" s="360">
        <v>51</v>
      </c>
      <c r="H25" s="361">
        <v>2.5499999999999998</v>
      </c>
    </row>
    <row r="26" spans="1:8">
      <c r="A26" s="344" t="s">
        <v>983</v>
      </c>
      <c r="B26" s="360">
        <v>3819</v>
      </c>
      <c r="C26" s="360">
        <v>904</v>
      </c>
      <c r="D26" s="360">
        <v>1011</v>
      </c>
      <c r="E26" s="360">
        <v>813</v>
      </c>
      <c r="F26" s="360">
        <v>702</v>
      </c>
      <c r="G26" s="360">
        <v>389</v>
      </c>
      <c r="H26" s="361">
        <v>2.71</v>
      </c>
    </row>
    <row r="27" spans="1:8">
      <c r="A27" s="344" t="s">
        <v>1002</v>
      </c>
      <c r="B27" s="360">
        <v>7158</v>
      </c>
      <c r="C27" s="360">
        <v>1515</v>
      </c>
      <c r="D27" s="360">
        <v>1890</v>
      </c>
      <c r="E27" s="360">
        <v>1438</v>
      </c>
      <c r="F27" s="360">
        <v>1418</v>
      </c>
      <c r="G27" s="360">
        <v>897</v>
      </c>
      <c r="H27" s="361">
        <v>2.83</v>
      </c>
    </row>
    <row r="28" spans="1:8">
      <c r="A28" s="344" t="s">
        <v>987</v>
      </c>
      <c r="B28" s="360">
        <v>4276</v>
      </c>
      <c r="C28" s="360">
        <v>1022</v>
      </c>
      <c r="D28" s="360">
        <v>1227</v>
      </c>
      <c r="E28" s="360">
        <v>808</v>
      </c>
      <c r="F28" s="360">
        <v>728</v>
      </c>
      <c r="G28" s="360">
        <v>491</v>
      </c>
      <c r="H28" s="362">
        <v>2.7</v>
      </c>
    </row>
    <row r="29" spans="1:8">
      <c r="A29" s="344" t="s">
        <v>997</v>
      </c>
      <c r="B29" s="360">
        <v>800</v>
      </c>
      <c r="C29" s="360">
        <v>223</v>
      </c>
      <c r="D29" s="360">
        <v>250</v>
      </c>
      <c r="E29" s="360">
        <v>143</v>
      </c>
      <c r="F29" s="360">
        <v>110</v>
      </c>
      <c r="G29" s="360">
        <v>74</v>
      </c>
      <c r="H29" s="361">
        <v>2.48</v>
      </c>
    </row>
    <row r="30" spans="1:8">
      <c r="A30" s="344" t="s">
        <v>30</v>
      </c>
      <c r="B30" s="360">
        <v>365</v>
      </c>
      <c r="C30" s="360">
        <v>86</v>
      </c>
      <c r="D30" s="360">
        <v>89</v>
      </c>
      <c r="E30" s="360">
        <v>75</v>
      </c>
      <c r="F30" s="360">
        <v>58</v>
      </c>
      <c r="G30" s="360">
        <v>57</v>
      </c>
      <c r="H30" s="361">
        <v>2.85</v>
      </c>
    </row>
    <row r="31" spans="1:8">
      <c r="A31" s="344" t="s">
        <v>31</v>
      </c>
      <c r="B31" s="360">
        <v>783</v>
      </c>
      <c r="C31" s="360">
        <v>245</v>
      </c>
      <c r="D31" s="360">
        <v>213</v>
      </c>
      <c r="E31" s="360">
        <v>136</v>
      </c>
      <c r="F31" s="360">
        <v>109</v>
      </c>
      <c r="G31" s="360">
        <v>80</v>
      </c>
      <c r="H31" s="362">
        <v>2.5</v>
      </c>
    </row>
    <row r="32" spans="1:8">
      <c r="A32" s="344" t="s">
        <v>32</v>
      </c>
      <c r="B32" s="360">
        <v>3168</v>
      </c>
      <c r="C32" s="360">
        <v>611</v>
      </c>
      <c r="D32" s="360">
        <v>937</v>
      </c>
      <c r="E32" s="360">
        <v>554</v>
      </c>
      <c r="F32" s="360">
        <v>551</v>
      </c>
      <c r="G32" s="360">
        <v>515</v>
      </c>
      <c r="H32" s="361">
        <v>2.94</v>
      </c>
    </row>
    <row r="33" spans="1:8">
      <c r="A33" s="344" t="s">
        <v>33</v>
      </c>
      <c r="B33" s="360">
        <v>7492</v>
      </c>
      <c r="C33" s="360">
        <v>1898</v>
      </c>
      <c r="D33" s="360">
        <v>2021</v>
      </c>
      <c r="E33" s="360">
        <v>1351</v>
      </c>
      <c r="F33" s="360">
        <v>1175</v>
      </c>
      <c r="G33" s="360">
        <v>1047</v>
      </c>
      <c r="H33" s="361">
        <v>2.76</v>
      </c>
    </row>
    <row r="34" spans="1:8">
      <c r="A34" s="344" t="s">
        <v>34</v>
      </c>
      <c r="B34" s="360">
        <v>1896</v>
      </c>
      <c r="C34" s="360">
        <v>384</v>
      </c>
      <c r="D34" s="360">
        <v>477</v>
      </c>
      <c r="E34" s="360">
        <v>384</v>
      </c>
      <c r="F34" s="360">
        <v>311</v>
      </c>
      <c r="G34" s="360">
        <v>340</v>
      </c>
      <c r="H34" s="361">
        <v>2.98</v>
      </c>
    </row>
    <row r="35" spans="1:8">
      <c r="A35" s="344" t="s">
        <v>35</v>
      </c>
      <c r="B35" s="360">
        <v>5863</v>
      </c>
      <c r="C35" s="360">
        <v>1089</v>
      </c>
      <c r="D35" s="360">
        <v>1358</v>
      </c>
      <c r="E35" s="360">
        <v>1079</v>
      </c>
      <c r="F35" s="360">
        <v>1206</v>
      </c>
      <c r="G35" s="360">
        <v>1131</v>
      </c>
      <c r="H35" s="361">
        <v>3.13</v>
      </c>
    </row>
    <row r="36" spans="1:8">
      <c r="A36" s="344" t="s">
        <v>36</v>
      </c>
      <c r="B36" s="360">
        <v>543</v>
      </c>
      <c r="C36" s="360">
        <v>159</v>
      </c>
      <c r="D36" s="360">
        <v>128</v>
      </c>
      <c r="E36" s="360">
        <v>84</v>
      </c>
      <c r="F36" s="360">
        <v>72</v>
      </c>
      <c r="G36" s="360">
        <v>100</v>
      </c>
      <c r="H36" s="361">
        <v>2.87</v>
      </c>
    </row>
    <row r="37" spans="1:8">
      <c r="A37" s="344" t="s">
        <v>923</v>
      </c>
      <c r="B37" s="360">
        <v>128</v>
      </c>
      <c r="C37" s="360">
        <v>44</v>
      </c>
      <c r="D37" s="360">
        <v>48</v>
      </c>
      <c r="E37" s="360">
        <v>16</v>
      </c>
      <c r="F37" s="360">
        <v>6</v>
      </c>
      <c r="G37" s="360">
        <v>14</v>
      </c>
      <c r="H37" s="361">
        <v>2.29</v>
      </c>
    </row>
    <row r="38" spans="1:8">
      <c r="A38" s="344" t="s">
        <v>38</v>
      </c>
      <c r="B38" s="360">
        <v>11293</v>
      </c>
      <c r="C38" s="360">
        <v>2093</v>
      </c>
      <c r="D38" s="360">
        <v>2768</v>
      </c>
      <c r="E38" s="360">
        <v>2241</v>
      </c>
      <c r="F38" s="360">
        <v>2345</v>
      </c>
      <c r="G38" s="360">
        <v>1846</v>
      </c>
      <c r="H38" s="361">
        <v>3.02</v>
      </c>
    </row>
    <row r="39" spans="1:8">
      <c r="A39" s="344" t="s">
        <v>39</v>
      </c>
      <c r="B39" s="360">
        <v>5081</v>
      </c>
      <c r="C39" s="360">
        <v>1256</v>
      </c>
      <c r="D39" s="360">
        <v>1261</v>
      </c>
      <c r="E39" s="360">
        <v>908</v>
      </c>
      <c r="F39" s="360">
        <v>805</v>
      </c>
      <c r="G39" s="360">
        <v>851</v>
      </c>
      <c r="H39" s="361">
        <v>2.88</v>
      </c>
    </row>
    <row r="40" spans="1:8">
      <c r="A40" s="344" t="s">
        <v>40</v>
      </c>
      <c r="B40" s="360">
        <v>1077</v>
      </c>
      <c r="C40" s="360">
        <v>196</v>
      </c>
      <c r="D40" s="360">
        <v>254</v>
      </c>
      <c r="E40" s="360">
        <v>234</v>
      </c>
      <c r="F40" s="360">
        <v>194</v>
      </c>
      <c r="G40" s="360">
        <v>199</v>
      </c>
      <c r="H40" s="361">
        <v>3.08</v>
      </c>
    </row>
    <row r="41" spans="1:8">
      <c r="A41" s="344" t="s">
        <v>41</v>
      </c>
      <c r="B41" s="360">
        <v>3579</v>
      </c>
      <c r="C41" s="360">
        <v>789</v>
      </c>
      <c r="D41" s="360">
        <v>859</v>
      </c>
      <c r="E41" s="360">
        <v>709</v>
      </c>
      <c r="F41" s="360">
        <v>714</v>
      </c>
      <c r="G41" s="360">
        <v>508</v>
      </c>
      <c r="H41" s="361">
        <v>2.92</v>
      </c>
    </row>
    <row r="42" spans="1:8">
      <c r="A42" s="344" t="s">
        <v>42</v>
      </c>
      <c r="B42" s="360">
        <v>8553</v>
      </c>
      <c r="C42" s="360">
        <v>1983</v>
      </c>
      <c r="D42" s="360">
        <v>2332</v>
      </c>
      <c r="E42" s="360">
        <v>1567</v>
      </c>
      <c r="F42" s="360">
        <v>1422</v>
      </c>
      <c r="G42" s="360">
        <v>1249</v>
      </c>
      <c r="H42" s="361">
        <v>2.83</v>
      </c>
    </row>
    <row r="43" spans="1:8">
      <c r="A43" s="344" t="s">
        <v>43</v>
      </c>
      <c r="B43" s="360">
        <v>6104</v>
      </c>
      <c r="C43" s="360">
        <v>1538</v>
      </c>
      <c r="D43" s="360">
        <v>1806</v>
      </c>
      <c r="E43" s="360">
        <v>1218</v>
      </c>
      <c r="F43" s="360">
        <v>939</v>
      </c>
      <c r="G43" s="360">
        <v>603</v>
      </c>
      <c r="H43" s="362">
        <v>2.6</v>
      </c>
    </row>
    <row r="44" spans="1:8">
      <c r="A44" s="344" t="s">
        <v>44</v>
      </c>
      <c r="B44" s="360">
        <v>3985</v>
      </c>
      <c r="C44" s="360">
        <v>766</v>
      </c>
      <c r="D44" s="360">
        <v>939</v>
      </c>
      <c r="E44" s="360">
        <v>701</v>
      </c>
      <c r="F44" s="360">
        <v>736</v>
      </c>
      <c r="G44" s="360">
        <v>843</v>
      </c>
      <c r="H44" s="361">
        <v>3.15</v>
      </c>
    </row>
    <row r="45" spans="1:8">
      <c r="A45" s="344" t="s">
        <v>45</v>
      </c>
      <c r="B45" s="360">
        <v>8792</v>
      </c>
      <c r="C45" s="360">
        <v>1965</v>
      </c>
      <c r="D45" s="360">
        <v>2390</v>
      </c>
      <c r="E45" s="360">
        <v>1669</v>
      </c>
      <c r="F45" s="360">
        <v>1422</v>
      </c>
      <c r="G45" s="360">
        <v>1346</v>
      </c>
      <c r="H45" s="361">
        <v>2.87</v>
      </c>
    </row>
    <row r="46" spans="1:8">
      <c r="A46" s="344" t="s">
        <v>46</v>
      </c>
      <c r="B46" s="360">
        <v>1078</v>
      </c>
      <c r="C46" s="360">
        <v>270</v>
      </c>
      <c r="D46" s="360">
        <v>288</v>
      </c>
      <c r="E46" s="360">
        <v>193</v>
      </c>
      <c r="F46" s="360">
        <v>204</v>
      </c>
      <c r="G46" s="360">
        <v>123</v>
      </c>
      <c r="H46" s="362">
        <v>2.7</v>
      </c>
    </row>
    <row r="47" spans="1:8">
      <c r="A47" s="344" t="s">
        <v>47</v>
      </c>
      <c r="B47" s="360">
        <v>1675</v>
      </c>
      <c r="C47" s="360">
        <v>254</v>
      </c>
      <c r="D47" s="360">
        <v>372</v>
      </c>
      <c r="E47" s="360">
        <v>317</v>
      </c>
      <c r="F47" s="360">
        <v>358</v>
      </c>
      <c r="G47" s="360">
        <v>374</v>
      </c>
      <c r="H47" s="361">
        <v>3.31</v>
      </c>
    </row>
    <row r="48" spans="1:8">
      <c r="A48" s="344" t="s">
        <v>48</v>
      </c>
      <c r="B48" s="360">
        <v>971</v>
      </c>
      <c r="C48" s="360">
        <v>277</v>
      </c>
      <c r="D48" s="360">
        <v>243</v>
      </c>
      <c r="E48" s="360">
        <v>151</v>
      </c>
      <c r="F48" s="360">
        <v>131</v>
      </c>
      <c r="G48" s="360">
        <v>169</v>
      </c>
      <c r="H48" s="361">
        <v>2.79</v>
      </c>
    </row>
    <row r="49" spans="1:8">
      <c r="A49" s="344" t="s">
        <v>49</v>
      </c>
      <c r="B49" s="360">
        <v>1787</v>
      </c>
      <c r="C49" s="360">
        <v>640</v>
      </c>
      <c r="D49" s="360">
        <v>516</v>
      </c>
      <c r="E49" s="360">
        <v>225</v>
      </c>
      <c r="F49" s="360">
        <v>191</v>
      </c>
      <c r="G49" s="360">
        <v>215</v>
      </c>
      <c r="H49" s="361">
        <v>2.4300000000000002</v>
      </c>
    </row>
    <row r="50" spans="1:8">
      <c r="A50" s="344" t="s">
        <v>50</v>
      </c>
      <c r="B50" s="360">
        <v>130</v>
      </c>
      <c r="C50" s="360">
        <v>34</v>
      </c>
      <c r="D50" s="360">
        <v>35</v>
      </c>
      <c r="E50" s="360">
        <v>22</v>
      </c>
      <c r="F50" s="360">
        <v>19</v>
      </c>
      <c r="G50" s="360">
        <v>20</v>
      </c>
      <c r="H50" s="361">
        <v>2.72</v>
      </c>
    </row>
    <row r="51" spans="1:8">
      <c r="A51" s="344" t="s">
        <v>51</v>
      </c>
      <c r="B51" s="360">
        <v>2532</v>
      </c>
      <c r="C51" s="360">
        <v>726</v>
      </c>
      <c r="D51" s="360">
        <v>760</v>
      </c>
      <c r="E51" s="360">
        <v>448</v>
      </c>
      <c r="F51" s="360">
        <v>370</v>
      </c>
      <c r="G51" s="360">
        <v>228</v>
      </c>
      <c r="H51" s="361">
        <v>2.4900000000000002</v>
      </c>
    </row>
    <row r="52" spans="1:8">
      <c r="A52" s="350" t="s">
        <v>177</v>
      </c>
      <c r="B52" s="360">
        <v>27961</v>
      </c>
      <c r="C52" s="360">
        <v>6423</v>
      </c>
      <c r="D52" s="360">
        <v>7125</v>
      </c>
      <c r="E52" s="360">
        <v>5351</v>
      </c>
      <c r="F52" s="360">
        <v>4862</v>
      </c>
      <c r="G52" s="360">
        <v>4200</v>
      </c>
      <c r="H52" s="361">
        <v>2.88</v>
      </c>
    </row>
    <row r="53" spans="1:8">
      <c r="A53" s="344" t="s">
        <v>53</v>
      </c>
      <c r="B53" s="360">
        <v>12166</v>
      </c>
      <c r="C53" s="360">
        <v>2943</v>
      </c>
      <c r="D53" s="360">
        <v>3253</v>
      </c>
      <c r="E53" s="360">
        <v>2183</v>
      </c>
      <c r="F53" s="360">
        <v>1953</v>
      </c>
      <c r="G53" s="360">
        <v>1834</v>
      </c>
      <c r="H53" s="361">
        <v>2.82</v>
      </c>
    </row>
    <row r="54" spans="1:8">
      <c r="A54" s="344" t="s">
        <v>54</v>
      </c>
      <c r="B54" s="360">
        <v>2252</v>
      </c>
      <c r="C54" s="360">
        <v>642</v>
      </c>
      <c r="D54" s="360">
        <v>673</v>
      </c>
      <c r="E54" s="360">
        <v>356</v>
      </c>
      <c r="F54" s="360">
        <v>308</v>
      </c>
      <c r="G54" s="360">
        <v>273</v>
      </c>
      <c r="H54" s="362">
        <v>2.6</v>
      </c>
    </row>
    <row r="55" spans="1:8">
      <c r="A55" s="344" t="s">
        <v>55</v>
      </c>
      <c r="B55" s="360">
        <v>3871</v>
      </c>
      <c r="C55" s="360">
        <v>986</v>
      </c>
      <c r="D55" s="360">
        <v>1120</v>
      </c>
      <c r="E55" s="360">
        <v>709</v>
      </c>
      <c r="F55" s="360">
        <v>630</v>
      </c>
      <c r="G55" s="360">
        <v>426</v>
      </c>
      <c r="H55" s="361">
        <v>2.65</v>
      </c>
    </row>
    <row r="56" spans="1:8">
      <c r="A56" s="344" t="s">
        <v>56</v>
      </c>
      <c r="B56" s="360">
        <v>2847</v>
      </c>
      <c r="C56" s="360">
        <v>696</v>
      </c>
      <c r="D56" s="360">
        <v>851</v>
      </c>
      <c r="E56" s="360">
        <v>523</v>
      </c>
      <c r="F56" s="360">
        <v>467</v>
      </c>
      <c r="G56" s="360">
        <v>310</v>
      </c>
      <c r="H56" s="361">
        <v>2.66</v>
      </c>
    </row>
    <row r="57" spans="1:8">
      <c r="A57" s="344" t="s">
        <v>57</v>
      </c>
      <c r="B57" s="360">
        <v>6157</v>
      </c>
      <c r="C57" s="360">
        <v>1507</v>
      </c>
      <c r="D57" s="360">
        <v>1729</v>
      </c>
      <c r="E57" s="360">
        <v>1106</v>
      </c>
      <c r="F57" s="360">
        <v>1011</v>
      </c>
      <c r="G57" s="360">
        <v>804</v>
      </c>
      <c r="H57" s="361">
        <v>2.75</v>
      </c>
    </row>
    <row r="58" spans="1:8">
      <c r="A58" s="344" t="s">
        <v>58</v>
      </c>
      <c r="B58" s="360">
        <v>3792</v>
      </c>
      <c r="C58" s="360">
        <v>874</v>
      </c>
      <c r="D58" s="360">
        <v>858</v>
      </c>
      <c r="E58" s="360">
        <v>656</v>
      </c>
      <c r="F58" s="360">
        <v>652</v>
      </c>
      <c r="G58" s="360">
        <v>752</v>
      </c>
      <c r="H58" s="361">
        <v>3.08</v>
      </c>
    </row>
    <row r="59" spans="1:8">
      <c r="A59" s="344" t="s">
        <v>60</v>
      </c>
      <c r="B59" s="360">
        <v>13255</v>
      </c>
      <c r="C59" s="360">
        <v>3060</v>
      </c>
      <c r="D59" s="360">
        <v>3602</v>
      </c>
      <c r="E59" s="360">
        <v>2559</v>
      </c>
      <c r="F59" s="360">
        <v>2147</v>
      </c>
      <c r="G59" s="360">
        <v>1887</v>
      </c>
      <c r="H59" s="361">
        <v>2.81</v>
      </c>
    </row>
    <row r="60" spans="1:8">
      <c r="A60" s="350" t="s">
        <v>61</v>
      </c>
      <c r="B60" s="360">
        <v>9394</v>
      </c>
      <c r="C60" s="360">
        <v>1848</v>
      </c>
      <c r="D60" s="360">
        <v>2317</v>
      </c>
      <c r="E60" s="360">
        <v>1871</v>
      </c>
      <c r="F60" s="360">
        <v>1765</v>
      </c>
      <c r="G60" s="360">
        <v>1593</v>
      </c>
      <c r="H60" s="361">
        <v>2.99</v>
      </c>
    </row>
    <row r="61" spans="1:8">
      <c r="A61" s="344" t="s">
        <v>62</v>
      </c>
      <c r="B61" s="360">
        <v>4867</v>
      </c>
      <c r="C61" s="360">
        <v>1019</v>
      </c>
      <c r="D61" s="360">
        <v>1118</v>
      </c>
      <c r="E61" s="360">
        <v>821</v>
      </c>
      <c r="F61" s="360">
        <v>932</v>
      </c>
      <c r="G61" s="360">
        <v>977</v>
      </c>
      <c r="H61" s="361">
        <v>3.11</v>
      </c>
    </row>
    <row r="62" spans="1:8">
      <c r="A62" s="344" t="s">
        <v>995</v>
      </c>
      <c r="B62" s="360">
        <v>6544</v>
      </c>
      <c r="C62" s="360">
        <v>1635</v>
      </c>
      <c r="D62" s="360">
        <v>1877</v>
      </c>
      <c r="E62" s="360">
        <v>1263</v>
      </c>
      <c r="F62" s="360">
        <v>1115</v>
      </c>
      <c r="G62" s="360">
        <v>654</v>
      </c>
      <c r="H62" s="361">
        <v>2.63</v>
      </c>
    </row>
    <row r="63" spans="1:8">
      <c r="A63" s="344" t="s">
        <v>64</v>
      </c>
      <c r="B63" s="360">
        <v>1390</v>
      </c>
      <c r="C63" s="360">
        <v>389</v>
      </c>
      <c r="D63" s="360">
        <v>439</v>
      </c>
      <c r="E63" s="360">
        <v>249</v>
      </c>
      <c r="F63" s="360">
        <v>194</v>
      </c>
      <c r="G63" s="360">
        <v>119</v>
      </c>
      <c r="H63" s="361">
        <v>2.48</v>
      </c>
    </row>
    <row r="64" spans="1:8">
      <c r="A64" s="344" t="s">
        <v>65</v>
      </c>
      <c r="B64" s="360">
        <v>1662</v>
      </c>
      <c r="C64" s="360">
        <v>395</v>
      </c>
      <c r="D64" s="360">
        <v>442</v>
      </c>
      <c r="E64" s="360">
        <v>303</v>
      </c>
      <c r="F64" s="360">
        <v>278</v>
      </c>
      <c r="G64" s="360">
        <v>244</v>
      </c>
      <c r="H64" s="361">
        <v>2.82</v>
      </c>
    </row>
    <row r="65" spans="1:8">
      <c r="A65" s="344" t="s">
        <v>66</v>
      </c>
      <c r="B65" s="360">
        <v>5009</v>
      </c>
      <c r="C65" s="360">
        <v>951</v>
      </c>
      <c r="D65" s="360">
        <v>1260</v>
      </c>
      <c r="E65" s="360">
        <v>985</v>
      </c>
      <c r="F65" s="360">
        <v>964</v>
      </c>
      <c r="G65" s="360">
        <v>849</v>
      </c>
      <c r="H65" s="361">
        <v>3.02</v>
      </c>
    </row>
    <row r="66" spans="1:8">
      <c r="A66" s="344" t="s">
        <v>67</v>
      </c>
      <c r="B66" s="360">
        <v>5609</v>
      </c>
      <c r="C66" s="360">
        <v>1406</v>
      </c>
      <c r="D66" s="360">
        <v>1408</v>
      </c>
      <c r="E66" s="360">
        <v>971</v>
      </c>
      <c r="F66" s="360">
        <v>823</v>
      </c>
      <c r="G66" s="360">
        <v>1001</v>
      </c>
      <c r="H66" s="361">
        <v>2.91</v>
      </c>
    </row>
    <row r="67" spans="1:8">
      <c r="A67" s="344" t="s">
        <v>68</v>
      </c>
      <c r="B67" s="360">
        <v>2517</v>
      </c>
      <c r="C67" s="360">
        <v>708</v>
      </c>
      <c r="D67" s="360">
        <v>783</v>
      </c>
      <c r="E67" s="360">
        <v>418</v>
      </c>
      <c r="F67" s="360">
        <v>379</v>
      </c>
      <c r="G67" s="360">
        <v>229</v>
      </c>
      <c r="H67" s="361">
        <v>2.5099999999999998</v>
      </c>
    </row>
    <row r="68" spans="1:8">
      <c r="A68" s="357" t="s">
        <v>69</v>
      </c>
      <c r="B68" s="365">
        <v>3665</v>
      </c>
      <c r="C68" s="365">
        <v>839</v>
      </c>
      <c r="D68" s="365">
        <v>1059</v>
      </c>
      <c r="E68" s="365">
        <v>696</v>
      </c>
      <c r="F68" s="365">
        <v>620</v>
      </c>
      <c r="G68" s="365">
        <v>451</v>
      </c>
      <c r="H68" s="366">
        <v>2.72</v>
      </c>
    </row>
  </sheetData>
  <mergeCells count="1">
    <mergeCell ref="A2:H2"/>
  </mergeCells>
  <hyperlinks>
    <hyperlink ref="H3" location="'Листа табела'!A1" display="Листа табела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7"/>
  <sheetViews>
    <sheetView workbookViewId="0">
      <pane ySplit="5" topLeftCell="A6" activePane="bottomLeft" state="frozen"/>
      <selection activeCell="M19" sqref="M19"/>
      <selection pane="bottomLeft" activeCell="G3" sqref="G3:H3"/>
    </sheetView>
  </sheetViews>
  <sheetFormatPr defaultRowHeight="12"/>
  <cols>
    <col min="1" max="1" width="22.85546875" style="342" bestFit="1" customWidth="1"/>
    <col min="2" max="2" width="9.140625" style="342"/>
    <col min="3" max="3" width="11.42578125" style="342" customWidth="1"/>
    <col min="4" max="4" width="11.7109375" style="342" customWidth="1"/>
    <col min="5" max="5" width="11.140625" style="342" customWidth="1"/>
    <col min="6" max="6" width="11.5703125" style="342" customWidth="1"/>
    <col min="7" max="7" width="9.140625" style="342"/>
    <col min="8" max="8" width="10.140625" style="342" customWidth="1"/>
    <col min="9" max="16384" width="9.140625" style="342"/>
  </cols>
  <sheetData>
    <row r="1" spans="1:8" ht="16.5" customHeight="1"/>
    <row r="2" spans="1:8">
      <c r="A2" s="867" t="s">
        <v>1466</v>
      </c>
      <c r="B2" s="867"/>
      <c r="C2" s="867"/>
      <c r="D2" s="867"/>
      <c r="E2" s="867"/>
      <c r="F2" s="867"/>
      <c r="G2" s="867"/>
      <c r="H2" s="867"/>
    </row>
    <row r="3" spans="1:8" ht="12.75" thickBot="1">
      <c r="A3" s="370"/>
      <c r="B3" s="370"/>
      <c r="C3" s="370"/>
      <c r="D3" s="370"/>
      <c r="E3" s="370"/>
      <c r="F3" s="370"/>
      <c r="G3" s="841" t="s">
        <v>0</v>
      </c>
      <c r="H3" s="841"/>
    </row>
    <row r="4" spans="1:8" ht="18" customHeight="1">
      <c r="A4" s="868" t="s">
        <v>956</v>
      </c>
      <c r="B4" s="870" t="s">
        <v>5</v>
      </c>
      <c r="C4" s="872" t="s">
        <v>1009</v>
      </c>
      <c r="D4" s="873"/>
      <c r="E4" s="873"/>
      <c r="F4" s="873"/>
      <c r="G4" s="873"/>
      <c r="H4" s="873"/>
    </row>
    <row r="5" spans="1:8" ht="52.5" customHeight="1" thickBot="1">
      <c r="A5" s="869"/>
      <c r="B5" s="871"/>
      <c r="C5" s="372" t="s">
        <v>1010</v>
      </c>
      <c r="D5" s="372" t="s">
        <v>1011</v>
      </c>
      <c r="E5" s="372" t="s">
        <v>1012</v>
      </c>
      <c r="F5" s="372" t="s">
        <v>1013</v>
      </c>
      <c r="G5" s="373" t="s">
        <v>1014</v>
      </c>
      <c r="H5" s="374" t="s">
        <v>1015</v>
      </c>
    </row>
    <row r="6" spans="1:8" ht="15" customHeight="1">
      <c r="A6" s="385" t="s">
        <v>170</v>
      </c>
      <c r="B6" s="375"/>
      <c r="C6" s="375"/>
      <c r="D6" s="375"/>
      <c r="E6" s="375"/>
      <c r="F6" s="375"/>
      <c r="G6" s="375"/>
      <c r="H6" s="375"/>
    </row>
    <row r="7" spans="1:8" ht="15" customHeight="1">
      <c r="A7" s="363" t="s">
        <v>1016</v>
      </c>
      <c r="B7" s="375">
        <v>342213</v>
      </c>
      <c r="C7" s="375">
        <v>99073</v>
      </c>
      <c r="D7" s="375">
        <v>4064</v>
      </c>
      <c r="E7" s="375">
        <v>170894</v>
      </c>
      <c r="F7" s="375">
        <v>4706</v>
      </c>
      <c r="G7" s="375">
        <v>50620</v>
      </c>
      <c r="H7" s="375">
        <v>12856</v>
      </c>
    </row>
    <row r="8" spans="1:8" ht="15" customHeight="1">
      <c r="A8" s="363" t="s">
        <v>1017</v>
      </c>
      <c r="B8" s="375">
        <v>1004982</v>
      </c>
      <c r="C8" s="375">
        <v>198146</v>
      </c>
      <c r="D8" s="375">
        <v>8128</v>
      </c>
      <c r="E8" s="375">
        <v>631715</v>
      </c>
      <c r="F8" s="375">
        <v>17014</v>
      </c>
      <c r="G8" s="375">
        <v>119548</v>
      </c>
      <c r="H8" s="375">
        <v>30431</v>
      </c>
    </row>
    <row r="9" spans="1:8" ht="15" customHeight="1">
      <c r="A9" s="36" t="s">
        <v>6</v>
      </c>
      <c r="B9" s="369"/>
      <c r="C9" s="369"/>
      <c r="D9" s="369"/>
      <c r="E9" s="369"/>
      <c r="F9" s="369"/>
      <c r="G9" s="369"/>
      <c r="H9" s="369"/>
    </row>
    <row r="10" spans="1:8" ht="15" customHeight="1">
      <c r="A10" s="360" t="s">
        <v>1016</v>
      </c>
      <c r="B10" s="369">
        <v>53055</v>
      </c>
      <c r="C10" s="369">
        <v>13338</v>
      </c>
      <c r="D10" s="369">
        <v>939</v>
      </c>
      <c r="E10" s="369">
        <v>27633</v>
      </c>
      <c r="F10" s="369">
        <v>924</v>
      </c>
      <c r="G10" s="369">
        <v>8377</v>
      </c>
      <c r="H10" s="369">
        <v>1844</v>
      </c>
    </row>
    <row r="11" spans="1:8" ht="15" customHeight="1">
      <c r="A11" s="360" t="s">
        <v>1017</v>
      </c>
      <c r="B11" s="369">
        <v>156133</v>
      </c>
      <c r="C11" s="369">
        <v>26676</v>
      </c>
      <c r="D11" s="369">
        <v>1878</v>
      </c>
      <c r="E11" s="369">
        <v>100562</v>
      </c>
      <c r="F11" s="369">
        <v>3237</v>
      </c>
      <c r="G11" s="369">
        <v>19500</v>
      </c>
      <c r="H11" s="369">
        <v>4280</v>
      </c>
    </row>
    <row r="12" spans="1:8" ht="15" customHeight="1">
      <c r="A12" s="360" t="s">
        <v>7</v>
      </c>
      <c r="B12" s="369"/>
      <c r="C12" s="369"/>
      <c r="D12" s="369"/>
      <c r="E12" s="369"/>
      <c r="F12" s="369"/>
      <c r="G12" s="369"/>
      <c r="H12" s="369"/>
    </row>
    <row r="13" spans="1:8" ht="15" customHeight="1">
      <c r="A13" s="360" t="s">
        <v>1016</v>
      </c>
      <c r="B13" s="369">
        <v>573</v>
      </c>
      <c r="C13" s="369">
        <v>188</v>
      </c>
      <c r="D13" s="369">
        <v>2</v>
      </c>
      <c r="E13" s="369">
        <v>294</v>
      </c>
      <c r="F13" s="369" t="s">
        <v>72</v>
      </c>
      <c r="G13" s="369">
        <v>68</v>
      </c>
      <c r="H13" s="369">
        <v>21</v>
      </c>
    </row>
    <row r="14" spans="1:8" ht="15" customHeight="1">
      <c r="A14" s="360" t="s">
        <v>1017</v>
      </c>
      <c r="B14" s="369">
        <v>1743</v>
      </c>
      <c r="C14" s="369">
        <v>376</v>
      </c>
      <c r="D14" s="369">
        <v>4</v>
      </c>
      <c r="E14" s="369">
        <v>1156</v>
      </c>
      <c r="F14" s="369" t="s">
        <v>72</v>
      </c>
      <c r="G14" s="369">
        <v>159</v>
      </c>
      <c r="H14" s="369">
        <v>48</v>
      </c>
    </row>
    <row r="15" spans="1:8" ht="15" customHeight="1">
      <c r="A15" s="36" t="s">
        <v>8</v>
      </c>
      <c r="B15" s="369"/>
      <c r="C15" s="369"/>
      <c r="D15" s="369"/>
      <c r="E15" s="369"/>
      <c r="F15" s="369"/>
      <c r="G15" s="369"/>
      <c r="H15" s="369"/>
    </row>
    <row r="16" spans="1:8" ht="15" customHeight="1">
      <c r="A16" s="360" t="s">
        <v>1016</v>
      </c>
      <c r="B16" s="369">
        <v>30718</v>
      </c>
      <c r="C16" s="369">
        <v>8783</v>
      </c>
      <c r="D16" s="369">
        <v>357</v>
      </c>
      <c r="E16" s="369">
        <v>15625</v>
      </c>
      <c r="F16" s="369">
        <v>616</v>
      </c>
      <c r="G16" s="369">
        <v>4134</v>
      </c>
      <c r="H16" s="369">
        <v>1203</v>
      </c>
    </row>
    <row r="17" spans="1:8" ht="15" customHeight="1">
      <c r="A17" s="360" t="s">
        <v>1017</v>
      </c>
      <c r="B17" s="369">
        <v>90477</v>
      </c>
      <c r="C17" s="369">
        <v>17566</v>
      </c>
      <c r="D17" s="369">
        <v>714</v>
      </c>
      <c r="E17" s="369">
        <v>57450</v>
      </c>
      <c r="F17" s="369">
        <v>2255</v>
      </c>
      <c r="G17" s="369">
        <v>9624</v>
      </c>
      <c r="H17" s="369">
        <v>2868</v>
      </c>
    </row>
    <row r="18" spans="1:8" ht="15" customHeight="1">
      <c r="A18" s="360" t="s">
        <v>9</v>
      </c>
      <c r="B18" s="369"/>
      <c r="C18" s="369"/>
      <c r="D18" s="369"/>
      <c r="E18" s="369"/>
      <c r="F18" s="369"/>
      <c r="G18" s="369"/>
      <c r="H18" s="369"/>
    </row>
    <row r="19" spans="1:8" ht="15" customHeight="1">
      <c r="A19" s="360" t="s">
        <v>1016</v>
      </c>
      <c r="B19" s="369">
        <v>2935</v>
      </c>
      <c r="C19" s="369">
        <v>671</v>
      </c>
      <c r="D19" s="369">
        <v>5</v>
      </c>
      <c r="E19" s="369">
        <v>1705</v>
      </c>
      <c r="F19" s="369">
        <v>5</v>
      </c>
      <c r="G19" s="369">
        <v>461</v>
      </c>
      <c r="H19" s="369">
        <v>88</v>
      </c>
    </row>
    <row r="20" spans="1:8" ht="15" customHeight="1">
      <c r="A20" s="360" t="s">
        <v>1017</v>
      </c>
      <c r="B20" s="369">
        <v>9357</v>
      </c>
      <c r="C20" s="369">
        <v>1342</v>
      </c>
      <c r="D20" s="369">
        <v>10</v>
      </c>
      <c r="E20" s="369">
        <v>6654</v>
      </c>
      <c r="F20" s="369">
        <v>18</v>
      </c>
      <c r="G20" s="369">
        <v>1114</v>
      </c>
      <c r="H20" s="369">
        <v>219</v>
      </c>
    </row>
    <row r="21" spans="1:8" ht="15" customHeight="1">
      <c r="A21" s="360" t="s">
        <v>10</v>
      </c>
      <c r="B21" s="369"/>
      <c r="C21" s="369"/>
      <c r="D21" s="369"/>
      <c r="E21" s="369"/>
      <c r="F21" s="369"/>
      <c r="G21" s="369"/>
      <c r="H21" s="369"/>
    </row>
    <row r="22" spans="1:8" ht="15" customHeight="1">
      <c r="A22" s="360" t="s">
        <v>1016</v>
      </c>
      <c r="B22" s="369">
        <v>5362</v>
      </c>
      <c r="C22" s="369">
        <v>1385</v>
      </c>
      <c r="D22" s="369">
        <v>41</v>
      </c>
      <c r="E22" s="369">
        <v>2769</v>
      </c>
      <c r="F22" s="369">
        <v>58</v>
      </c>
      <c r="G22" s="369">
        <v>878</v>
      </c>
      <c r="H22" s="369">
        <v>231</v>
      </c>
    </row>
    <row r="23" spans="1:8" ht="15" customHeight="1">
      <c r="A23" s="360" t="s">
        <v>1017</v>
      </c>
      <c r="B23" s="369">
        <v>16118</v>
      </c>
      <c r="C23" s="369">
        <v>2770</v>
      </c>
      <c r="D23" s="369">
        <v>82</v>
      </c>
      <c r="E23" s="369">
        <v>10378</v>
      </c>
      <c r="F23" s="369">
        <v>218</v>
      </c>
      <c r="G23" s="369">
        <v>2110</v>
      </c>
      <c r="H23" s="369">
        <v>560</v>
      </c>
    </row>
    <row r="24" spans="1:8" ht="15" customHeight="1">
      <c r="A24" s="360" t="s">
        <v>11</v>
      </c>
      <c r="B24" s="369"/>
      <c r="C24" s="369"/>
      <c r="D24" s="369"/>
      <c r="E24" s="369"/>
      <c r="F24" s="369"/>
      <c r="G24" s="369"/>
      <c r="H24" s="369"/>
    </row>
    <row r="25" spans="1:8" ht="15" customHeight="1">
      <c r="A25" s="360" t="s">
        <v>1016</v>
      </c>
      <c r="B25" s="369">
        <v>4505</v>
      </c>
      <c r="C25" s="369">
        <v>1306</v>
      </c>
      <c r="D25" s="369">
        <v>73</v>
      </c>
      <c r="E25" s="369">
        <v>2242</v>
      </c>
      <c r="F25" s="369">
        <v>55</v>
      </c>
      <c r="G25" s="369">
        <v>660</v>
      </c>
      <c r="H25" s="369">
        <v>169</v>
      </c>
    </row>
    <row r="26" spans="1:8" ht="15" customHeight="1">
      <c r="A26" s="360" t="s">
        <v>1017</v>
      </c>
      <c r="B26" s="369">
        <v>13308</v>
      </c>
      <c r="C26" s="369">
        <v>2612</v>
      </c>
      <c r="D26" s="369">
        <v>146</v>
      </c>
      <c r="E26" s="369">
        <v>8335</v>
      </c>
      <c r="F26" s="369">
        <v>197</v>
      </c>
      <c r="G26" s="369">
        <v>1613</v>
      </c>
      <c r="H26" s="369">
        <v>405</v>
      </c>
    </row>
    <row r="27" spans="1:8" ht="15" customHeight="1">
      <c r="A27" s="360" t="s">
        <v>12</v>
      </c>
      <c r="B27" s="369"/>
      <c r="C27" s="369"/>
      <c r="D27" s="369"/>
      <c r="E27" s="369"/>
      <c r="F27" s="369"/>
      <c r="G27" s="369"/>
      <c r="H27" s="369"/>
    </row>
    <row r="28" spans="1:8" ht="15" customHeight="1">
      <c r="A28" s="360" t="s">
        <v>1016</v>
      </c>
      <c r="B28" s="369">
        <v>2895</v>
      </c>
      <c r="C28" s="369">
        <v>913</v>
      </c>
      <c r="D28" s="369">
        <v>31</v>
      </c>
      <c r="E28" s="369">
        <v>1339</v>
      </c>
      <c r="F28" s="369">
        <v>19</v>
      </c>
      <c r="G28" s="369">
        <v>451</v>
      </c>
      <c r="H28" s="369">
        <v>142</v>
      </c>
    </row>
    <row r="29" spans="1:8" ht="15" customHeight="1">
      <c r="A29" s="360" t="s">
        <v>1017</v>
      </c>
      <c r="B29" s="369">
        <v>8266</v>
      </c>
      <c r="C29" s="369">
        <v>1826</v>
      </c>
      <c r="D29" s="369">
        <v>62</v>
      </c>
      <c r="E29" s="369">
        <v>4900</v>
      </c>
      <c r="F29" s="369">
        <v>73</v>
      </c>
      <c r="G29" s="369">
        <v>1074</v>
      </c>
      <c r="H29" s="369">
        <v>331</v>
      </c>
    </row>
    <row r="30" spans="1:8" ht="15" customHeight="1">
      <c r="A30" s="360" t="s">
        <v>13</v>
      </c>
      <c r="B30" s="369"/>
      <c r="C30" s="369"/>
      <c r="D30" s="369"/>
      <c r="E30" s="369"/>
      <c r="F30" s="369"/>
      <c r="G30" s="369"/>
      <c r="H30" s="369"/>
    </row>
    <row r="31" spans="1:8" ht="15" customHeight="1">
      <c r="A31" s="360" t="s">
        <v>1016</v>
      </c>
      <c r="B31" s="369">
        <v>3132</v>
      </c>
      <c r="C31" s="369">
        <v>857</v>
      </c>
      <c r="D31" s="369">
        <v>41</v>
      </c>
      <c r="E31" s="369">
        <v>1490</v>
      </c>
      <c r="F31" s="369">
        <v>83</v>
      </c>
      <c r="G31" s="369">
        <v>527</v>
      </c>
      <c r="H31" s="369">
        <v>134</v>
      </c>
    </row>
    <row r="32" spans="1:8" ht="15" customHeight="1">
      <c r="A32" s="360" t="s">
        <v>1017</v>
      </c>
      <c r="B32" s="369">
        <v>9275</v>
      </c>
      <c r="C32" s="369">
        <v>1714</v>
      </c>
      <c r="D32" s="369">
        <v>82</v>
      </c>
      <c r="E32" s="369">
        <v>5576</v>
      </c>
      <c r="F32" s="369">
        <v>305</v>
      </c>
      <c r="G32" s="369">
        <v>1284</v>
      </c>
      <c r="H32" s="369">
        <v>314</v>
      </c>
    </row>
    <row r="33" spans="1:8" ht="15" customHeight="1">
      <c r="A33" s="360" t="s">
        <v>14</v>
      </c>
      <c r="B33" s="369"/>
      <c r="C33" s="369"/>
      <c r="D33" s="369"/>
      <c r="E33" s="369"/>
      <c r="F33" s="369"/>
      <c r="G33" s="369"/>
      <c r="H33" s="369"/>
    </row>
    <row r="34" spans="1:8" ht="15" customHeight="1">
      <c r="A34" s="360" t="s">
        <v>1016</v>
      </c>
      <c r="B34" s="369">
        <v>1282</v>
      </c>
      <c r="C34" s="369">
        <v>406</v>
      </c>
      <c r="D34" s="369">
        <v>14</v>
      </c>
      <c r="E34" s="369">
        <v>627</v>
      </c>
      <c r="F34" s="369">
        <v>14</v>
      </c>
      <c r="G34" s="369">
        <v>167</v>
      </c>
      <c r="H34" s="369">
        <v>54</v>
      </c>
    </row>
    <row r="35" spans="1:8" ht="15" customHeight="1">
      <c r="A35" s="360" t="s">
        <v>1017</v>
      </c>
      <c r="B35" s="369">
        <v>3760</v>
      </c>
      <c r="C35" s="369">
        <v>812</v>
      </c>
      <c r="D35" s="369">
        <v>28</v>
      </c>
      <c r="E35" s="369">
        <v>2341</v>
      </c>
      <c r="F35" s="369">
        <v>54</v>
      </c>
      <c r="G35" s="369">
        <v>385</v>
      </c>
      <c r="H35" s="369">
        <v>140</v>
      </c>
    </row>
    <row r="36" spans="1:8" ht="15" customHeight="1">
      <c r="A36" s="360" t="s">
        <v>15</v>
      </c>
      <c r="B36" s="369"/>
      <c r="C36" s="369"/>
      <c r="D36" s="369"/>
      <c r="E36" s="369"/>
      <c r="F36" s="369"/>
      <c r="G36" s="369"/>
      <c r="H36" s="369"/>
    </row>
    <row r="37" spans="1:8" ht="15" customHeight="1">
      <c r="A37" s="360" t="s">
        <v>1016</v>
      </c>
      <c r="B37" s="369">
        <v>2398</v>
      </c>
      <c r="C37" s="369">
        <v>576</v>
      </c>
      <c r="D37" s="369">
        <v>6</v>
      </c>
      <c r="E37" s="369">
        <v>1371</v>
      </c>
      <c r="F37" s="369">
        <v>3</v>
      </c>
      <c r="G37" s="369">
        <v>343</v>
      </c>
      <c r="H37" s="369">
        <v>99</v>
      </c>
    </row>
    <row r="38" spans="1:8" ht="15" customHeight="1">
      <c r="A38" s="360" t="s">
        <v>1017</v>
      </c>
      <c r="B38" s="369">
        <v>7591</v>
      </c>
      <c r="C38" s="369">
        <v>1152</v>
      </c>
      <c r="D38" s="369">
        <v>12</v>
      </c>
      <c r="E38" s="369">
        <v>5330</v>
      </c>
      <c r="F38" s="369">
        <v>10</v>
      </c>
      <c r="G38" s="369">
        <v>836</v>
      </c>
      <c r="H38" s="369">
        <v>251</v>
      </c>
    </row>
    <row r="39" spans="1:8" ht="15" customHeight="1">
      <c r="A39" s="360" t="s">
        <v>16</v>
      </c>
      <c r="B39" s="369"/>
      <c r="C39" s="369"/>
      <c r="D39" s="369"/>
      <c r="E39" s="369"/>
      <c r="F39" s="369"/>
      <c r="G39" s="369"/>
      <c r="H39" s="369"/>
    </row>
    <row r="40" spans="1:8" ht="15" customHeight="1">
      <c r="A40" s="360" t="s">
        <v>1016</v>
      </c>
      <c r="B40" s="369">
        <v>14575</v>
      </c>
      <c r="C40" s="369">
        <v>4482</v>
      </c>
      <c r="D40" s="369">
        <v>206</v>
      </c>
      <c r="E40" s="369">
        <v>7145</v>
      </c>
      <c r="F40" s="369">
        <v>217</v>
      </c>
      <c r="G40" s="369">
        <v>1994</v>
      </c>
      <c r="H40" s="369">
        <v>531</v>
      </c>
    </row>
    <row r="41" spans="1:8" ht="15" customHeight="1">
      <c r="A41" s="360" t="s">
        <v>1017</v>
      </c>
      <c r="B41" s="369">
        <v>42390</v>
      </c>
      <c r="C41" s="369">
        <v>8964</v>
      </c>
      <c r="D41" s="369">
        <v>412</v>
      </c>
      <c r="E41" s="369">
        <v>26323</v>
      </c>
      <c r="F41" s="369">
        <v>780</v>
      </c>
      <c r="G41" s="369">
        <v>4665</v>
      </c>
      <c r="H41" s="369">
        <v>1246</v>
      </c>
    </row>
    <row r="42" spans="1:8" ht="15" customHeight="1">
      <c r="A42" s="360" t="s">
        <v>17</v>
      </c>
      <c r="B42" s="369"/>
      <c r="C42" s="369"/>
      <c r="D42" s="369"/>
      <c r="E42" s="369"/>
      <c r="F42" s="369"/>
      <c r="G42" s="369"/>
      <c r="H42" s="369"/>
    </row>
    <row r="43" spans="1:8" ht="15" customHeight="1">
      <c r="A43" s="360" t="s">
        <v>1016</v>
      </c>
      <c r="B43" s="369">
        <v>7639</v>
      </c>
      <c r="C43" s="369">
        <v>2488</v>
      </c>
      <c r="D43" s="369">
        <v>99</v>
      </c>
      <c r="E43" s="369">
        <v>3652</v>
      </c>
      <c r="F43" s="369">
        <v>75</v>
      </c>
      <c r="G43" s="369">
        <v>1060</v>
      </c>
      <c r="H43" s="369">
        <v>265</v>
      </c>
    </row>
    <row r="44" spans="1:8" ht="15" customHeight="1">
      <c r="A44" s="360" t="s">
        <v>1017</v>
      </c>
      <c r="B44" s="369">
        <v>22011</v>
      </c>
      <c r="C44" s="369">
        <v>4976</v>
      </c>
      <c r="D44" s="369">
        <v>198</v>
      </c>
      <c r="E44" s="369">
        <v>13463</v>
      </c>
      <c r="F44" s="369">
        <v>253</v>
      </c>
      <c r="G44" s="369">
        <v>2499</v>
      </c>
      <c r="H44" s="369">
        <v>622</v>
      </c>
    </row>
    <row r="45" spans="1:8" ht="15" customHeight="1">
      <c r="A45" s="360" t="s">
        <v>979</v>
      </c>
      <c r="B45" s="369"/>
      <c r="C45" s="369"/>
      <c r="D45" s="369"/>
      <c r="E45" s="369"/>
      <c r="F45" s="369"/>
      <c r="G45" s="369"/>
      <c r="H45" s="369"/>
    </row>
    <row r="46" spans="1:8" ht="15" customHeight="1">
      <c r="A46" s="360" t="s">
        <v>1016</v>
      </c>
      <c r="B46" s="369">
        <v>20425</v>
      </c>
      <c r="C46" s="369">
        <v>6448</v>
      </c>
      <c r="D46" s="369">
        <v>261</v>
      </c>
      <c r="E46" s="369">
        <v>9783</v>
      </c>
      <c r="F46" s="369">
        <v>193</v>
      </c>
      <c r="G46" s="369">
        <v>3062</v>
      </c>
      <c r="H46" s="369">
        <v>678</v>
      </c>
    </row>
    <row r="47" spans="1:8" ht="15" customHeight="1">
      <c r="A47" s="360" t="s">
        <v>1017</v>
      </c>
      <c r="B47" s="369">
        <v>58408</v>
      </c>
      <c r="C47" s="369">
        <v>12896</v>
      </c>
      <c r="D47" s="369">
        <v>522</v>
      </c>
      <c r="E47" s="369">
        <v>35589</v>
      </c>
      <c r="F47" s="369">
        <v>694</v>
      </c>
      <c r="G47" s="369">
        <v>7145</v>
      </c>
      <c r="H47" s="369">
        <v>1562</v>
      </c>
    </row>
    <row r="48" spans="1:8" ht="15" customHeight="1">
      <c r="A48" s="360" t="s">
        <v>19</v>
      </c>
      <c r="B48" s="369"/>
      <c r="C48" s="369"/>
      <c r="D48" s="369"/>
      <c r="E48" s="369"/>
      <c r="F48" s="369"/>
      <c r="G48" s="369"/>
      <c r="H48" s="369"/>
    </row>
    <row r="49" spans="1:8" ht="15" customHeight="1">
      <c r="A49" s="360" t="s">
        <v>1016</v>
      </c>
      <c r="B49" s="369">
        <v>1050</v>
      </c>
      <c r="C49" s="369">
        <v>319</v>
      </c>
      <c r="D49" s="369">
        <v>10</v>
      </c>
      <c r="E49" s="369">
        <v>550</v>
      </c>
      <c r="F49" s="369">
        <v>4</v>
      </c>
      <c r="G49" s="369">
        <v>128</v>
      </c>
      <c r="H49" s="369">
        <v>39</v>
      </c>
    </row>
    <row r="50" spans="1:8" ht="15" customHeight="1">
      <c r="A50" s="360" t="s">
        <v>1017</v>
      </c>
      <c r="B50" s="369">
        <v>3160</v>
      </c>
      <c r="C50" s="369">
        <v>638</v>
      </c>
      <c r="D50" s="369">
        <v>20</v>
      </c>
      <c r="E50" s="369">
        <v>2095</v>
      </c>
      <c r="F50" s="369">
        <v>14</v>
      </c>
      <c r="G50" s="369">
        <v>302</v>
      </c>
      <c r="H50" s="369">
        <v>91</v>
      </c>
    </row>
    <row r="51" spans="1:8" ht="15" customHeight="1">
      <c r="A51" s="360" t="s">
        <v>20</v>
      </c>
      <c r="B51" s="369"/>
      <c r="C51" s="369"/>
      <c r="D51" s="369"/>
      <c r="E51" s="369"/>
      <c r="F51" s="369"/>
      <c r="G51" s="369"/>
      <c r="H51" s="369"/>
    </row>
    <row r="52" spans="1:8" ht="15" customHeight="1">
      <c r="A52" s="360" t="s">
        <v>1016</v>
      </c>
      <c r="B52" s="369">
        <v>15933</v>
      </c>
      <c r="C52" s="369">
        <v>4594</v>
      </c>
      <c r="D52" s="369">
        <v>102</v>
      </c>
      <c r="E52" s="369">
        <v>8230</v>
      </c>
      <c r="F52" s="369">
        <v>157</v>
      </c>
      <c r="G52" s="369">
        <v>2194</v>
      </c>
      <c r="H52" s="369">
        <v>656</v>
      </c>
    </row>
    <row r="53" spans="1:8" ht="15" customHeight="1">
      <c r="A53" s="360" t="s">
        <v>1017</v>
      </c>
      <c r="B53" s="369">
        <v>47685</v>
      </c>
      <c r="C53" s="369">
        <v>9188</v>
      </c>
      <c r="D53" s="369">
        <v>204</v>
      </c>
      <c r="E53" s="369">
        <v>30875</v>
      </c>
      <c r="F53" s="369">
        <v>574</v>
      </c>
      <c r="G53" s="369">
        <v>5283</v>
      </c>
      <c r="H53" s="369">
        <v>1561</v>
      </c>
    </row>
    <row r="54" spans="1:8" ht="15" customHeight="1">
      <c r="A54" s="360" t="s">
        <v>21</v>
      </c>
      <c r="B54" s="369"/>
      <c r="C54" s="369"/>
      <c r="D54" s="369"/>
      <c r="E54" s="369"/>
      <c r="F54" s="369"/>
      <c r="G54" s="369"/>
      <c r="H54" s="369"/>
    </row>
    <row r="55" spans="1:8" ht="15" customHeight="1">
      <c r="A55" s="360" t="s">
        <v>1016</v>
      </c>
      <c r="B55" s="369">
        <v>11</v>
      </c>
      <c r="C55" s="369">
        <v>4</v>
      </c>
      <c r="D55" s="369" t="s">
        <v>72</v>
      </c>
      <c r="E55" s="369">
        <v>3</v>
      </c>
      <c r="F55" s="369" t="s">
        <v>72</v>
      </c>
      <c r="G55" s="369" t="s">
        <v>72</v>
      </c>
      <c r="H55" s="369">
        <v>4</v>
      </c>
    </row>
    <row r="56" spans="1:8" ht="15" customHeight="1">
      <c r="A56" s="360" t="s">
        <v>1017</v>
      </c>
      <c r="B56" s="369">
        <v>27</v>
      </c>
      <c r="C56" s="369">
        <v>8</v>
      </c>
      <c r="D56" s="369" t="s">
        <v>72</v>
      </c>
      <c r="E56" s="369">
        <v>10</v>
      </c>
      <c r="F56" s="369" t="s">
        <v>72</v>
      </c>
      <c r="G56" s="369" t="s">
        <v>72</v>
      </c>
      <c r="H56" s="369">
        <v>9</v>
      </c>
    </row>
    <row r="57" spans="1:8" ht="15" customHeight="1">
      <c r="A57" s="360" t="s">
        <v>22</v>
      </c>
      <c r="B57" s="369"/>
      <c r="C57" s="369"/>
      <c r="D57" s="369"/>
      <c r="E57" s="369"/>
      <c r="F57" s="369"/>
      <c r="G57" s="369"/>
      <c r="H57" s="369"/>
    </row>
    <row r="58" spans="1:8" ht="15" customHeight="1">
      <c r="A58" s="360" t="s">
        <v>1016</v>
      </c>
      <c r="B58" s="369">
        <v>65</v>
      </c>
      <c r="C58" s="369">
        <v>18</v>
      </c>
      <c r="D58" s="369">
        <v>1</v>
      </c>
      <c r="E58" s="369">
        <v>29</v>
      </c>
      <c r="F58" s="369" t="s">
        <v>72</v>
      </c>
      <c r="G58" s="369">
        <v>11</v>
      </c>
      <c r="H58" s="369">
        <v>6</v>
      </c>
    </row>
    <row r="59" spans="1:8" ht="15" customHeight="1">
      <c r="A59" s="360" t="s">
        <v>1017</v>
      </c>
      <c r="B59" s="369">
        <v>191</v>
      </c>
      <c r="C59" s="369">
        <v>36</v>
      </c>
      <c r="D59" s="369">
        <v>2</v>
      </c>
      <c r="E59" s="369">
        <v>106</v>
      </c>
      <c r="F59" s="369" t="s">
        <v>72</v>
      </c>
      <c r="G59" s="369">
        <v>32</v>
      </c>
      <c r="H59" s="369">
        <v>15</v>
      </c>
    </row>
    <row r="60" spans="1:8" ht="15" customHeight="1">
      <c r="A60" s="36" t="s">
        <v>23</v>
      </c>
      <c r="B60" s="369"/>
      <c r="C60" s="369"/>
      <c r="D60" s="369"/>
      <c r="E60" s="369"/>
      <c r="F60" s="369"/>
      <c r="G60" s="369"/>
      <c r="H60" s="369"/>
    </row>
    <row r="61" spans="1:8" ht="15" customHeight="1">
      <c r="A61" s="360" t="s">
        <v>1016</v>
      </c>
      <c r="B61" s="369">
        <v>17405</v>
      </c>
      <c r="C61" s="369">
        <v>4537</v>
      </c>
      <c r="D61" s="369">
        <v>175</v>
      </c>
      <c r="E61" s="369">
        <v>8963</v>
      </c>
      <c r="F61" s="369">
        <v>189</v>
      </c>
      <c r="G61" s="369">
        <v>2871</v>
      </c>
      <c r="H61" s="369">
        <v>670</v>
      </c>
    </row>
    <row r="62" spans="1:8" ht="15" customHeight="1">
      <c r="A62" s="360" t="s">
        <v>1017</v>
      </c>
      <c r="B62" s="369">
        <v>51446</v>
      </c>
      <c r="C62" s="369">
        <v>9074</v>
      </c>
      <c r="D62" s="369">
        <v>350</v>
      </c>
      <c r="E62" s="369">
        <v>33041</v>
      </c>
      <c r="F62" s="369">
        <v>690</v>
      </c>
      <c r="G62" s="369">
        <v>6693</v>
      </c>
      <c r="H62" s="369">
        <v>1598</v>
      </c>
    </row>
    <row r="63" spans="1:8" ht="15" customHeight="1">
      <c r="A63" s="360" t="s">
        <v>981</v>
      </c>
      <c r="B63" s="369"/>
      <c r="C63" s="369"/>
      <c r="D63" s="369"/>
      <c r="E63" s="369"/>
      <c r="F63" s="369"/>
      <c r="G63" s="369"/>
      <c r="H63" s="369"/>
    </row>
    <row r="64" spans="1:8" ht="15" customHeight="1">
      <c r="A64" s="360" t="s">
        <v>1016</v>
      </c>
      <c r="B64" s="369">
        <v>4193</v>
      </c>
      <c r="C64" s="369">
        <v>1036</v>
      </c>
      <c r="D64" s="369">
        <v>35</v>
      </c>
      <c r="E64" s="369">
        <v>2236</v>
      </c>
      <c r="F64" s="369">
        <v>32</v>
      </c>
      <c r="G64" s="369">
        <v>691</v>
      </c>
      <c r="H64" s="369">
        <v>163</v>
      </c>
    </row>
    <row r="65" spans="1:8" ht="15" customHeight="1">
      <c r="A65" s="360" t="s">
        <v>1017</v>
      </c>
      <c r="B65" s="369">
        <v>12444</v>
      </c>
      <c r="C65" s="369">
        <v>2072</v>
      </c>
      <c r="D65" s="369">
        <v>70</v>
      </c>
      <c r="E65" s="369">
        <v>8210</v>
      </c>
      <c r="F65" s="369">
        <v>120</v>
      </c>
      <c r="G65" s="369">
        <v>1588</v>
      </c>
      <c r="H65" s="369">
        <v>384</v>
      </c>
    </row>
    <row r="66" spans="1:8" ht="15" customHeight="1">
      <c r="A66" s="360" t="s">
        <v>982</v>
      </c>
      <c r="B66" s="369"/>
      <c r="C66" s="369"/>
      <c r="D66" s="369"/>
      <c r="E66" s="369"/>
      <c r="F66" s="369"/>
      <c r="G66" s="369"/>
      <c r="H66" s="369"/>
    </row>
    <row r="67" spans="1:8" ht="15" customHeight="1">
      <c r="A67" s="360" t="s">
        <v>1016</v>
      </c>
      <c r="B67" s="369">
        <v>327</v>
      </c>
      <c r="C67" s="369">
        <v>110</v>
      </c>
      <c r="D67" s="369">
        <v>2</v>
      </c>
      <c r="E67" s="369">
        <v>141</v>
      </c>
      <c r="F67" s="369">
        <v>2</v>
      </c>
      <c r="G67" s="369">
        <v>58</v>
      </c>
      <c r="H67" s="369">
        <v>14</v>
      </c>
    </row>
    <row r="68" spans="1:8">
      <c r="A68" s="360" t="s">
        <v>1017</v>
      </c>
      <c r="B68" s="369">
        <v>901</v>
      </c>
      <c r="C68" s="369">
        <v>220</v>
      </c>
      <c r="D68" s="369">
        <v>4</v>
      </c>
      <c r="E68" s="369">
        <v>512</v>
      </c>
      <c r="F68" s="369">
        <v>7</v>
      </c>
      <c r="G68" s="369">
        <v>129</v>
      </c>
      <c r="H68" s="369">
        <v>29</v>
      </c>
    </row>
    <row r="69" spans="1:8">
      <c r="A69" s="360" t="s">
        <v>1019</v>
      </c>
      <c r="B69" s="369"/>
      <c r="C69" s="369"/>
      <c r="D69" s="369"/>
      <c r="E69" s="369"/>
      <c r="F69" s="369"/>
      <c r="G69" s="369"/>
      <c r="H69" s="369"/>
    </row>
    <row r="70" spans="1:8">
      <c r="A70" s="360" t="s">
        <v>1016</v>
      </c>
      <c r="B70" s="369">
        <v>3025</v>
      </c>
      <c r="C70" s="369">
        <v>767</v>
      </c>
      <c r="D70" s="369">
        <v>33</v>
      </c>
      <c r="E70" s="369">
        <v>1540</v>
      </c>
      <c r="F70" s="369">
        <v>23</v>
      </c>
      <c r="G70" s="369">
        <v>546</v>
      </c>
      <c r="H70" s="369">
        <v>116</v>
      </c>
    </row>
    <row r="71" spans="1:8">
      <c r="A71" s="360" t="s">
        <v>1017</v>
      </c>
      <c r="B71" s="369">
        <v>8883</v>
      </c>
      <c r="C71" s="369">
        <v>1534</v>
      </c>
      <c r="D71" s="369">
        <v>66</v>
      </c>
      <c r="E71" s="369">
        <v>5625</v>
      </c>
      <c r="F71" s="369">
        <v>85</v>
      </c>
      <c r="G71" s="369">
        <v>1287</v>
      </c>
      <c r="H71" s="369">
        <v>286</v>
      </c>
    </row>
    <row r="72" spans="1:8">
      <c r="A72" s="360" t="s">
        <v>1020</v>
      </c>
      <c r="B72" s="369"/>
      <c r="C72" s="369"/>
      <c r="D72" s="369"/>
      <c r="E72" s="369"/>
      <c r="F72" s="369"/>
      <c r="G72" s="369"/>
      <c r="H72" s="369"/>
    </row>
    <row r="73" spans="1:8">
      <c r="A73" s="360" t="s">
        <v>1016</v>
      </c>
      <c r="B73" s="369">
        <v>5875</v>
      </c>
      <c r="C73" s="369">
        <v>1450</v>
      </c>
      <c r="D73" s="369">
        <v>58</v>
      </c>
      <c r="E73" s="369">
        <v>3133</v>
      </c>
      <c r="F73" s="369">
        <v>46</v>
      </c>
      <c r="G73" s="369">
        <v>978</v>
      </c>
      <c r="H73" s="369">
        <v>210</v>
      </c>
    </row>
    <row r="74" spans="1:8">
      <c r="A74" s="360" t="s">
        <v>1017</v>
      </c>
      <c r="B74" s="369">
        <v>17609</v>
      </c>
      <c r="C74" s="369">
        <v>2900</v>
      </c>
      <c r="D74" s="369">
        <v>116</v>
      </c>
      <c r="E74" s="369">
        <v>11628</v>
      </c>
      <c r="F74" s="369">
        <v>163</v>
      </c>
      <c r="G74" s="369">
        <v>2299</v>
      </c>
      <c r="H74" s="369">
        <v>503</v>
      </c>
    </row>
    <row r="75" spans="1:8">
      <c r="A75" s="360" t="s">
        <v>1021</v>
      </c>
      <c r="B75" s="369"/>
      <c r="C75" s="369"/>
      <c r="D75" s="369"/>
      <c r="E75" s="369"/>
      <c r="F75" s="369"/>
      <c r="G75" s="369"/>
      <c r="H75" s="369"/>
    </row>
    <row r="76" spans="1:8">
      <c r="A76" s="360" t="s">
        <v>1016</v>
      </c>
      <c r="B76" s="369">
        <v>3404</v>
      </c>
      <c r="C76" s="369">
        <v>999</v>
      </c>
      <c r="D76" s="369">
        <v>45</v>
      </c>
      <c r="E76" s="369">
        <v>1660</v>
      </c>
      <c r="F76" s="369">
        <v>77</v>
      </c>
      <c r="G76" s="369">
        <v>485</v>
      </c>
      <c r="H76" s="369">
        <v>138</v>
      </c>
    </row>
    <row r="77" spans="1:8">
      <c r="A77" s="360" t="s">
        <v>1017</v>
      </c>
      <c r="B77" s="369">
        <v>9966</v>
      </c>
      <c r="C77" s="369">
        <v>1998</v>
      </c>
      <c r="D77" s="369">
        <v>90</v>
      </c>
      <c r="E77" s="369">
        <v>6138</v>
      </c>
      <c r="F77" s="369">
        <v>279</v>
      </c>
      <c r="G77" s="369">
        <v>1131</v>
      </c>
      <c r="H77" s="369">
        <v>330</v>
      </c>
    </row>
    <row r="78" spans="1:8">
      <c r="A78" s="360" t="s">
        <v>1022</v>
      </c>
      <c r="B78" s="369"/>
      <c r="C78" s="369"/>
      <c r="D78" s="369"/>
      <c r="E78" s="369"/>
      <c r="F78" s="369"/>
      <c r="G78" s="369"/>
      <c r="H78" s="369"/>
    </row>
    <row r="79" spans="1:8">
      <c r="A79" s="360" t="s">
        <v>1016</v>
      </c>
      <c r="B79" s="369">
        <v>581</v>
      </c>
      <c r="C79" s="369">
        <v>175</v>
      </c>
      <c r="D79" s="369">
        <v>2</v>
      </c>
      <c r="E79" s="369">
        <v>253</v>
      </c>
      <c r="F79" s="369">
        <v>9</v>
      </c>
      <c r="G79" s="369">
        <v>113</v>
      </c>
      <c r="H79" s="369">
        <v>29</v>
      </c>
    </row>
    <row r="80" spans="1:8">
      <c r="A80" s="360" t="s">
        <v>1017</v>
      </c>
      <c r="B80" s="369">
        <v>1643</v>
      </c>
      <c r="C80" s="369">
        <v>350</v>
      </c>
      <c r="D80" s="369">
        <v>4</v>
      </c>
      <c r="E80" s="369">
        <v>928</v>
      </c>
      <c r="F80" s="369">
        <v>36</v>
      </c>
      <c r="G80" s="369">
        <v>259</v>
      </c>
      <c r="H80" s="369">
        <v>66</v>
      </c>
    </row>
    <row r="81" spans="1:8">
      <c r="A81" s="360" t="s">
        <v>30</v>
      </c>
      <c r="B81" s="369"/>
      <c r="C81" s="369"/>
      <c r="D81" s="369"/>
      <c r="E81" s="369"/>
      <c r="F81" s="369"/>
      <c r="G81" s="369"/>
      <c r="H81" s="369"/>
    </row>
    <row r="82" spans="1:8">
      <c r="A82" s="360" t="s">
        <v>1016</v>
      </c>
      <c r="B82" s="369">
        <v>291</v>
      </c>
      <c r="C82" s="369">
        <v>80</v>
      </c>
      <c r="D82" s="369">
        <v>1</v>
      </c>
      <c r="E82" s="369">
        <v>158</v>
      </c>
      <c r="F82" s="369">
        <v>1</v>
      </c>
      <c r="G82" s="369">
        <v>36</v>
      </c>
      <c r="H82" s="369">
        <v>15</v>
      </c>
    </row>
    <row r="83" spans="1:8">
      <c r="A83" s="360" t="s">
        <v>1017</v>
      </c>
      <c r="B83" s="369">
        <v>881</v>
      </c>
      <c r="C83" s="369">
        <v>160</v>
      </c>
      <c r="D83" s="369">
        <v>2</v>
      </c>
      <c r="E83" s="369">
        <v>591</v>
      </c>
      <c r="F83" s="369">
        <v>5</v>
      </c>
      <c r="G83" s="369">
        <v>87</v>
      </c>
      <c r="H83" s="369">
        <v>36</v>
      </c>
    </row>
    <row r="84" spans="1:8">
      <c r="A84" s="360" t="s">
        <v>31</v>
      </c>
      <c r="B84" s="369"/>
      <c r="C84" s="369"/>
      <c r="D84" s="369"/>
      <c r="E84" s="369"/>
      <c r="F84" s="369"/>
      <c r="G84" s="369"/>
      <c r="H84" s="369"/>
    </row>
    <row r="85" spans="1:8">
      <c r="A85" s="360" t="s">
        <v>1016</v>
      </c>
      <c r="B85" s="369">
        <v>541</v>
      </c>
      <c r="C85" s="369">
        <v>177</v>
      </c>
      <c r="D85" s="369">
        <v>3</v>
      </c>
      <c r="E85" s="369">
        <v>247</v>
      </c>
      <c r="F85" s="369">
        <v>4</v>
      </c>
      <c r="G85" s="369">
        <v>92</v>
      </c>
      <c r="H85" s="369">
        <v>18</v>
      </c>
    </row>
    <row r="86" spans="1:8">
      <c r="A86" s="360" t="s">
        <v>1017</v>
      </c>
      <c r="B86" s="369">
        <v>1575</v>
      </c>
      <c r="C86" s="369">
        <v>354</v>
      </c>
      <c r="D86" s="369">
        <v>6</v>
      </c>
      <c r="E86" s="369">
        <v>935</v>
      </c>
      <c r="F86" s="369">
        <v>14</v>
      </c>
      <c r="G86" s="369">
        <v>223</v>
      </c>
      <c r="H86" s="369">
        <v>43</v>
      </c>
    </row>
    <row r="87" spans="1:8">
      <c r="A87" s="360" t="s">
        <v>32</v>
      </c>
      <c r="B87" s="369"/>
      <c r="C87" s="369"/>
      <c r="D87" s="369"/>
      <c r="E87" s="369"/>
      <c r="F87" s="369"/>
      <c r="G87" s="369"/>
      <c r="H87" s="369"/>
    </row>
    <row r="88" spans="1:8">
      <c r="A88" s="360" t="s">
        <v>1016</v>
      </c>
      <c r="B88" s="369">
        <v>2746</v>
      </c>
      <c r="C88" s="369">
        <v>863</v>
      </c>
      <c r="D88" s="369">
        <v>19</v>
      </c>
      <c r="E88" s="369">
        <v>1316</v>
      </c>
      <c r="F88" s="369">
        <v>17</v>
      </c>
      <c r="G88" s="369">
        <v>449</v>
      </c>
      <c r="H88" s="369">
        <v>82</v>
      </c>
    </row>
    <row r="89" spans="1:8">
      <c r="A89" s="360" t="s">
        <v>1017</v>
      </c>
      <c r="B89" s="369">
        <v>8059</v>
      </c>
      <c r="C89" s="369">
        <v>1726</v>
      </c>
      <c r="D89" s="369">
        <v>38</v>
      </c>
      <c r="E89" s="369">
        <v>4967</v>
      </c>
      <c r="F89" s="369">
        <v>67</v>
      </c>
      <c r="G89" s="369">
        <v>1074</v>
      </c>
      <c r="H89" s="369">
        <v>187</v>
      </c>
    </row>
    <row r="90" spans="1:8">
      <c r="A90" s="360" t="s">
        <v>33</v>
      </c>
      <c r="B90" s="369"/>
      <c r="C90" s="369"/>
      <c r="D90" s="369"/>
      <c r="E90" s="369"/>
      <c r="F90" s="369"/>
      <c r="G90" s="369"/>
      <c r="H90" s="369"/>
    </row>
    <row r="91" spans="1:8">
      <c r="A91" s="360" t="s">
        <v>1016</v>
      </c>
      <c r="B91" s="369">
        <v>6168</v>
      </c>
      <c r="C91" s="369">
        <v>1902</v>
      </c>
      <c r="D91" s="369">
        <v>108</v>
      </c>
      <c r="E91" s="369">
        <v>2822</v>
      </c>
      <c r="F91" s="369">
        <v>147</v>
      </c>
      <c r="G91" s="369">
        <v>929</v>
      </c>
      <c r="H91" s="369">
        <v>260</v>
      </c>
    </row>
    <row r="92" spans="1:8">
      <c r="A92" s="360" t="s">
        <v>1017</v>
      </c>
      <c r="B92" s="369">
        <v>17415</v>
      </c>
      <c r="C92" s="369">
        <v>3804</v>
      </c>
      <c r="D92" s="369">
        <v>216</v>
      </c>
      <c r="E92" s="369">
        <v>10168</v>
      </c>
      <c r="F92" s="369">
        <v>528</v>
      </c>
      <c r="G92" s="369">
        <v>2099</v>
      </c>
      <c r="H92" s="369">
        <v>600</v>
      </c>
    </row>
    <row r="93" spans="1:8">
      <c r="A93" s="360" t="s">
        <v>34</v>
      </c>
      <c r="B93" s="369"/>
      <c r="C93" s="369"/>
      <c r="D93" s="369"/>
      <c r="E93" s="369"/>
      <c r="F93" s="369"/>
      <c r="G93" s="369"/>
      <c r="H93" s="369"/>
    </row>
    <row r="94" spans="1:8">
      <c r="A94" s="360" t="s">
        <v>1016</v>
      </c>
      <c r="B94" s="369">
        <v>1679</v>
      </c>
      <c r="C94" s="369">
        <v>524</v>
      </c>
      <c r="D94" s="369">
        <v>32</v>
      </c>
      <c r="E94" s="369">
        <v>746</v>
      </c>
      <c r="F94" s="369">
        <v>49</v>
      </c>
      <c r="G94" s="369">
        <v>234</v>
      </c>
      <c r="H94" s="369">
        <v>94</v>
      </c>
    </row>
    <row r="95" spans="1:8">
      <c r="A95" s="360" t="s">
        <v>1017</v>
      </c>
      <c r="B95" s="369">
        <v>4744</v>
      </c>
      <c r="C95" s="369">
        <v>1048</v>
      </c>
      <c r="D95" s="369">
        <v>64</v>
      </c>
      <c r="E95" s="369">
        <v>2679</v>
      </c>
      <c r="F95" s="369">
        <v>181</v>
      </c>
      <c r="G95" s="369">
        <v>552</v>
      </c>
      <c r="H95" s="369">
        <v>220</v>
      </c>
    </row>
    <row r="96" spans="1:8">
      <c r="A96" s="360" t="s">
        <v>35</v>
      </c>
      <c r="B96" s="369"/>
      <c r="C96" s="369"/>
      <c r="D96" s="369"/>
      <c r="E96" s="369"/>
      <c r="F96" s="369"/>
      <c r="G96" s="369"/>
      <c r="H96" s="369"/>
    </row>
    <row r="97" spans="1:8">
      <c r="A97" s="360" t="s">
        <v>1016</v>
      </c>
      <c r="B97" s="369">
        <v>5182</v>
      </c>
      <c r="C97" s="369">
        <v>1347</v>
      </c>
      <c r="D97" s="369">
        <v>33</v>
      </c>
      <c r="E97" s="369">
        <v>2736</v>
      </c>
      <c r="F97" s="369">
        <v>24</v>
      </c>
      <c r="G97" s="369">
        <v>860</v>
      </c>
      <c r="H97" s="369">
        <v>182</v>
      </c>
    </row>
    <row r="98" spans="1:8">
      <c r="A98" s="360" t="s">
        <v>1017</v>
      </c>
      <c r="B98" s="369">
        <v>16111</v>
      </c>
      <c r="C98" s="369">
        <v>2694</v>
      </c>
      <c r="D98" s="369">
        <v>66</v>
      </c>
      <c r="E98" s="369">
        <v>10608</v>
      </c>
      <c r="F98" s="369">
        <v>86</v>
      </c>
      <c r="G98" s="369">
        <v>2199</v>
      </c>
      <c r="H98" s="369">
        <v>458</v>
      </c>
    </row>
    <row r="99" spans="1:8">
      <c r="A99" s="360" t="s">
        <v>36</v>
      </c>
      <c r="B99" s="369"/>
      <c r="C99" s="369"/>
      <c r="D99" s="369"/>
      <c r="E99" s="369"/>
      <c r="F99" s="369"/>
      <c r="G99" s="369"/>
      <c r="H99" s="369"/>
    </row>
    <row r="100" spans="1:8">
      <c r="A100" s="360" t="s">
        <v>1016</v>
      </c>
      <c r="B100" s="369">
        <v>427</v>
      </c>
      <c r="C100" s="369">
        <v>127</v>
      </c>
      <c r="D100" s="369">
        <v>8</v>
      </c>
      <c r="E100" s="369">
        <v>215</v>
      </c>
      <c r="F100" s="369">
        <v>2</v>
      </c>
      <c r="G100" s="369">
        <v>57</v>
      </c>
      <c r="H100" s="369">
        <v>18</v>
      </c>
    </row>
    <row r="101" spans="1:8">
      <c r="A101" s="360" t="s">
        <v>1017</v>
      </c>
      <c r="B101" s="369">
        <v>1272</v>
      </c>
      <c r="C101" s="369">
        <v>254</v>
      </c>
      <c r="D101" s="369">
        <v>16</v>
      </c>
      <c r="E101" s="369">
        <v>820</v>
      </c>
      <c r="F101" s="369">
        <v>6</v>
      </c>
      <c r="G101" s="369">
        <v>137</v>
      </c>
      <c r="H101" s="369">
        <v>39</v>
      </c>
    </row>
    <row r="102" spans="1:8">
      <c r="A102" s="360" t="s">
        <v>37</v>
      </c>
      <c r="B102" s="369"/>
      <c r="C102" s="369"/>
      <c r="D102" s="369"/>
      <c r="E102" s="369"/>
      <c r="F102" s="369"/>
      <c r="G102" s="369"/>
      <c r="H102" s="369"/>
    </row>
    <row r="103" spans="1:8">
      <c r="A103" s="360" t="s">
        <v>1016</v>
      </c>
      <c r="B103" s="369">
        <v>85</v>
      </c>
      <c r="C103" s="369">
        <v>41</v>
      </c>
      <c r="D103" s="369" t="s">
        <v>72</v>
      </c>
      <c r="E103" s="369">
        <v>32</v>
      </c>
      <c r="F103" s="369" t="s">
        <v>72</v>
      </c>
      <c r="G103" s="369">
        <v>9</v>
      </c>
      <c r="H103" s="369">
        <v>3</v>
      </c>
    </row>
    <row r="104" spans="1:8">
      <c r="A104" s="360" t="s">
        <v>1017</v>
      </c>
      <c r="B104" s="369">
        <v>221</v>
      </c>
      <c r="C104" s="369">
        <v>82</v>
      </c>
      <c r="D104" s="369" t="s">
        <v>72</v>
      </c>
      <c r="E104" s="369">
        <v>115</v>
      </c>
      <c r="F104" s="369" t="s">
        <v>72</v>
      </c>
      <c r="G104" s="369">
        <v>18</v>
      </c>
      <c r="H104" s="369">
        <v>6</v>
      </c>
    </row>
    <row r="105" spans="1:8">
      <c r="A105" s="360" t="s">
        <v>38</v>
      </c>
      <c r="B105" s="369"/>
      <c r="C105" s="369"/>
      <c r="D105" s="369"/>
      <c r="E105" s="369"/>
      <c r="F105" s="369"/>
      <c r="G105" s="369"/>
      <c r="H105" s="369"/>
    </row>
    <row r="106" spans="1:8">
      <c r="A106" s="360" t="s">
        <v>1016</v>
      </c>
      <c r="B106" s="369">
        <v>10054</v>
      </c>
      <c r="C106" s="369">
        <v>2729</v>
      </c>
      <c r="D106" s="369">
        <v>142</v>
      </c>
      <c r="E106" s="369">
        <v>5466</v>
      </c>
      <c r="F106" s="369">
        <v>133</v>
      </c>
      <c r="G106" s="369">
        <v>1250</v>
      </c>
      <c r="H106" s="369">
        <v>334</v>
      </c>
    </row>
    <row r="107" spans="1:8">
      <c r="A107" s="360" t="s">
        <v>1017</v>
      </c>
      <c r="B107" s="369">
        <v>30201</v>
      </c>
      <c r="C107" s="369">
        <v>5458</v>
      </c>
      <c r="D107" s="369">
        <v>284</v>
      </c>
      <c r="E107" s="369">
        <v>20234</v>
      </c>
      <c r="F107" s="369">
        <v>495</v>
      </c>
      <c r="G107" s="369">
        <v>2940</v>
      </c>
      <c r="H107" s="369">
        <v>790</v>
      </c>
    </row>
    <row r="108" spans="1:8">
      <c r="A108" s="360" t="s">
        <v>39</v>
      </c>
      <c r="B108" s="369"/>
      <c r="C108" s="369"/>
      <c r="D108" s="369"/>
      <c r="E108" s="369"/>
      <c r="F108" s="369"/>
      <c r="G108" s="369"/>
      <c r="H108" s="369"/>
    </row>
    <row r="109" spans="1:8">
      <c r="A109" s="360" t="s">
        <v>1016</v>
      </c>
      <c r="B109" s="369">
        <v>4229</v>
      </c>
      <c r="C109" s="369">
        <v>1324</v>
      </c>
      <c r="D109" s="369">
        <v>23</v>
      </c>
      <c r="E109" s="369">
        <v>2111</v>
      </c>
      <c r="F109" s="369">
        <v>32</v>
      </c>
      <c r="G109" s="369">
        <v>523</v>
      </c>
      <c r="H109" s="369">
        <v>216</v>
      </c>
    </row>
    <row r="110" spans="1:8">
      <c r="A110" s="360" t="s">
        <v>1017</v>
      </c>
      <c r="B110" s="369">
        <v>12392</v>
      </c>
      <c r="C110" s="369">
        <v>2648</v>
      </c>
      <c r="D110" s="369">
        <v>46</v>
      </c>
      <c r="E110" s="369">
        <v>7833</v>
      </c>
      <c r="F110" s="369">
        <v>123</v>
      </c>
      <c r="G110" s="369">
        <v>1231</v>
      </c>
      <c r="H110" s="369">
        <v>511</v>
      </c>
    </row>
    <row r="111" spans="1:8">
      <c r="A111" s="360" t="s">
        <v>40</v>
      </c>
      <c r="B111" s="369"/>
      <c r="C111" s="369"/>
      <c r="D111" s="369"/>
      <c r="E111" s="369"/>
      <c r="F111" s="369"/>
      <c r="G111" s="369"/>
      <c r="H111" s="369"/>
    </row>
    <row r="112" spans="1:8">
      <c r="A112" s="360" t="s">
        <v>1016</v>
      </c>
      <c r="B112" s="369">
        <v>953</v>
      </c>
      <c r="C112" s="369">
        <v>253</v>
      </c>
      <c r="D112" s="369">
        <v>3</v>
      </c>
      <c r="E112" s="369">
        <v>537</v>
      </c>
      <c r="F112" s="369" t="s">
        <v>72</v>
      </c>
      <c r="G112" s="369">
        <v>138</v>
      </c>
      <c r="H112" s="369">
        <v>22</v>
      </c>
    </row>
    <row r="113" spans="1:8">
      <c r="A113" s="360" t="s">
        <v>1017</v>
      </c>
      <c r="B113" s="369">
        <v>2899</v>
      </c>
      <c r="C113" s="369">
        <v>506</v>
      </c>
      <c r="D113" s="369">
        <v>6</v>
      </c>
      <c r="E113" s="369">
        <v>2018</v>
      </c>
      <c r="F113" s="369" t="s">
        <v>72</v>
      </c>
      <c r="G113" s="369">
        <v>321</v>
      </c>
      <c r="H113" s="369">
        <v>48</v>
      </c>
    </row>
    <row r="114" spans="1:8">
      <c r="A114" s="360" t="s">
        <v>41</v>
      </c>
      <c r="B114" s="369"/>
      <c r="C114" s="369"/>
      <c r="D114" s="369"/>
      <c r="E114" s="369"/>
      <c r="F114" s="369"/>
      <c r="G114" s="369"/>
      <c r="H114" s="369"/>
    </row>
    <row r="115" spans="1:8">
      <c r="A115" s="360" t="s">
        <v>1016</v>
      </c>
      <c r="B115" s="369">
        <v>3000</v>
      </c>
      <c r="C115" s="369">
        <v>782</v>
      </c>
      <c r="D115" s="369">
        <v>25</v>
      </c>
      <c r="E115" s="369">
        <v>1571</v>
      </c>
      <c r="F115" s="369">
        <v>38</v>
      </c>
      <c r="G115" s="369">
        <v>431</v>
      </c>
      <c r="H115" s="369">
        <v>153</v>
      </c>
    </row>
    <row r="116" spans="1:8">
      <c r="A116" s="360" t="s">
        <v>1017</v>
      </c>
      <c r="B116" s="369">
        <v>9073</v>
      </c>
      <c r="C116" s="369">
        <v>1564</v>
      </c>
      <c r="D116" s="369">
        <v>50</v>
      </c>
      <c r="E116" s="369">
        <v>5910</v>
      </c>
      <c r="F116" s="369">
        <v>141</v>
      </c>
      <c r="G116" s="369">
        <v>1032</v>
      </c>
      <c r="H116" s="369">
        <v>376</v>
      </c>
    </row>
    <row r="117" spans="1:8">
      <c r="A117" s="360" t="s">
        <v>42</v>
      </c>
      <c r="B117" s="369"/>
      <c r="C117" s="369"/>
      <c r="D117" s="369"/>
      <c r="E117" s="369"/>
      <c r="F117" s="369"/>
      <c r="G117" s="369"/>
      <c r="H117" s="369"/>
    </row>
    <row r="118" spans="1:8">
      <c r="A118" s="360" t="s">
        <v>1016</v>
      </c>
      <c r="B118" s="369">
        <v>7136</v>
      </c>
      <c r="C118" s="369">
        <v>2321</v>
      </c>
      <c r="D118" s="369">
        <v>105</v>
      </c>
      <c r="E118" s="369">
        <v>3461</v>
      </c>
      <c r="F118" s="369">
        <v>74</v>
      </c>
      <c r="G118" s="369">
        <v>906</v>
      </c>
      <c r="H118" s="369">
        <v>269</v>
      </c>
    </row>
    <row r="119" spans="1:8">
      <c r="A119" s="360" t="s">
        <v>1017</v>
      </c>
      <c r="B119" s="369">
        <v>20693</v>
      </c>
      <c r="C119" s="369">
        <v>4642</v>
      </c>
      <c r="D119" s="369">
        <v>210</v>
      </c>
      <c r="E119" s="369">
        <v>12808</v>
      </c>
      <c r="F119" s="369">
        <v>269</v>
      </c>
      <c r="G119" s="369">
        <v>2127</v>
      </c>
      <c r="H119" s="369">
        <v>637</v>
      </c>
    </row>
    <row r="120" spans="1:8">
      <c r="A120" s="360" t="s">
        <v>43</v>
      </c>
      <c r="B120" s="369"/>
      <c r="C120" s="369"/>
      <c r="D120" s="369"/>
      <c r="E120" s="369"/>
      <c r="F120" s="369"/>
      <c r="G120" s="369"/>
      <c r="H120" s="369"/>
    </row>
    <row r="121" spans="1:8">
      <c r="A121" s="360" t="s">
        <v>1016</v>
      </c>
      <c r="B121" s="369">
        <v>4691</v>
      </c>
      <c r="C121" s="369">
        <v>1566</v>
      </c>
      <c r="D121" s="369">
        <v>38</v>
      </c>
      <c r="E121" s="369">
        <v>2188</v>
      </c>
      <c r="F121" s="369">
        <v>36</v>
      </c>
      <c r="G121" s="369">
        <v>735</v>
      </c>
      <c r="H121" s="369">
        <v>128</v>
      </c>
    </row>
    <row r="122" spans="1:8">
      <c r="A122" s="360" t="s">
        <v>1017</v>
      </c>
      <c r="B122" s="369">
        <v>13465</v>
      </c>
      <c r="C122" s="369">
        <v>3132</v>
      </c>
      <c r="D122" s="369">
        <v>76</v>
      </c>
      <c r="E122" s="369">
        <v>8078</v>
      </c>
      <c r="F122" s="369">
        <v>135</v>
      </c>
      <c r="G122" s="369">
        <v>1744</v>
      </c>
      <c r="H122" s="369">
        <v>300</v>
      </c>
    </row>
    <row r="123" spans="1:8">
      <c r="A123" s="360" t="s">
        <v>44</v>
      </c>
      <c r="B123" s="369"/>
      <c r="C123" s="369"/>
      <c r="D123" s="369"/>
      <c r="E123" s="369"/>
      <c r="F123" s="369"/>
      <c r="G123" s="369"/>
      <c r="H123" s="369"/>
    </row>
    <row r="124" spans="1:8">
      <c r="A124" s="360" t="s">
        <v>1016</v>
      </c>
      <c r="B124" s="369">
        <v>3495</v>
      </c>
      <c r="C124" s="369">
        <v>848</v>
      </c>
      <c r="D124" s="369">
        <v>8</v>
      </c>
      <c r="E124" s="369">
        <v>1948</v>
      </c>
      <c r="F124" s="369">
        <v>3</v>
      </c>
      <c r="G124" s="369">
        <v>548</v>
      </c>
      <c r="H124" s="369">
        <v>140</v>
      </c>
    </row>
    <row r="125" spans="1:8">
      <c r="A125" s="360" t="s">
        <v>1017</v>
      </c>
      <c r="B125" s="369">
        <v>10858</v>
      </c>
      <c r="C125" s="369">
        <v>1696</v>
      </c>
      <c r="D125" s="369">
        <v>16</v>
      </c>
      <c r="E125" s="369">
        <v>7492</v>
      </c>
      <c r="F125" s="369">
        <v>17</v>
      </c>
      <c r="G125" s="369">
        <v>1298</v>
      </c>
      <c r="H125" s="369">
        <v>339</v>
      </c>
    </row>
    <row r="126" spans="1:8">
      <c r="A126" s="360" t="s">
        <v>45</v>
      </c>
      <c r="B126" s="369"/>
      <c r="C126" s="369"/>
      <c r="D126" s="369"/>
      <c r="E126" s="369"/>
      <c r="F126" s="369"/>
      <c r="G126" s="369"/>
      <c r="H126" s="369"/>
    </row>
    <row r="127" spans="1:8">
      <c r="A127" s="360" t="s">
        <v>1016</v>
      </c>
      <c r="B127" s="369">
        <v>7477</v>
      </c>
      <c r="C127" s="369">
        <v>2337</v>
      </c>
      <c r="D127" s="369">
        <v>123</v>
      </c>
      <c r="E127" s="369">
        <v>3441</v>
      </c>
      <c r="F127" s="369">
        <v>179</v>
      </c>
      <c r="G127" s="369">
        <v>1067</v>
      </c>
      <c r="H127" s="369">
        <v>330</v>
      </c>
    </row>
    <row r="128" spans="1:8">
      <c r="A128" s="360" t="s">
        <v>1017</v>
      </c>
      <c r="B128" s="369">
        <v>21430</v>
      </c>
      <c r="C128" s="369">
        <v>4674</v>
      </c>
      <c r="D128" s="369">
        <v>246</v>
      </c>
      <c r="E128" s="369">
        <v>12560</v>
      </c>
      <c r="F128" s="369">
        <v>644</v>
      </c>
      <c r="G128" s="369">
        <v>2525</v>
      </c>
      <c r="H128" s="369">
        <v>781</v>
      </c>
    </row>
    <row r="129" spans="1:8">
      <c r="A129" s="360" t="s">
        <v>46</v>
      </c>
      <c r="B129" s="369"/>
      <c r="C129" s="369"/>
      <c r="D129" s="369"/>
      <c r="E129" s="369"/>
      <c r="F129" s="369"/>
      <c r="G129" s="369"/>
      <c r="H129" s="369"/>
    </row>
    <row r="130" spans="1:8">
      <c r="A130" s="360" t="s">
        <v>1016</v>
      </c>
      <c r="B130" s="369">
        <v>815</v>
      </c>
      <c r="C130" s="369">
        <v>257</v>
      </c>
      <c r="D130" s="369">
        <v>7</v>
      </c>
      <c r="E130" s="369">
        <v>397</v>
      </c>
      <c r="F130" s="369">
        <v>2</v>
      </c>
      <c r="G130" s="369">
        <v>102</v>
      </c>
      <c r="H130" s="369">
        <v>50</v>
      </c>
    </row>
    <row r="131" spans="1:8">
      <c r="A131" s="360" t="s">
        <v>1017</v>
      </c>
      <c r="B131" s="369">
        <v>2373</v>
      </c>
      <c r="C131" s="369">
        <v>514</v>
      </c>
      <c r="D131" s="369">
        <v>14</v>
      </c>
      <c r="E131" s="369">
        <v>1463</v>
      </c>
      <c r="F131" s="369">
        <v>6</v>
      </c>
      <c r="G131" s="369">
        <v>252</v>
      </c>
      <c r="H131" s="369">
        <v>124</v>
      </c>
    </row>
    <row r="132" spans="1:8">
      <c r="A132" s="360" t="s">
        <v>47</v>
      </c>
      <c r="B132" s="369"/>
      <c r="C132" s="369"/>
      <c r="D132" s="369"/>
      <c r="E132" s="369"/>
      <c r="F132" s="369"/>
      <c r="G132" s="369"/>
      <c r="H132" s="369"/>
    </row>
    <row r="133" spans="1:8">
      <c r="A133" s="360" t="s">
        <v>1016</v>
      </c>
      <c r="B133" s="369">
        <v>1657</v>
      </c>
      <c r="C133" s="369">
        <v>523</v>
      </c>
      <c r="D133" s="369">
        <v>9</v>
      </c>
      <c r="E133" s="369">
        <v>808</v>
      </c>
      <c r="F133" s="369">
        <v>18</v>
      </c>
      <c r="G133" s="369">
        <v>236</v>
      </c>
      <c r="H133" s="369">
        <v>63</v>
      </c>
    </row>
    <row r="134" spans="1:8">
      <c r="A134" s="360" t="s">
        <v>1017</v>
      </c>
      <c r="B134" s="369">
        <v>4932</v>
      </c>
      <c r="C134" s="369">
        <v>1046</v>
      </c>
      <c r="D134" s="369">
        <v>18</v>
      </c>
      <c r="E134" s="369">
        <v>3041</v>
      </c>
      <c r="F134" s="369">
        <v>63</v>
      </c>
      <c r="G134" s="369">
        <v>599</v>
      </c>
      <c r="H134" s="369">
        <v>165</v>
      </c>
    </row>
    <row r="135" spans="1:8">
      <c r="A135" s="360" t="s">
        <v>48</v>
      </c>
      <c r="B135" s="369"/>
      <c r="C135" s="369"/>
      <c r="D135" s="369"/>
      <c r="E135" s="369"/>
      <c r="F135" s="369"/>
      <c r="G135" s="369"/>
      <c r="H135" s="369"/>
    </row>
    <row r="136" spans="1:8">
      <c r="A136" s="360" t="s">
        <v>1016</v>
      </c>
      <c r="B136" s="369">
        <v>725</v>
      </c>
      <c r="C136" s="369">
        <v>201</v>
      </c>
      <c r="D136" s="369">
        <v>10</v>
      </c>
      <c r="E136" s="369">
        <v>362</v>
      </c>
      <c r="F136" s="369">
        <v>24</v>
      </c>
      <c r="G136" s="369">
        <v>110</v>
      </c>
      <c r="H136" s="369">
        <v>18</v>
      </c>
    </row>
    <row r="137" spans="1:8">
      <c r="A137" s="360" t="s">
        <v>1017</v>
      </c>
      <c r="B137" s="369">
        <v>2225</v>
      </c>
      <c r="C137" s="369">
        <v>402</v>
      </c>
      <c r="D137" s="369">
        <v>20</v>
      </c>
      <c r="E137" s="369">
        <v>1399</v>
      </c>
      <c r="F137" s="369">
        <v>94</v>
      </c>
      <c r="G137" s="369">
        <v>272</v>
      </c>
      <c r="H137" s="369">
        <v>38</v>
      </c>
    </row>
    <row r="138" spans="1:8">
      <c r="A138" s="360" t="s">
        <v>49</v>
      </c>
      <c r="B138" s="369"/>
      <c r="C138" s="369"/>
      <c r="D138" s="369"/>
      <c r="E138" s="369"/>
      <c r="F138" s="369"/>
      <c r="G138" s="369"/>
      <c r="H138" s="369"/>
    </row>
    <row r="139" spans="1:8">
      <c r="A139" s="360" t="s">
        <v>1016</v>
      </c>
      <c r="B139" s="369">
        <v>1226</v>
      </c>
      <c r="C139" s="369">
        <v>507</v>
      </c>
      <c r="D139" s="369">
        <v>13</v>
      </c>
      <c r="E139" s="369">
        <v>471</v>
      </c>
      <c r="F139" s="369">
        <v>18</v>
      </c>
      <c r="G139" s="369">
        <v>152</v>
      </c>
      <c r="H139" s="369">
        <v>65</v>
      </c>
    </row>
    <row r="140" spans="1:8">
      <c r="A140" s="360" t="s">
        <v>1017</v>
      </c>
      <c r="B140" s="369">
        <v>3388</v>
      </c>
      <c r="C140" s="369">
        <v>1014</v>
      </c>
      <c r="D140" s="369">
        <v>26</v>
      </c>
      <c r="E140" s="369">
        <v>1771</v>
      </c>
      <c r="F140" s="369">
        <v>70</v>
      </c>
      <c r="G140" s="369">
        <v>358</v>
      </c>
      <c r="H140" s="369">
        <v>149</v>
      </c>
    </row>
    <row r="141" spans="1:8">
      <c r="A141" s="360" t="s">
        <v>50</v>
      </c>
      <c r="B141" s="369"/>
      <c r="C141" s="369"/>
      <c r="D141" s="369"/>
      <c r="E141" s="369"/>
      <c r="F141" s="369"/>
      <c r="G141" s="369"/>
      <c r="H141" s="369"/>
    </row>
    <row r="142" spans="1:8">
      <c r="A142" s="360" t="s">
        <v>1016</v>
      </c>
      <c r="B142" s="369">
        <v>101</v>
      </c>
      <c r="C142" s="369">
        <v>30</v>
      </c>
      <c r="D142" s="369">
        <v>3</v>
      </c>
      <c r="E142" s="369">
        <v>43</v>
      </c>
      <c r="F142" s="369">
        <v>2</v>
      </c>
      <c r="G142" s="369">
        <v>18</v>
      </c>
      <c r="H142" s="369">
        <v>5</v>
      </c>
    </row>
    <row r="143" spans="1:8">
      <c r="A143" s="360" t="s">
        <v>1017</v>
      </c>
      <c r="B143" s="369">
        <v>286</v>
      </c>
      <c r="C143" s="369">
        <v>60</v>
      </c>
      <c r="D143" s="369">
        <v>6</v>
      </c>
      <c r="E143" s="369">
        <v>160</v>
      </c>
      <c r="F143" s="369">
        <v>6</v>
      </c>
      <c r="G143" s="369">
        <v>41</v>
      </c>
      <c r="H143" s="369">
        <v>13</v>
      </c>
    </row>
    <row r="144" spans="1:8">
      <c r="A144" s="360" t="s">
        <v>51</v>
      </c>
      <c r="B144" s="369"/>
      <c r="C144" s="369"/>
      <c r="D144" s="369"/>
      <c r="E144" s="369"/>
      <c r="F144" s="369"/>
      <c r="G144" s="369"/>
      <c r="H144" s="369"/>
    </row>
    <row r="145" spans="1:8">
      <c r="A145" s="360" t="s">
        <v>1016</v>
      </c>
      <c r="B145" s="369">
        <v>1904</v>
      </c>
      <c r="C145" s="369">
        <v>683</v>
      </c>
      <c r="D145" s="369">
        <v>32</v>
      </c>
      <c r="E145" s="369">
        <v>853</v>
      </c>
      <c r="F145" s="369">
        <v>4</v>
      </c>
      <c r="G145" s="369">
        <v>268</v>
      </c>
      <c r="H145" s="369">
        <v>64</v>
      </c>
    </row>
    <row r="146" spans="1:8">
      <c r="A146" s="360" t="s">
        <v>1017</v>
      </c>
      <c r="B146" s="369">
        <v>5257</v>
      </c>
      <c r="C146" s="369">
        <v>1366</v>
      </c>
      <c r="D146" s="369">
        <v>64</v>
      </c>
      <c r="E146" s="369">
        <v>3055</v>
      </c>
      <c r="F146" s="369">
        <v>15</v>
      </c>
      <c r="G146" s="369">
        <v>610</v>
      </c>
      <c r="H146" s="369">
        <v>147</v>
      </c>
    </row>
    <row r="147" spans="1:8" ht="12.75">
      <c r="A147" s="350" t="s">
        <v>177</v>
      </c>
      <c r="B147" s="369"/>
      <c r="C147" s="369"/>
      <c r="D147" s="369"/>
      <c r="E147" s="369"/>
      <c r="F147" s="369"/>
      <c r="G147" s="369"/>
      <c r="H147" s="369"/>
    </row>
    <row r="148" spans="1:8">
      <c r="A148" s="360" t="s">
        <v>1016</v>
      </c>
      <c r="B148" s="369">
        <v>23676</v>
      </c>
      <c r="C148" s="369">
        <v>6937</v>
      </c>
      <c r="D148" s="369">
        <v>358</v>
      </c>
      <c r="E148" s="369">
        <v>10945</v>
      </c>
      <c r="F148" s="369">
        <v>625</v>
      </c>
      <c r="G148" s="369">
        <v>3750</v>
      </c>
      <c r="H148" s="369">
        <v>1061</v>
      </c>
    </row>
    <row r="149" spans="1:8">
      <c r="A149" s="360" t="s">
        <v>1017</v>
      </c>
      <c r="B149" s="369">
        <v>68429</v>
      </c>
      <c r="C149" s="369">
        <v>13874</v>
      </c>
      <c r="D149" s="369">
        <v>716</v>
      </c>
      <c r="E149" s="369">
        <v>40085</v>
      </c>
      <c r="F149" s="369">
        <v>2272</v>
      </c>
      <c r="G149" s="369">
        <v>8953</v>
      </c>
      <c r="H149" s="369">
        <v>2529</v>
      </c>
    </row>
    <row r="150" spans="1:8">
      <c r="A150" s="360" t="s">
        <v>53</v>
      </c>
      <c r="B150" s="369"/>
      <c r="C150" s="369"/>
      <c r="D150" s="369"/>
      <c r="E150" s="369"/>
      <c r="F150" s="369"/>
      <c r="G150" s="369"/>
      <c r="H150" s="369"/>
    </row>
    <row r="151" spans="1:8">
      <c r="A151" s="360" t="s">
        <v>1016</v>
      </c>
      <c r="B151" s="369">
        <v>10098</v>
      </c>
      <c r="C151" s="369">
        <v>3359</v>
      </c>
      <c r="D151" s="369">
        <v>91</v>
      </c>
      <c r="E151" s="369">
        <v>4796</v>
      </c>
      <c r="F151" s="369">
        <v>99</v>
      </c>
      <c r="G151" s="369">
        <v>1431</v>
      </c>
      <c r="H151" s="369">
        <v>322</v>
      </c>
    </row>
    <row r="152" spans="1:8">
      <c r="A152" s="360" t="s">
        <v>1017</v>
      </c>
      <c r="B152" s="369">
        <v>29212</v>
      </c>
      <c r="C152" s="369">
        <v>6718</v>
      </c>
      <c r="D152" s="369">
        <v>182</v>
      </c>
      <c r="E152" s="369">
        <v>17784</v>
      </c>
      <c r="F152" s="369">
        <v>359</v>
      </c>
      <c r="G152" s="369">
        <v>3420</v>
      </c>
      <c r="H152" s="369">
        <v>749</v>
      </c>
    </row>
    <row r="153" spans="1:8">
      <c r="A153" s="360" t="s">
        <v>54</v>
      </c>
      <c r="B153" s="369"/>
      <c r="C153" s="369"/>
      <c r="D153" s="369"/>
      <c r="E153" s="369"/>
      <c r="F153" s="369"/>
      <c r="G153" s="369"/>
      <c r="H153" s="369"/>
    </row>
    <row r="154" spans="1:8">
      <c r="A154" s="360" t="s">
        <v>1016</v>
      </c>
      <c r="B154" s="369">
        <v>1700</v>
      </c>
      <c r="C154" s="369">
        <v>600</v>
      </c>
      <c r="D154" s="369">
        <v>19</v>
      </c>
      <c r="E154" s="369">
        <v>760</v>
      </c>
      <c r="F154" s="369">
        <v>14</v>
      </c>
      <c r="G154" s="369">
        <v>249</v>
      </c>
      <c r="H154" s="369">
        <v>58</v>
      </c>
    </row>
    <row r="155" spans="1:8">
      <c r="A155" s="360" t="s">
        <v>1017</v>
      </c>
      <c r="B155" s="369">
        <v>4883</v>
      </c>
      <c r="C155" s="369">
        <v>1200</v>
      </c>
      <c r="D155" s="369">
        <v>38</v>
      </c>
      <c r="E155" s="369">
        <v>2882</v>
      </c>
      <c r="F155" s="369">
        <v>47</v>
      </c>
      <c r="G155" s="369">
        <v>574</v>
      </c>
      <c r="H155" s="369">
        <v>142</v>
      </c>
    </row>
    <row r="156" spans="1:8">
      <c r="A156" s="360" t="s">
        <v>55</v>
      </c>
      <c r="B156" s="369"/>
      <c r="C156" s="369"/>
      <c r="D156" s="369"/>
      <c r="E156" s="369"/>
      <c r="F156" s="369"/>
      <c r="G156" s="369"/>
      <c r="H156" s="369"/>
    </row>
    <row r="157" spans="1:8">
      <c r="A157" s="360" t="s">
        <v>1016</v>
      </c>
      <c r="B157" s="369">
        <v>2985</v>
      </c>
      <c r="C157" s="369">
        <v>930</v>
      </c>
      <c r="D157" s="369">
        <v>27</v>
      </c>
      <c r="E157" s="369">
        <v>1472</v>
      </c>
      <c r="F157" s="369">
        <v>23</v>
      </c>
      <c r="G157" s="369">
        <v>418</v>
      </c>
      <c r="H157" s="369">
        <v>115</v>
      </c>
    </row>
    <row r="158" spans="1:8">
      <c r="A158" s="360" t="s">
        <v>1017</v>
      </c>
      <c r="B158" s="369">
        <v>8732</v>
      </c>
      <c r="C158" s="369">
        <v>1860</v>
      </c>
      <c r="D158" s="369">
        <v>54</v>
      </c>
      <c r="E158" s="369">
        <v>5473</v>
      </c>
      <c r="F158" s="369">
        <v>85</v>
      </c>
      <c r="G158" s="369">
        <v>988</v>
      </c>
      <c r="H158" s="369">
        <v>272</v>
      </c>
    </row>
    <row r="159" spans="1:8">
      <c r="A159" s="360" t="s">
        <v>56</v>
      </c>
      <c r="B159" s="369"/>
      <c r="C159" s="369"/>
      <c r="D159" s="369"/>
      <c r="E159" s="369"/>
      <c r="F159" s="369"/>
      <c r="G159" s="369"/>
      <c r="H159" s="369"/>
    </row>
    <row r="160" spans="1:8">
      <c r="A160" s="360" t="s">
        <v>1016</v>
      </c>
      <c r="B160" s="369">
        <v>2231</v>
      </c>
      <c r="C160" s="369">
        <v>790</v>
      </c>
      <c r="D160" s="369">
        <v>10</v>
      </c>
      <c r="E160" s="369">
        <v>1066</v>
      </c>
      <c r="F160" s="369">
        <v>20</v>
      </c>
      <c r="G160" s="369">
        <v>267</v>
      </c>
      <c r="H160" s="369">
        <v>78</v>
      </c>
    </row>
    <row r="161" spans="1:8">
      <c r="A161" s="360" t="s">
        <v>1017</v>
      </c>
      <c r="B161" s="369">
        <v>6465</v>
      </c>
      <c r="C161" s="369">
        <v>1580</v>
      </c>
      <c r="D161" s="369">
        <v>20</v>
      </c>
      <c r="E161" s="369">
        <v>3966</v>
      </c>
      <c r="F161" s="369">
        <v>72</v>
      </c>
      <c r="G161" s="369">
        <v>634</v>
      </c>
      <c r="H161" s="369">
        <v>193</v>
      </c>
    </row>
    <row r="162" spans="1:8">
      <c r="A162" s="360" t="s">
        <v>57</v>
      </c>
      <c r="B162" s="369"/>
      <c r="C162" s="369"/>
      <c r="D162" s="369"/>
      <c r="E162" s="369"/>
      <c r="F162" s="369"/>
      <c r="G162" s="369"/>
      <c r="H162" s="369"/>
    </row>
    <row r="163" spans="1:8">
      <c r="A163" s="360" t="s">
        <v>1016</v>
      </c>
      <c r="B163" s="369">
        <v>5006</v>
      </c>
      <c r="C163" s="369">
        <v>1591</v>
      </c>
      <c r="D163" s="369">
        <v>73</v>
      </c>
      <c r="E163" s="369">
        <v>2419</v>
      </c>
      <c r="F163" s="369">
        <v>62</v>
      </c>
      <c r="G163" s="369">
        <v>661</v>
      </c>
      <c r="H163" s="369">
        <v>200</v>
      </c>
    </row>
    <row r="164" spans="1:8">
      <c r="A164" s="360" t="s">
        <v>1017</v>
      </c>
      <c r="B164" s="369">
        <v>14497</v>
      </c>
      <c r="C164" s="369">
        <v>3182</v>
      </c>
      <c r="D164" s="369">
        <v>146</v>
      </c>
      <c r="E164" s="369">
        <v>8945</v>
      </c>
      <c r="F164" s="369">
        <v>229</v>
      </c>
      <c r="G164" s="369">
        <v>1519</v>
      </c>
      <c r="H164" s="369">
        <v>476</v>
      </c>
    </row>
    <row r="165" spans="1:8">
      <c r="A165" s="360" t="s">
        <v>58</v>
      </c>
      <c r="B165" s="369"/>
      <c r="C165" s="369"/>
      <c r="D165" s="369"/>
      <c r="E165" s="369"/>
      <c r="F165" s="369"/>
      <c r="G165" s="369"/>
      <c r="H165" s="369"/>
    </row>
    <row r="166" spans="1:8">
      <c r="A166" s="360" t="s">
        <v>1016</v>
      </c>
      <c r="B166" s="369">
        <v>3261</v>
      </c>
      <c r="C166" s="369">
        <v>895</v>
      </c>
      <c r="D166" s="369">
        <v>28</v>
      </c>
      <c r="E166" s="369">
        <v>1532</v>
      </c>
      <c r="F166" s="369">
        <v>32</v>
      </c>
      <c r="G166" s="369">
        <v>600</v>
      </c>
      <c r="H166" s="369">
        <v>174</v>
      </c>
    </row>
    <row r="167" spans="1:8">
      <c r="A167" s="360" t="s">
        <v>1017</v>
      </c>
      <c r="B167" s="369">
        <v>9610</v>
      </c>
      <c r="C167" s="369">
        <v>1790</v>
      </c>
      <c r="D167" s="369">
        <v>56</v>
      </c>
      <c r="E167" s="369">
        <v>5759</v>
      </c>
      <c r="F167" s="369">
        <v>116</v>
      </c>
      <c r="G167" s="369">
        <v>1478</v>
      </c>
      <c r="H167" s="369">
        <v>411</v>
      </c>
    </row>
    <row r="168" spans="1:8">
      <c r="A168" s="360" t="s">
        <v>60</v>
      </c>
      <c r="B168" s="369"/>
      <c r="C168" s="369"/>
      <c r="D168" s="369"/>
      <c r="E168" s="369"/>
      <c r="F168" s="369"/>
      <c r="G168" s="369"/>
      <c r="H168" s="369"/>
    </row>
    <row r="169" spans="1:8">
      <c r="A169" s="360" t="s">
        <v>1016</v>
      </c>
      <c r="B169" s="369">
        <v>10975</v>
      </c>
      <c r="C169" s="369">
        <v>3382</v>
      </c>
      <c r="D169" s="369">
        <v>102</v>
      </c>
      <c r="E169" s="369">
        <v>5204</v>
      </c>
      <c r="F169" s="369">
        <v>74</v>
      </c>
      <c r="G169" s="369">
        <v>1906</v>
      </c>
      <c r="H169" s="369">
        <v>307</v>
      </c>
    </row>
    <row r="170" spans="1:8">
      <c r="A170" s="360" t="s">
        <v>1017</v>
      </c>
      <c r="B170" s="369">
        <v>31889</v>
      </c>
      <c r="C170" s="369">
        <v>6764</v>
      </c>
      <c r="D170" s="369">
        <v>204</v>
      </c>
      <c r="E170" s="369">
        <v>19288</v>
      </c>
      <c r="F170" s="369">
        <v>273</v>
      </c>
      <c r="G170" s="369">
        <v>4629</v>
      </c>
      <c r="H170" s="369">
        <v>731</v>
      </c>
    </row>
    <row r="171" spans="1:8" ht="12.75">
      <c r="A171" s="350" t="s">
        <v>61</v>
      </c>
      <c r="B171" s="369"/>
      <c r="C171" s="369"/>
      <c r="D171" s="369"/>
      <c r="E171" s="369"/>
      <c r="F171" s="369"/>
      <c r="G171" s="369"/>
      <c r="H171" s="369"/>
    </row>
    <row r="172" spans="1:8">
      <c r="A172" s="360" t="s">
        <v>1016</v>
      </c>
      <c r="B172" s="369">
        <v>8113</v>
      </c>
      <c r="C172" s="369">
        <v>2068</v>
      </c>
      <c r="D172" s="369">
        <v>18</v>
      </c>
      <c r="E172" s="369">
        <v>4474</v>
      </c>
      <c r="F172" s="369">
        <v>22</v>
      </c>
      <c r="G172" s="369">
        <v>1259</v>
      </c>
      <c r="H172" s="369">
        <v>272</v>
      </c>
    </row>
    <row r="173" spans="1:8">
      <c r="A173" s="360" t="s">
        <v>1017</v>
      </c>
      <c r="B173" s="369">
        <v>24621</v>
      </c>
      <c r="C173" s="369">
        <v>4136</v>
      </c>
      <c r="D173" s="369">
        <v>36</v>
      </c>
      <c r="E173" s="369">
        <v>16755</v>
      </c>
      <c r="F173" s="369">
        <v>81</v>
      </c>
      <c r="G173" s="369">
        <v>2955</v>
      </c>
      <c r="H173" s="369">
        <v>658</v>
      </c>
    </row>
    <row r="174" spans="1:8">
      <c r="A174" s="360" t="s">
        <v>62</v>
      </c>
      <c r="B174" s="369"/>
      <c r="C174" s="369"/>
      <c r="D174" s="369"/>
      <c r="E174" s="369"/>
      <c r="F174" s="369"/>
      <c r="G174" s="369"/>
      <c r="H174" s="369"/>
    </row>
    <row r="175" spans="1:8">
      <c r="A175" s="360" t="s">
        <v>1016</v>
      </c>
      <c r="B175" s="369">
        <v>4406</v>
      </c>
      <c r="C175" s="369">
        <v>1343</v>
      </c>
      <c r="D175" s="369">
        <v>31</v>
      </c>
      <c r="E175" s="369">
        <v>2353</v>
      </c>
      <c r="F175" s="369">
        <v>43</v>
      </c>
      <c r="G175" s="369">
        <v>466</v>
      </c>
      <c r="H175" s="369">
        <v>170</v>
      </c>
    </row>
    <row r="176" spans="1:8">
      <c r="A176" s="360" t="s">
        <v>1017</v>
      </c>
      <c r="B176" s="369">
        <v>13225</v>
      </c>
      <c r="C176" s="369">
        <v>2686</v>
      </c>
      <c r="D176" s="369">
        <v>62</v>
      </c>
      <c r="E176" s="369">
        <v>8821</v>
      </c>
      <c r="F176" s="369">
        <v>151</v>
      </c>
      <c r="G176" s="369">
        <v>1092</v>
      </c>
      <c r="H176" s="369">
        <v>413</v>
      </c>
    </row>
    <row r="177" spans="1:8">
      <c r="A177" s="360" t="s">
        <v>995</v>
      </c>
      <c r="B177" s="369"/>
      <c r="C177" s="369"/>
      <c r="D177" s="369"/>
      <c r="E177" s="369"/>
      <c r="F177" s="369"/>
      <c r="G177" s="369"/>
      <c r="H177" s="369"/>
    </row>
    <row r="178" spans="1:8">
      <c r="A178" s="360" t="s">
        <v>1016</v>
      </c>
      <c r="B178" s="369">
        <v>5019</v>
      </c>
      <c r="C178" s="369">
        <v>1484</v>
      </c>
      <c r="D178" s="369">
        <v>41</v>
      </c>
      <c r="E178" s="369">
        <v>2485</v>
      </c>
      <c r="F178" s="369">
        <v>36</v>
      </c>
      <c r="G178" s="369">
        <v>764</v>
      </c>
      <c r="H178" s="369">
        <v>209</v>
      </c>
    </row>
    <row r="179" spans="1:8">
      <c r="A179" s="360" t="s">
        <v>1017</v>
      </c>
      <c r="B179" s="369">
        <v>14602</v>
      </c>
      <c r="C179" s="369">
        <v>2968</v>
      </c>
      <c r="D179" s="369">
        <v>82</v>
      </c>
      <c r="E179" s="369">
        <v>9151</v>
      </c>
      <c r="F179" s="369">
        <v>124</v>
      </c>
      <c r="G179" s="369">
        <v>1780</v>
      </c>
      <c r="H179" s="369">
        <v>497</v>
      </c>
    </row>
    <row r="180" spans="1:8">
      <c r="A180" s="360" t="s">
        <v>1018</v>
      </c>
      <c r="B180" s="369"/>
      <c r="C180" s="369"/>
      <c r="D180" s="369"/>
      <c r="E180" s="369"/>
      <c r="F180" s="369"/>
      <c r="G180" s="369"/>
      <c r="H180" s="369"/>
    </row>
    <row r="181" spans="1:8">
      <c r="A181" s="360" t="s">
        <v>1016</v>
      </c>
      <c r="B181" s="369">
        <v>1024</v>
      </c>
      <c r="C181" s="369">
        <v>330</v>
      </c>
      <c r="D181" s="369">
        <v>25</v>
      </c>
      <c r="E181" s="369">
        <v>419</v>
      </c>
      <c r="F181" s="369">
        <v>61</v>
      </c>
      <c r="G181" s="369">
        <v>149</v>
      </c>
      <c r="H181" s="369">
        <v>40</v>
      </c>
    </row>
    <row r="182" spans="1:8">
      <c r="A182" s="360" t="s">
        <v>1017</v>
      </c>
      <c r="B182" s="369">
        <v>2876</v>
      </c>
      <c r="C182" s="369">
        <v>660</v>
      </c>
      <c r="D182" s="369">
        <v>50</v>
      </c>
      <c r="E182" s="369">
        <v>1513</v>
      </c>
      <c r="F182" s="369">
        <v>228</v>
      </c>
      <c r="G182" s="369">
        <v>333</v>
      </c>
      <c r="H182" s="369">
        <v>92</v>
      </c>
    </row>
    <row r="183" spans="1:8">
      <c r="A183" s="360" t="s">
        <v>65</v>
      </c>
      <c r="B183" s="369"/>
      <c r="C183" s="369"/>
      <c r="D183" s="369"/>
      <c r="E183" s="369"/>
      <c r="F183" s="369"/>
      <c r="G183" s="369"/>
      <c r="H183" s="369"/>
    </row>
    <row r="184" spans="1:8">
      <c r="A184" s="360" t="s">
        <v>1016</v>
      </c>
      <c r="B184" s="369">
        <v>1312</v>
      </c>
      <c r="C184" s="369">
        <v>361</v>
      </c>
      <c r="D184" s="369">
        <v>7</v>
      </c>
      <c r="E184" s="369">
        <v>676</v>
      </c>
      <c r="F184" s="369">
        <v>10</v>
      </c>
      <c r="G184" s="369">
        <v>201</v>
      </c>
      <c r="H184" s="369">
        <v>57</v>
      </c>
    </row>
    <row r="185" spans="1:8">
      <c r="A185" s="360" t="s">
        <v>1017</v>
      </c>
      <c r="B185" s="369">
        <v>3944</v>
      </c>
      <c r="C185" s="369">
        <v>722</v>
      </c>
      <c r="D185" s="369">
        <v>14</v>
      </c>
      <c r="E185" s="369">
        <v>2557</v>
      </c>
      <c r="F185" s="369">
        <v>36</v>
      </c>
      <c r="G185" s="369">
        <v>476</v>
      </c>
      <c r="H185" s="369">
        <v>139</v>
      </c>
    </row>
    <row r="186" spans="1:8">
      <c r="A186" s="360" t="s">
        <v>66</v>
      </c>
      <c r="B186" s="369"/>
      <c r="C186" s="369"/>
      <c r="D186" s="369"/>
      <c r="E186" s="369"/>
      <c r="F186" s="369"/>
      <c r="G186" s="369"/>
      <c r="H186" s="369"/>
    </row>
    <row r="187" spans="1:8">
      <c r="A187" s="360" t="s">
        <v>1016</v>
      </c>
      <c r="B187" s="369">
        <v>4411</v>
      </c>
      <c r="C187" s="369">
        <v>1221</v>
      </c>
      <c r="D187" s="369">
        <v>37</v>
      </c>
      <c r="E187" s="369">
        <v>2349</v>
      </c>
      <c r="F187" s="369">
        <v>52</v>
      </c>
      <c r="G187" s="369">
        <v>647</v>
      </c>
      <c r="H187" s="369">
        <v>105</v>
      </c>
    </row>
    <row r="188" spans="1:8">
      <c r="A188" s="360" t="s">
        <v>1017</v>
      </c>
      <c r="B188" s="369">
        <v>13405</v>
      </c>
      <c r="C188" s="369">
        <v>2442</v>
      </c>
      <c r="D188" s="369">
        <v>74</v>
      </c>
      <c r="E188" s="369">
        <v>8884</v>
      </c>
      <c r="F188" s="369">
        <v>188</v>
      </c>
      <c r="G188" s="369">
        <v>1572</v>
      </c>
      <c r="H188" s="369">
        <v>245</v>
      </c>
    </row>
    <row r="189" spans="1:8">
      <c r="A189" s="360" t="s">
        <v>67</v>
      </c>
      <c r="B189" s="369"/>
      <c r="C189" s="369"/>
      <c r="D189" s="369"/>
      <c r="E189" s="369"/>
      <c r="F189" s="369"/>
      <c r="G189" s="369"/>
      <c r="H189" s="369"/>
    </row>
    <row r="190" spans="1:8">
      <c r="A190" s="360" t="s">
        <v>1016</v>
      </c>
      <c r="B190" s="369">
        <v>4717</v>
      </c>
      <c r="C190" s="369">
        <v>1535</v>
      </c>
      <c r="D190" s="369">
        <v>49</v>
      </c>
      <c r="E190" s="369">
        <v>2291</v>
      </c>
      <c r="F190" s="369">
        <v>47</v>
      </c>
      <c r="G190" s="369">
        <v>641</v>
      </c>
      <c r="H190" s="369">
        <v>154</v>
      </c>
    </row>
    <row r="191" spans="1:8">
      <c r="A191" s="360" t="s">
        <v>1017</v>
      </c>
      <c r="B191" s="369">
        <v>13654</v>
      </c>
      <c r="C191" s="369">
        <v>3070</v>
      </c>
      <c r="D191" s="369">
        <v>98</v>
      </c>
      <c r="E191" s="369">
        <v>8451</v>
      </c>
      <c r="F191" s="369">
        <v>171</v>
      </c>
      <c r="G191" s="369">
        <v>1499</v>
      </c>
      <c r="H191" s="369">
        <v>365</v>
      </c>
    </row>
    <row r="192" spans="1:8">
      <c r="A192" s="360" t="s">
        <v>68</v>
      </c>
      <c r="B192" s="369"/>
      <c r="C192" s="369"/>
      <c r="D192" s="369"/>
      <c r="E192" s="369"/>
      <c r="F192" s="369"/>
      <c r="G192" s="369"/>
      <c r="H192" s="369"/>
    </row>
    <row r="193" spans="1:8">
      <c r="A193" s="360" t="s">
        <v>1016</v>
      </c>
      <c r="B193" s="369">
        <v>1839</v>
      </c>
      <c r="C193" s="369">
        <v>594</v>
      </c>
      <c r="D193" s="369">
        <v>24</v>
      </c>
      <c r="E193" s="369">
        <v>782</v>
      </c>
      <c r="F193" s="369">
        <v>58</v>
      </c>
      <c r="G193" s="369">
        <v>302</v>
      </c>
      <c r="H193" s="369">
        <v>79</v>
      </c>
    </row>
    <row r="194" spans="1:8">
      <c r="A194" s="360" t="s">
        <v>1017</v>
      </c>
      <c r="B194" s="369">
        <v>5250</v>
      </c>
      <c r="C194" s="369">
        <v>1188</v>
      </c>
      <c r="D194" s="369">
        <v>48</v>
      </c>
      <c r="E194" s="369">
        <v>2914</v>
      </c>
      <c r="F194" s="369">
        <v>212</v>
      </c>
      <c r="G194" s="369">
        <v>704</v>
      </c>
      <c r="H194" s="369">
        <v>184</v>
      </c>
    </row>
    <row r="195" spans="1:8">
      <c r="A195" s="360" t="s">
        <v>69</v>
      </c>
      <c r="B195" s="369"/>
      <c r="C195" s="369"/>
      <c r="D195" s="369"/>
      <c r="E195" s="369"/>
      <c r="F195" s="369"/>
      <c r="G195" s="369"/>
      <c r="H195" s="369"/>
    </row>
    <row r="196" spans="1:8">
      <c r="A196" s="360" t="s">
        <v>1016</v>
      </c>
      <c r="B196" s="369">
        <v>2900</v>
      </c>
      <c r="C196" s="369">
        <v>918</v>
      </c>
      <c r="D196" s="369">
        <v>16</v>
      </c>
      <c r="E196" s="369">
        <v>1492</v>
      </c>
      <c r="F196" s="369">
        <v>9</v>
      </c>
      <c r="G196" s="369">
        <v>373</v>
      </c>
      <c r="H196" s="369">
        <v>92</v>
      </c>
    </row>
    <row r="197" spans="1:8">
      <c r="A197" s="365" t="s">
        <v>1017</v>
      </c>
      <c r="B197" s="376">
        <v>8592</v>
      </c>
      <c r="C197" s="376">
        <v>1836</v>
      </c>
      <c r="D197" s="376">
        <v>32</v>
      </c>
      <c r="E197" s="376">
        <v>5598</v>
      </c>
      <c r="F197" s="376">
        <v>33</v>
      </c>
      <c r="G197" s="376">
        <v>885</v>
      </c>
      <c r="H197" s="376">
        <v>208</v>
      </c>
    </row>
  </sheetData>
  <mergeCells count="5">
    <mergeCell ref="A2:H2"/>
    <mergeCell ref="A4:A5"/>
    <mergeCell ref="B4:B5"/>
    <mergeCell ref="C4:H4"/>
    <mergeCell ref="G3:H3"/>
  </mergeCells>
  <hyperlinks>
    <hyperlink ref="G3" location="'Листа табела'!A1" display="Листа табела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7"/>
  <sheetViews>
    <sheetView workbookViewId="0">
      <pane ySplit="5" topLeftCell="A6" activePane="bottomLeft" state="frozen"/>
      <selection activeCell="M19" sqref="M19"/>
      <selection pane="bottomLeft" activeCell="D3" sqref="D3:E3"/>
    </sheetView>
  </sheetViews>
  <sheetFormatPr defaultRowHeight="12"/>
  <cols>
    <col min="1" max="1" width="24.7109375" style="342" bestFit="1" customWidth="1"/>
    <col min="2" max="2" width="9.140625" style="342"/>
    <col min="3" max="3" width="10.85546875" style="342" customWidth="1"/>
    <col min="4" max="4" width="11.7109375" style="342" customWidth="1"/>
    <col min="5" max="5" width="11.140625" style="342" customWidth="1"/>
    <col min="6" max="6" width="11.85546875" style="342" customWidth="1"/>
    <col min="7" max="7" width="10.7109375" style="342" customWidth="1"/>
    <col min="8" max="8" width="11.42578125" style="342" customWidth="1"/>
    <col min="9" max="16384" width="9.140625" style="342"/>
  </cols>
  <sheetData>
    <row r="2" spans="1:5">
      <c r="A2" s="850" t="s">
        <v>1462</v>
      </c>
      <c r="B2" s="850"/>
      <c r="C2" s="850"/>
      <c r="D2" s="850"/>
      <c r="E2" s="850"/>
    </row>
    <row r="3" spans="1:5" ht="15.75" customHeight="1" thickBot="1">
      <c r="A3" s="382"/>
      <c r="B3" s="382"/>
      <c r="C3" s="382"/>
      <c r="D3" s="841" t="s">
        <v>0</v>
      </c>
      <c r="E3" s="841"/>
    </row>
    <row r="4" spans="1:5" ht="24" customHeight="1">
      <c r="A4" s="868" t="s">
        <v>956</v>
      </c>
      <c r="B4" s="874" t="s">
        <v>1029</v>
      </c>
      <c r="C4" s="875"/>
      <c r="D4" s="875"/>
      <c r="E4" s="876"/>
    </row>
    <row r="5" spans="1:5" ht="25.5" customHeight="1" thickBot="1">
      <c r="A5" s="869"/>
      <c r="B5" s="379">
        <v>2013</v>
      </c>
      <c r="C5" s="379">
        <v>2014</v>
      </c>
      <c r="D5" s="379">
        <v>2015</v>
      </c>
      <c r="E5" s="380">
        <v>2016</v>
      </c>
    </row>
    <row r="6" spans="1:5" ht="12.75" customHeight="1">
      <c r="A6" s="386" t="s">
        <v>170</v>
      </c>
      <c r="B6" s="381">
        <v>1171179</v>
      </c>
      <c r="C6" s="381">
        <v>1167082</v>
      </c>
      <c r="D6" s="381">
        <v>1162164</v>
      </c>
      <c r="E6" s="381">
        <v>1157516</v>
      </c>
    </row>
    <row r="7" spans="1:5" ht="12.75" customHeight="1">
      <c r="A7" s="383" t="s">
        <v>6</v>
      </c>
      <c r="B7" s="377">
        <v>180056</v>
      </c>
      <c r="C7" s="377">
        <v>180961</v>
      </c>
      <c r="D7" s="377">
        <v>181956</v>
      </c>
      <c r="E7" s="377">
        <v>182848</v>
      </c>
    </row>
    <row r="8" spans="1:5" ht="12.75" customHeight="1">
      <c r="A8" s="370" t="s">
        <v>7</v>
      </c>
      <c r="B8" s="377">
        <v>2052</v>
      </c>
      <c r="C8" s="377">
        <v>2027</v>
      </c>
      <c r="D8" s="377">
        <v>2001</v>
      </c>
      <c r="E8" s="377">
        <v>1990</v>
      </c>
    </row>
    <row r="9" spans="1:5" ht="12.75" customHeight="1">
      <c r="A9" s="383" t="s">
        <v>8</v>
      </c>
      <c r="B9" s="377">
        <v>103811</v>
      </c>
      <c r="C9" s="377">
        <v>104098</v>
      </c>
      <c r="D9" s="377">
        <v>104134</v>
      </c>
      <c r="E9" s="377">
        <v>104019</v>
      </c>
    </row>
    <row r="10" spans="1:5" ht="12.75" customHeight="1">
      <c r="A10" s="370" t="s">
        <v>9</v>
      </c>
      <c r="B10" s="377">
        <v>10615</v>
      </c>
      <c r="C10" s="377">
        <v>10539</v>
      </c>
      <c r="D10" s="377">
        <v>10440</v>
      </c>
      <c r="E10" s="377">
        <v>10349</v>
      </c>
    </row>
    <row r="11" spans="1:5" ht="12.75" customHeight="1">
      <c r="A11" s="370" t="s">
        <v>10</v>
      </c>
      <c r="B11" s="377">
        <v>18628</v>
      </c>
      <c r="C11" s="377">
        <v>18531</v>
      </c>
      <c r="D11" s="377">
        <v>18431</v>
      </c>
      <c r="E11" s="377">
        <v>18350</v>
      </c>
    </row>
    <row r="12" spans="1:5" ht="12.75" customHeight="1">
      <c r="A12" s="370" t="s">
        <v>11</v>
      </c>
      <c r="B12" s="377">
        <v>15709</v>
      </c>
      <c r="C12" s="377">
        <v>15628</v>
      </c>
      <c r="D12" s="377">
        <v>15532</v>
      </c>
      <c r="E12" s="377">
        <v>15446</v>
      </c>
    </row>
    <row r="13" spans="1:5" ht="12.75" customHeight="1">
      <c r="A13" s="370" t="s">
        <v>12</v>
      </c>
      <c r="B13" s="377">
        <v>10137</v>
      </c>
      <c r="C13" s="377">
        <v>10012</v>
      </c>
      <c r="D13" s="377">
        <v>9867</v>
      </c>
      <c r="E13" s="377">
        <v>9713</v>
      </c>
    </row>
    <row r="14" spans="1:5" ht="12.75" customHeight="1">
      <c r="A14" s="370" t="s">
        <v>13</v>
      </c>
      <c r="B14" s="377">
        <v>10689</v>
      </c>
      <c r="C14" s="377">
        <v>10603</v>
      </c>
      <c r="D14" s="377">
        <v>10527</v>
      </c>
      <c r="E14" s="377">
        <v>10448</v>
      </c>
    </row>
    <row r="15" spans="1:5" ht="12.75" customHeight="1">
      <c r="A15" s="370" t="s">
        <v>14</v>
      </c>
      <c r="B15" s="377">
        <v>4365</v>
      </c>
      <c r="C15" s="377">
        <v>4355</v>
      </c>
      <c r="D15" s="377">
        <v>4359</v>
      </c>
      <c r="E15" s="377">
        <v>4358</v>
      </c>
    </row>
    <row r="16" spans="1:5" ht="12.75" customHeight="1">
      <c r="A16" s="370" t="s">
        <v>15</v>
      </c>
      <c r="B16" s="377">
        <v>8726</v>
      </c>
      <c r="C16" s="377">
        <v>8685</v>
      </c>
      <c r="D16" s="377">
        <v>8638</v>
      </c>
      <c r="E16" s="377">
        <v>8599</v>
      </c>
    </row>
    <row r="17" spans="1:5" ht="12.75" customHeight="1">
      <c r="A17" s="370" t="s">
        <v>16</v>
      </c>
      <c r="B17" s="377">
        <v>49252</v>
      </c>
      <c r="C17" s="377">
        <v>48987</v>
      </c>
      <c r="D17" s="377">
        <v>48688</v>
      </c>
      <c r="E17" s="377">
        <v>48385</v>
      </c>
    </row>
    <row r="18" spans="1:5" ht="12.75" customHeight="1">
      <c r="A18" s="370" t="s">
        <v>17</v>
      </c>
      <c r="B18" s="377">
        <v>25909</v>
      </c>
      <c r="C18" s="377">
        <v>25801</v>
      </c>
      <c r="D18" s="377">
        <v>25670</v>
      </c>
      <c r="E18" s="377">
        <v>25549</v>
      </c>
    </row>
    <row r="19" spans="1:5" ht="12.75" customHeight="1">
      <c r="A19" s="383" t="s">
        <v>18</v>
      </c>
      <c r="B19" s="377">
        <v>61646</v>
      </c>
      <c r="C19" s="377">
        <v>61408</v>
      </c>
      <c r="D19" s="377">
        <v>61089</v>
      </c>
      <c r="E19" s="377">
        <v>60764</v>
      </c>
    </row>
    <row r="20" spans="1:5" ht="12.75" customHeight="1">
      <c r="A20" s="370" t="s">
        <v>19</v>
      </c>
      <c r="B20" s="377">
        <v>3650</v>
      </c>
      <c r="C20" s="377">
        <v>3626</v>
      </c>
      <c r="D20" s="377">
        <v>3575</v>
      </c>
      <c r="E20" s="377">
        <v>3518</v>
      </c>
    </row>
    <row r="21" spans="1:5" ht="12.75" customHeight="1">
      <c r="A21" s="370" t="s">
        <v>182</v>
      </c>
      <c r="B21" s="377">
        <v>54320</v>
      </c>
      <c r="C21" s="377">
        <v>54176</v>
      </c>
      <c r="D21" s="377">
        <v>53994</v>
      </c>
      <c r="E21" s="377">
        <v>53800</v>
      </c>
    </row>
    <row r="22" spans="1:5" ht="12.75" customHeight="1">
      <c r="A22" s="370" t="s">
        <v>21</v>
      </c>
      <c r="B22" s="377">
        <v>77</v>
      </c>
      <c r="C22" s="377">
        <v>62</v>
      </c>
      <c r="D22" s="377">
        <v>57</v>
      </c>
      <c r="E22" s="377">
        <v>67</v>
      </c>
    </row>
    <row r="23" spans="1:5" ht="12.75" customHeight="1">
      <c r="A23" s="370" t="s">
        <v>22</v>
      </c>
      <c r="B23" s="377">
        <v>255</v>
      </c>
      <c r="C23" s="377">
        <v>241</v>
      </c>
      <c r="D23" s="377">
        <v>236</v>
      </c>
      <c r="E23" s="377">
        <v>243</v>
      </c>
    </row>
    <row r="24" spans="1:5" ht="12.75" customHeight="1">
      <c r="A24" s="383" t="s">
        <v>23</v>
      </c>
      <c r="B24" s="377">
        <v>59890</v>
      </c>
      <c r="C24" s="377">
        <v>60025</v>
      </c>
      <c r="D24" s="377">
        <v>60063</v>
      </c>
      <c r="E24" s="377">
        <v>60077</v>
      </c>
    </row>
    <row r="25" spans="1:5" ht="12.75" customHeight="1">
      <c r="A25" s="370" t="s">
        <v>1023</v>
      </c>
      <c r="B25" s="377">
        <v>14448</v>
      </c>
      <c r="C25" s="377">
        <v>14452</v>
      </c>
      <c r="D25" s="377">
        <v>14418</v>
      </c>
      <c r="E25" s="377">
        <v>14361</v>
      </c>
    </row>
    <row r="26" spans="1:5" ht="12.75" customHeight="1">
      <c r="A26" s="370" t="s">
        <v>1024</v>
      </c>
      <c r="B26" s="377">
        <v>10340</v>
      </c>
      <c r="C26" s="377">
        <v>10616</v>
      </c>
      <c r="D26" s="377">
        <v>10881</v>
      </c>
      <c r="E26" s="377">
        <v>11123</v>
      </c>
    </row>
    <row r="27" spans="1:5" ht="12.75" customHeight="1">
      <c r="A27" s="370" t="s">
        <v>1025</v>
      </c>
      <c r="B27" s="377">
        <v>1134</v>
      </c>
      <c r="C27" s="377">
        <v>1117</v>
      </c>
      <c r="D27" s="377">
        <v>1100</v>
      </c>
      <c r="E27" s="377">
        <v>1088</v>
      </c>
    </row>
    <row r="28" spans="1:5" ht="12.75" customHeight="1">
      <c r="A28" s="370" t="s">
        <v>1026</v>
      </c>
      <c r="B28" s="377">
        <v>20346</v>
      </c>
      <c r="C28" s="377">
        <v>20326</v>
      </c>
      <c r="D28" s="377">
        <v>20279</v>
      </c>
      <c r="E28" s="377">
        <v>20214</v>
      </c>
    </row>
    <row r="29" spans="1:5" ht="12.75" customHeight="1">
      <c r="A29" s="370" t="s">
        <v>1027</v>
      </c>
      <c r="B29" s="377">
        <v>11641</v>
      </c>
      <c r="C29" s="377">
        <v>11561</v>
      </c>
      <c r="D29" s="377">
        <v>11461</v>
      </c>
      <c r="E29" s="377">
        <v>11356</v>
      </c>
    </row>
    <row r="30" spans="1:5" ht="12.75" customHeight="1">
      <c r="A30" s="370" t="s">
        <v>1028</v>
      </c>
      <c r="B30" s="377">
        <v>1981</v>
      </c>
      <c r="C30" s="377">
        <v>1953</v>
      </c>
      <c r="D30" s="377">
        <v>1924</v>
      </c>
      <c r="E30" s="377">
        <v>1935</v>
      </c>
    </row>
    <row r="31" spans="1:5" ht="12.75" customHeight="1">
      <c r="A31" s="370" t="s">
        <v>30</v>
      </c>
      <c r="B31" s="377">
        <v>1041</v>
      </c>
      <c r="C31" s="377">
        <v>1026</v>
      </c>
      <c r="D31" s="377">
        <v>1007</v>
      </c>
      <c r="E31" s="377">
        <v>996</v>
      </c>
    </row>
    <row r="32" spans="1:5" ht="12.75" customHeight="1">
      <c r="A32" s="370" t="s">
        <v>31</v>
      </c>
      <c r="B32" s="377">
        <v>1971</v>
      </c>
      <c r="C32" s="377">
        <v>1930</v>
      </c>
      <c r="D32" s="377">
        <v>1888</v>
      </c>
      <c r="E32" s="377">
        <v>1847</v>
      </c>
    </row>
    <row r="33" spans="1:5" ht="12.75" customHeight="1">
      <c r="A33" s="370" t="s">
        <v>32</v>
      </c>
      <c r="B33" s="377">
        <v>9415</v>
      </c>
      <c r="C33" s="377">
        <v>9197</v>
      </c>
      <c r="D33" s="377">
        <v>8984</v>
      </c>
      <c r="E33" s="377">
        <v>8815</v>
      </c>
    </row>
    <row r="34" spans="1:5" ht="12.75" customHeight="1">
      <c r="A34" s="370" t="s">
        <v>34</v>
      </c>
      <c r="B34" s="377">
        <v>5636</v>
      </c>
      <c r="C34" s="377">
        <v>5611</v>
      </c>
      <c r="D34" s="377">
        <v>5564</v>
      </c>
      <c r="E34" s="377">
        <v>5525</v>
      </c>
    </row>
    <row r="35" spans="1:5" ht="12.75" customHeight="1">
      <c r="A35" s="370" t="s">
        <v>35</v>
      </c>
      <c r="B35" s="377">
        <v>18389</v>
      </c>
      <c r="C35" s="377">
        <v>18326</v>
      </c>
      <c r="D35" s="377">
        <v>18230</v>
      </c>
      <c r="E35" s="377">
        <v>18124</v>
      </c>
    </row>
    <row r="36" spans="1:5" ht="12.75" customHeight="1">
      <c r="A36" s="370" t="s">
        <v>33</v>
      </c>
      <c r="B36" s="377">
        <v>20739</v>
      </c>
      <c r="C36" s="377">
        <v>20510</v>
      </c>
      <c r="D36" s="377">
        <v>20283</v>
      </c>
      <c r="E36" s="377">
        <v>20021</v>
      </c>
    </row>
    <row r="37" spans="1:5" ht="12.75" customHeight="1">
      <c r="A37" s="370" t="s">
        <v>36</v>
      </c>
      <c r="B37" s="377">
        <v>1565</v>
      </c>
      <c r="C37" s="377">
        <v>1541</v>
      </c>
      <c r="D37" s="377">
        <v>1503</v>
      </c>
      <c r="E37" s="377">
        <v>1477</v>
      </c>
    </row>
    <row r="38" spans="1:5" ht="12.75" customHeight="1">
      <c r="A38" s="370" t="s">
        <v>37</v>
      </c>
      <c r="B38" s="377">
        <v>294</v>
      </c>
      <c r="C38" s="377">
        <v>283</v>
      </c>
      <c r="D38" s="377">
        <v>276</v>
      </c>
      <c r="E38" s="377">
        <v>274</v>
      </c>
    </row>
    <row r="39" spans="1:5" ht="12.75" customHeight="1">
      <c r="A39" s="370" t="s">
        <v>38</v>
      </c>
      <c r="B39" s="377">
        <v>34163</v>
      </c>
      <c r="C39" s="377">
        <v>34350</v>
      </c>
      <c r="D39" s="377">
        <v>34491</v>
      </c>
      <c r="E39" s="377">
        <v>34583</v>
      </c>
    </row>
    <row r="40" spans="1:5" ht="12.75" customHeight="1">
      <c r="A40" s="370" t="s">
        <v>39</v>
      </c>
      <c r="B40" s="377">
        <v>14714</v>
      </c>
      <c r="C40" s="377">
        <v>14513</v>
      </c>
      <c r="D40" s="377">
        <v>14243</v>
      </c>
      <c r="E40" s="377">
        <v>13981</v>
      </c>
    </row>
    <row r="41" spans="1:5" ht="12.75" customHeight="1">
      <c r="A41" s="370" t="s">
        <v>40</v>
      </c>
      <c r="B41" s="377">
        <v>3327</v>
      </c>
      <c r="C41" s="377">
        <v>3290</v>
      </c>
      <c r="D41" s="377">
        <v>3264</v>
      </c>
      <c r="E41" s="377">
        <v>3242</v>
      </c>
    </row>
    <row r="42" spans="1:5" ht="12.75" customHeight="1">
      <c r="A42" s="370" t="s">
        <v>41</v>
      </c>
      <c r="B42" s="377">
        <v>10453</v>
      </c>
      <c r="C42" s="377">
        <v>10395</v>
      </c>
      <c r="D42" s="377">
        <v>10320</v>
      </c>
      <c r="E42" s="377">
        <v>10265</v>
      </c>
    </row>
    <row r="43" spans="1:5" ht="12.75" customHeight="1">
      <c r="A43" s="370" t="s">
        <v>42</v>
      </c>
      <c r="B43" s="377">
        <v>24533</v>
      </c>
      <c r="C43" s="377">
        <v>24404</v>
      </c>
      <c r="D43" s="377">
        <v>24270</v>
      </c>
      <c r="E43" s="377">
        <v>24133</v>
      </c>
    </row>
    <row r="44" spans="1:5" ht="12.75" customHeight="1">
      <c r="A44" s="370" t="s">
        <v>43</v>
      </c>
      <c r="B44" s="377">
        <v>15995</v>
      </c>
      <c r="C44" s="377">
        <v>15774</v>
      </c>
      <c r="D44" s="377">
        <v>15614</v>
      </c>
      <c r="E44" s="377">
        <v>15460</v>
      </c>
    </row>
    <row r="45" spans="1:5" ht="12.75" customHeight="1">
      <c r="A45" s="370" t="s">
        <v>44</v>
      </c>
      <c r="B45" s="377">
        <v>12561</v>
      </c>
      <c r="C45" s="377">
        <v>12446</v>
      </c>
      <c r="D45" s="377">
        <v>12308</v>
      </c>
      <c r="E45" s="377">
        <v>12196</v>
      </c>
    </row>
    <row r="46" spans="1:5" ht="12.75" customHeight="1">
      <c r="A46" s="370" t="s">
        <v>45</v>
      </c>
      <c r="B46" s="377">
        <v>25304</v>
      </c>
      <c r="C46" s="377">
        <v>24973</v>
      </c>
      <c r="D46" s="377">
        <v>24636</v>
      </c>
      <c r="E46" s="377">
        <v>24336</v>
      </c>
    </row>
    <row r="47" spans="1:5" ht="12.75" customHeight="1">
      <c r="A47" s="370" t="s">
        <v>46</v>
      </c>
      <c r="B47" s="377">
        <v>2938</v>
      </c>
      <c r="C47" s="377">
        <v>2827</v>
      </c>
      <c r="D47" s="377">
        <v>2718</v>
      </c>
      <c r="E47" s="377">
        <v>2666</v>
      </c>
    </row>
    <row r="48" spans="1:5" ht="12.75" customHeight="1">
      <c r="A48" s="370" t="s">
        <v>47</v>
      </c>
      <c r="B48" s="377">
        <v>5547</v>
      </c>
      <c r="C48" s="377">
        <v>5507</v>
      </c>
      <c r="D48" s="377">
        <v>5464</v>
      </c>
      <c r="E48" s="377">
        <v>5465</v>
      </c>
    </row>
    <row r="49" spans="1:5" ht="12.75" customHeight="1">
      <c r="A49" s="370" t="s">
        <v>48</v>
      </c>
      <c r="B49" s="377">
        <v>2715</v>
      </c>
      <c r="C49" s="377">
        <v>2630</v>
      </c>
      <c r="D49" s="377">
        <v>2541</v>
      </c>
      <c r="E49" s="377">
        <v>2471</v>
      </c>
    </row>
    <row r="50" spans="1:5" ht="12.75" customHeight="1">
      <c r="A50" s="370" t="s">
        <v>49</v>
      </c>
      <c r="B50" s="377">
        <v>4347</v>
      </c>
      <c r="C50" s="377">
        <v>4276</v>
      </c>
      <c r="D50" s="377">
        <v>4190</v>
      </c>
      <c r="E50" s="377">
        <v>4118</v>
      </c>
    </row>
    <row r="51" spans="1:5" ht="12.75" customHeight="1">
      <c r="A51" s="370" t="s">
        <v>50</v>
      </c>
      <c r="B51" s="377">
        <v>357</v>
      </c>
      <c r="C51" s="377">
        <v>365</v>
      </c>
      <c r="D51" s="377">
        <v>393</v>
      </c>
      <c r="E51" s="377">
        <v>434</v>
      </c>
    </row>
    <row r="52" spans="1:5" ht="12.75" customHeight="1">
      <c r="A52" s="370" t="s">
        <v>51</v>
      </c>
      <c r="B52" s="377">
        <v>6351</v>
      </c>
      <c r="C52" s="377">
        <v>6257</v>
      </c>
      <c r="D52" s="377">
        <v>6158</v>
      </c>
      <c r="E52" s="377">
        <v>6067</v>
      </c>
    </row>
    <row r="53" spans="1:5" ht="12.75" customHeight="1">
      <c r="A53" s="383" t="s">
        <v>52</v>
      </c>
      <c r="B53" s="377">
        <v>80947</v>
      </c>
      <c r="C53" s="377">
        <v>80575</v>
      </c>
      <c r="D53" s="377">
        <v>80130</v>
      </c>
      <c r="E53" s="377">
        <v>79680</v>
      </c>
    </row>
    <row r="54" spans="1:5" ht="12.75" customHeight="1">
      <c r="A54" s="370" t="s">
        <v>53</v>
      </c>
      <c r="B54" s="377">
        <v>34398</v>
      </c>
      <c r="C54" s="377">
        <v>34207</v>
      </c>
      <c r="D54" s="377">
        <v>33981</v>
      </c>
      <c r="E54" s="377">
        <v>33754</v>
      </c>
    </row>
    <row r="55" spans="1:5" ht="12.75" customHeight="1">
      <c r="A55" s="370" t="s">
        <v>54</v>
      </c>
      <c r="B55" s="377">
        <v>5873</v>
      </c>
      <c r="C55" s="377">
        <v>5769</v>
      </c>
      <c r="D55" s="377">
        <v>5658</v>
      </c>
      <c r="E55" s="377">
        <v>5555</v>
      </c>
    </row>
    <row r="56" spans="1:5" ht="12.75" customHeight="1">
      <c r="A56" s="370" t="s">
        <v>55</v>
      </c>
      <c r="B56" s="377">
        <v>10314</v>
      </c>
      <c r="C56" s="377">
        <v>10237</v>
      </c>
      <c r="D56" s="377">
        <v>10140</v>
      </c>
      <c r="E56" s="377">
        <v>10086</v>
      </c>
    </row>
    <row r="57" spans="1:5" ht="12.75" customHeight="1">
      <c r="A57" s="370" t="s">
        <v>56</v>
      </c>
      <c r="B57" s="377">
        <v>7577</v>
      </c>
      <c r="C57" s="377">
        <v>7510</v>
      </c>
      <c r="D57" s="377">
        <v>7444</v>
      </c>
      <c r="E57" s="377">
        <v>7387</v>
      </c>
    </row>
    <row r="58" spans="1:5" ht="12.75" customHeight="1">
      <c r="A58" s="370" t="s">
        <v>57</v>
      </c>
      <c r="B58" s="377">
        <v>16940</v>
      </c>
      <c r="C58" s="377">
        <v>16843</v>
      </c>
      <c r="D58" s="377">
        <v>16716</v>
      </c>
      <c r="E58" s="377">
        <v>16603</v>
      </c>
    </row>
    <row r="59" spans="1:5" ht="12.75" customHeight="1">
      <c r="A59" s="370" t="s">
        <v>58</v>
      </c>
      <c r="B59" s="377">
        <v>11819</v>
      </c>
      <c r="C59" s="377">
        <v>11557</v>
      </c>
      <c r="D59" s="377">
        <v>11379</v>
      </c>
      <c r="E59" s="377">
        <v>11237</v>
      </c>
    </row>
    <row r="60" spans="1:5" ht="12.75" customHeight="1">
      <c r="A60" s="370" t="s">
        <v>59</v>
      </c>
      <c r="B60" s="377">
        <v>6966</v>
      </c>
      <c r="C60" s="377">
        <v>6903</v>
      </c>
      <c r="D60" s="377">
        <v>6840</v>
      </c>
      <c r="E60" s="377">
        <v>6845</v>
      </c>
    </row>
    <row r="61" spans="1:5" ht="12.75" customHeight="1">
      <c r="A61" s="370" t="s">
        <v>60</v>
      </c>
      <c r="B61" s="377">
        <v>37292</v>
      </c>
      <c r="C61" s="377">
        <v>37122</v>
      </c>
      <c r="D61" s="377">
        <v>36945</v>
      </c>
      <c r="E61" s="377">
        <v>36778</v>
      </c>
    </row>
    <row r="62" spans="1:5" ht="12.75" customHeight="1">
      <c r="A62" s="383" t="s">
        <v>61</v>
      </c>
      <c r="B62" s="377">
        <v>28239</v>
      </c>
      <c r="C62" s="377">
        <v>28236</v>
      </c>
      <c r="D62" s="377">
        <v>28243</v>
      </c>
      <c r="E62" s="377">
        <v>28244</v>
      </c>
    </row>
    <row r="63" spans="1:5" ht="12.75" customHeight="1">
      <c r="A63" s="370" t="s">
        <v>62</v>
      </c>
      <c r="B63" s="377">
        <v>15144</v>
      </c>
      <c r="C63" s="377">
        <v>14974</v>
      </c>
      <c r="D63" s="377">
        <v>14811</v>
      </c>
      <c r="E63" s="377">
        <v>14689</v>
      </c>
    </row>
    <row r="64" spans="1:5" ht="12.75" customHeight="1">
      <c r="A64" s="370" t="s">
        <v>63</v>
      </c>
      <c r="B64" s="377">
        <v>17613</v>
      </c>
      <c r="C64" s="377">
        <v>17495</v>
      </c>
      <c r="D64" s="377">
        <v>17362</v>
      </c>
      <c r="E64" s="377">
        <v>17247</v>
      </c>
    </row>
    <row r="65" spans="1:5" ht="12.75" customHeight="1">
      <c r="A65" s="370" t="s">
        <v>64</v>
      </c>
      <c r="B65" s="377">
        <v>3459</v>
      </c>
      <c r="C65" s="377">
        <v>3433</v>
      </c>
      <c r="D65" s="377">
        <v>3402</v>
      </c>
      <c r="E65" s="377">
        <v>3376</v>
      </c>
    </row>
    <row r="66" spans="1:5" ht="12.75" customHeight="1">
      <c r="A66" s="370" t="s">
        <v>65</v>
      </c>
      <c r="B66" s="377">
        <v>4685</v>
      </c>
      <c r="C66" s="377">
        <v>4645</v>
      </c>
      <c r="D66" s="377">
        <v>4604</v>
      </c>
      <c r="E66" s="377">
        <v>4556</v>
      </c>
    </row>
    <row r="67" spans="1:5" ht="12.75" customHeight="1">
      <c r="A67" s="370" t="s">
        <v>66</v>
      </c>
      <c r="B67" s="377">
        <v>15122</v>
      </c>
      <c r="C67" s="377">
        <v>15057</v>
      </c>
      <c r="D67" s="377">
        <v>14984</v>
      </c>
      <c r="E67" s="377">
        <v>14919</v>
      </c>
    </row>
    <row r="68" spans="1:5" ht="12.75" customHeight="1">
      <c r="A68" s="370" t="s">
        <v>67</v>
      </c>
      <c r="B68" s="377">
        <v>16319</v>
      </c>
      <c r="C68" s="377">
        <v>16156</v>
      </c>
      <c r="D68" s="377">
        <v>15940</v>
      </c>
      <c r="E68" s="377">
        <v>15738</v>
      </c>
    </row>
    <row r="69" spans="1:5" ht="12.75" customHeight="1">
      <c r="A69" s="370" t="s">
        <v>68</v>
      </c>
      <c r="B69" s="377">
        <v>6346</v>
      </c>
      <c r="C69" s="377">
        <v>6263</v>
      </c>
      <c r="D69" s="377">
        <v>6182</v>
      </c>
      <c r="E69" s="377">
        <v>6107</v>
      </c>
    </row>
    <row r="70" spans="1:5" ht="12.75" customHeight="1">
      <c r="A70" s="368" t="s">
        <v>69</v>
      </c>
      <c r="B70" s="378">
        <v>9984</v>
      </c>
      <c r="C70" s="378">
        <v>9904</v>
      </c>
      <c r="D70" s="378">
        <v>9801</v>
      </c>
      <c r="E70" s="378">
        <v>9696</v>
      </c>
    </row>
    <row r="71" spans="1:5" ht="12.75" customHeight="1"/>
    <row r="72" spans="1:5" ht="12.75" customHeight="1"/>
    <row r="73" spans="1:5" ht="12.75" customHeight="1"/>
    <row r="74" spans="1:5" ht="12.75" customHeight="1"/>
    <row r="75" spans="1:5" ht="12.75" customHeight="1"/>
    <row r="76" spans="1:5" ht="12.75" customHeight="1"/>
    <row r="77" spans="1:5" ht="12.75" customHeight="1"/>
    <row r="78" spans="1:5" ht="12.75" customHeight="1"/>
    <row r="79" spans="1:5" ht="12.75" customHeight="1"/>
    <row r="80" spans="1:5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</sheetData>
  <mergeCells count="4">
    <mergeCell ref="A4:A5"/>
    <mergeCell ref="B4:E4"/>
    <mergeCell ref="D3:E3"/>
    <mergeCell ref="A2:E2"/>
  </mergeCells>
  <hyperlinks>
    <hyperlink ref="D3" location="'Листа табела'!A1" display="Листа табела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65"/>
  <sheetViews>
    <sheetView workbookViewId="0">
      <pane ySplit="5" topLeftCell="A6" activePane="bottomLeft" state="frozen"/>
      <selection activeCell="M19" sqref="M19"/>
      <selection pane="bottomLeft" activeCell="U3" sqref="U3:V3"/>
    </sheetView>
  </sheetViews>
  <sheetFormatPr defaultRowHeight="12"/>
  <cols>
    <col min="1" max="1" width="24.5703125" style="342" customWidth="1"/>
    <col min="2" max="2" width="6.85546875" style="342" customWidth="1"/>
    <col min="3" max="5" width="9.7109375" style="342" customWidth="1"/>
    <col min="6" max="16384" width="9.140625" style="342"/>
  </cols>
  <sheetData>
    <row r="2" spans="1:22" ht="13.5" customHeight="1">
      <c r="A2" s="878" t="s">
        <v>1463</v>
      </c>
      <c r="B2" s="878"/>
      <c r="C2" s="878"/>
      <c r="D2" s="878"/>
      <c r="E2" s="878"/>
      <c r="F2" s="878"/>
      <c r="G2" s="878"/>
      <c r="H2" s="878"/>
      <c r="I2" s="878"/>
      <c r="J2" s="878"/>
      <c r="K2" s="878"/>
      <c r="L2" s="878"/>
      <c r="M2" s="878"/>
      <c r="N2" s="878"/>
      <c r="O2" s="878"/>
      <c r="P2" s="878"/>
      <c r="Q2" s="878"/>
      <c r="R2" s="878"/>
      <c r="S2" s="878"/>
      <c r="T2" s="878"/>
      <c r="U2" s="878"/>
      <c r="V2" s="878"/>
    </row>
    <row r="3" spans="1:22" ht="15.75" customHeight="1" thickBot="1">
      <c r="A3" s="469"/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841" t="s">
        <v>0</v>
      </c>
      <c r="V3" s="841"/>
    </row>
    <row r="4" spans="1:22" ht="21.75" customHeight="1">
      <c r="A4" s="834" t="s">
        <v>946</v>
      </c>
      <c r="B4" s="837" t="s">
        <v>73</v>
      </c>
      <c r="C4" s="837" t="s">
        <v>809</v>
      </c>
      <c r="D4" s="836" t="s">
        <v>1093</v>
      </c>
      <c r="E4" s="837"/>
      <c r="F4" s="837"/>
      <c r="G4" s="837"/>
      <c r="H4" s="837"/>
      <c r="I4" s="837"/>
      <c r="J4" s="837"/>
      <c r="K4" s="837"/>
      <c r="L4" s="837"/>
      <c r="M4" s="837"/>
      <c r="N4" s="837"/>
      <c r="O4" s="837"/>
      <c r="P4" s="837"/>
      <c r="Q4" s="837"/>
      <c r="R4" s="837"/>
      <c r="S4" s="837"/>
      <c r="T4" s="837"/>
      <c r="U4" s="837"/>
      <c r="V4" s="838"/>
    </row>
    <row r="5" spans="1:22" ht="18.75" customHeight="1" thickBot="1">
      <c r="A5" s="877"/>
      <c r="B5" s="879"/>
      <c r="C5" s="879"/>
      <c r="D5" s="304" t="s">
        <v>1094</v>
      </c>
      <c r="E5" s="304" t="s">
        <v>1095</v>
      </c>
      <c r="F5" s="304" t="s">
        <v>1096</v>
      </c>
      <c r="G5" s="304" t="s">
        <v>1097</v>
      </c>
      <c r="H5" s="304" t="s">
        <v>1098</v>
      </c>
      <c r="I5" s="304" t="s">
        <v>1099</v>
      </c>
      <c r="J5" s="304" t="s">
        <v>1100</v>
      </c>
      <c r="K5" s="304" t="s">
        <v>1101</v>
      </c>
      <c r="L5" s="304" t="s">
        <v>1102</v>
      </c>
      <c r="M5" s="304" t="s">
        <v>1103</v>
      </c>
      <c r="N5" s="304" t="s">
        <v>1104</v>
      </c>
      <c r="O5" s="304" t="s">
        <v>1105</v>
      </c>
      <c r="P5" s="304" t="s">
        <v>1106</v>
      </c>
      <c r="Q5" s="304" t="s">
        <v>1107</v>
      </c>
      <c r="R5" s="304" t="s">
        <v>1108</v>
      </c>
      <c r="S5" s="304" t="s">
        <v>1109</v>
      </c>
      <c r="T5" s="304" t="s">
        <v>1110</v>
      </c>
      <c r="U5" s="304" t="s">
        <v>1111</v>
      </c>
      <c r="V5" s="666" t="s">
        <v>1112</v>
      </c>
    </row>
    <row r="6" spans="1:22" ht="14.25" customHeight="1">
      <c r="A6" s="498" t="s">
        <v>170</v>
      </c>
      <c r="B6" s="499" t="s">
        <v>976</v>
      </c>
      <c r="C6" s="500">
        <v>1157516</v>
      </c>
      <c r="D6" s="500">
        <v>48734</v>
      </c>
      <c r="E6" s="500">
        <v>54692</v>
      </c>
      <c r="F6" s="500">
        <v>54647</v>
      </c>
      <c r="G6" s="500">
        <v>63924</v>
      </c>
      <c r="H6" s="500">
        <v>66283</v>
      </c>
      <c r="I6" s="500">
        <v>71750</v>
      </c>
      <c r="J6" s="500">
        <v>79504</v>
      </c>
      <c r="K6" s="500">
        <v>80647</v>
      </c>
      <c r="L6" s="500">
        <v>78874</v>
      </c>
      <c r="M6" s="500">
        <v>76424</v>
      </c>
      <c r="N6" s="500">
        <v>86398</v>
      </c>
      <c r="O6" s="500">
        <v>90613</v>
      </c>
      <c r="P6" s="500">
        <v>91762</v>
      </c>
      <c r="Q6" s="500">
        <v>73686</v>
      </c>
      <c r="R6" s="500">
        <v>47137</v>
      </c>
      <c r="S6" s="500">
        <v>49174</v>
      </c>
      <c r="T6" s="500">
        <v>29104</v>
      </c>
      <c r="U6" s="500">
        <v>11443</v>
      </c>
      <c r="V6" s="500">
        <v>2720</v>
      </c>
    </row>
    <row r="7" spans="1:22" ht="15.75" customHeight="1">
      <c r="A7" s="501"/>
      <c r="B7" s="499" t="s">
        <v>90</v>
      </c>
      <c r="C7" s="500">
        <v>565368</v>
      </c>
      <c r="D7" s="500">
        <v>25099</v>
      </c>
      <c r="E7" s="500">
        <v>28032</v>
      </c>
      <c r="F7" s="500">
        <v>28143</v>
      </c>
      <c r="G7" s="500">
        <v>32819</v>
      </c>
      <c r="H7" s="500">
        <v>34406</v>
      </c>
      <c r="I7" s="500">
        <v>36741</v>
      </c>
      <c r="J7" s="500">
        <v>40519</v>
      </c>
      <c r="K7" s="500">
        <v>40983</v>
      </c>
      <c r="L7" s="500">
        <v>40396</v>
      </c>
      <c r="M7" s="500">
        <v>38631</v>
      </c>
      <c r="N7" s="500">
        <v>42599</v>
      </c>
      <c r="O7" s="500">
        <v>43773</v>
      </c>
      <c r="P7" s="500">
        <v>43636</v>
      </c>
      <c r="Q7" s="500">
        <v>33670</v>
      </c>
      <c r="R7" s="500">
        <v>20198</v>
      </c>
      <c r="S7" s="500">
        <v>20005</v>
      </c>
      <c r="T7" s="500">
        <v>10819</v>
      </c>
      <c r="U7" s="500">
        <v>4077</v>
      </c>
      <c r="V7" s="500">
        <v>822</v>
      </c>
    </row>
    <row r="8" spans="1:22" ht="15.75" customHeight="1">
      <c r="A8" s="502"/>
      <c r="B8" s="499" t="s">
        <v>978</v>
      </c>
      <c r="C8" s="500">
        <v>592148</v>
      </c>
      <c r="D8" s="500">
        <v>23635</v>
      </c>
      <c r="E8" s="500">
        <v>26660</v>
      </c>
      <c r="F8" s="500">
        <v>26504</v>
      </c>
      <c r="G8" s="500">
        <v>31105</v>
      </c>
      <c r="H8" s="500">
        <v>31877</v>
      </c>
      <c r="I8" s="500">
        <v>35009</v>
      </c>
      <c r="J8" s="500">
        <v>38985</v>
      </c>
      <c r="K8" s="500">
        <v>39664</v>
      </c>
      <c r="L8" s="500">
        <v>38478</v>
      </c>
      <c r="M8" s="500">
        <v>37793</v>
      </c>
      <c r="N8" s="500">
        <v>43799</v>
      </c>
      <c r="O8" s="500">
        <v>46840</v>
      </c>
      <c r="P8" s="500">
        <v>48126</v>
      </c>
      <c r="Q8" s="500">
        <v>40016</v>
      </c>
      <c r="R8" s="500">
        <v>26939</v>
      </c>
      <c r="S8" s="500">
        <v>29169</v>
      </c>
      <c r="T8" s="500">
        <v>18285</v>
      </c>
      <c r="U8" s="500">
        <v>7366</v>
      </c>
      <c r="V8" s="500">
        <v>1898</v>
      </c>
    </row>
    <row r="9" spans="1:22" ht="15.75" customHeight="1">
      <c r="A9" s="458"/>
      <c r="B9" s="470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</row>
    <row r="10" spans="1:22" ht="15.75" customHeight="1">
      <c r="A10" s="497" t="s">
        <v>6</v>
      </c>
      <c r="B10" s="470" t="s">
        <v>976</v>
      </c>
      <c r="C10" s="111">
        <v>182848</v>
      </c>
      <c r="D10" s="111">
        <v>10091</v>
      </c>
      <c r="E10" s="111">
        <v>9190</v>
      </c>
      <c r="F10" s="111">
        <v>8322</v>
      </c>
      <c r="G10" s="111">
        <v>9300</v>
      </c>
      <c r="H10" s="111">
        <v>10414</v>
      </c>
      <c r="I10" s="111">
        <v>12000</v>
      </c>
      <c r="J10" s="111">
        <v>14443</v>
      </c>
      <c r="K10" s="111">
        <v>14997</v>
      </c>
      <c r="L10" s="111">
        <v>13712</v>
      </c>
      <c r="M10" s="111">
        <v>11461</v>
      </c>
      <c r="N10" s="111">
        <v>12206</v>
      </c>
      <c r="O10" s="111">
        <v>13461</v>
      </c>
      <c r="P10" s="111">
        <v>13444</v>
      </c>
      <c r="Q10" s="111">
        <v>11077</v>
      </c>
      <c r="R10" s="111">
        <v>6607</v>
      </c>
      <c r="S10" s="111">
        <v>6409</v>
      </c>
      <c r="T10" s="111">
        <v>3801</v>
      </c>
      <c r="U10" s="111">
        <v>1504</v>
      </c>
      <c r="V10" s="111">
        <v>409</v>
      </c>
    </row>
    <row r="11" spans="1:22" ht="15.75" customHeight="1">
      <c r="A11" s="16"/>
      <c r="B11" s="470" t="s">
        <v>90</v>
      </c>
      <c r="C11" s="111">
        <v>87634</v>
      </c>
      <c r="D11" s="111">
        <v>5242</v>
      </c>
      <c r="E11" s="111">
        <v>4661</v>
      </c>
      <c r="F11" s="111">
        <v>4269</v>
      </c>
      <c r="G11" s="111">
        <v>4784</v>
      </c>
      <c r="H11" s="111">
        <v>5154</v>
      </c>
      <c r="I11" s="111">
        <v>5766</v>
      </c>
      <c r="J11" s="111">
        <v>6934</v>
      </c>
      <c r="K11" s="111">
        <v>7354</v>
      </c>
      <c r="L11" s="111">
        <v>6885</v>
      </c>
      <c r="M11" s="111">
        <v>5702</v>
      </c>
      <c r="N11" s="111">
        <v>5787</v>
      </c>
      <c r="O11" s="111">
        <v>6259</v>
      </c>
      <c r="P11" s="111">
        <v>6183</v>
      </c>
      <c r="Q11" s="111">
        <v>4962</v>
      </c>
      <c r="R11" s="111">
        <v>2875</v>
      </c>
      <c r="S11" s="111">
        <v>2676</v>
      </c>
      <c r="T11" s="111">
        <v>1463</v>
      </c>
      <c r="U11" s="111">
        <v>558</v>
      </c>
      <c r="V11" s="111">
        <v>120</v>
      </c>
    </row>
    <row r="12" spans="1:22" ht="15.75" customHeight="1">
      <c r="A12" s="458"/>
      <c r="B12" s="470" t="s">
        <v>978</v>
      </c>
      <c r="C12" s="111">
        <v>95214</v>
      </c>
      <c r="D12" s="111">
        <v>4849</v>
      </c>
      <c r="E12" s="111">
        <v>4529</v>
      </c>
      <c r="F12" s="111">
        <v>4053</v>
      </c>
      <c r="G12" s="111">
        <v>4516</v>
      </c>
      <c r="H12" s="111">
        <v>5260</v>
      </c>
      <c r="I12" s="111">
        <v>6234</v>
      </c>
      <c r="J12" s="111">
        <v>7509</v>
      </c>
      <c r="K12" s="111">
        <v>7643</v>
      </c>
      <c r="L12" s="111">
        <v>6827</v>
      </c>
      <c r="M12" s="111">
        <v>5759</v>
      </c>
      <c r="N12" s="111">
        <v>6419</v>
      </c>
      <c r="O12" s="111">
        <v>7202</v>
      </c>
      <c r="P12" s="111">
        <v>7261</v>
      </c>
      <c r="Q12" s="111">
        <v>6115</v>
      </c>
      <c r="R12" s="111">
        <v>3732</v>
      </c>
      <c r="S12" s="111">
        <v>3733</v>
      </c>
      <c r="T12" s="111">
        <v>2338</v>
      </c>
      <c r="U12" s="111">
        <v>946</v>
      </c>
      <c r="V12" s="111">
        <v>289</v>
      </c>
    </row>
    <row r="13" spans="1:22" ht="15.75" customHeight="1">
      <c r="A13" s="16"/>
      <c r="B13" s="157"/>
      <c r="C13" s="16"/>
      <c r="D13" s="181"/>
      <c r="E13" s="181"/>
      <c r="F13" s="181"/>
      <c r="G13" s="207"/>
      <c r="H13" s="181"/>
      <c r="I13" s="181"/>
      <c r="J13" s="181"/>
      <c r="K13" s="181"/>
      <c r="L13" s="181"/>
      <c r="M13" s="207"/>
      <c r="N13" s="181"/>
      <c r="O13" s="181"/>
      <c r="P13" s="181"/>
      <c r="Q13" s="9"/>
      <c r="R13" s="9"/>
      <c r="S13" s="9"/>
      <c r="T13" s="9"/>
      <c r="U13" s="9"/>
      <c r="V13" s="9"/>
    </row>
    <row r="14" spans="1:22" ht="15.75" customHeight="1">
      <c r="A14" s="458" t="s">
        <v>7</v>
      </c>
      <c r="B14" s="470" t="s">
        <v>976</v>
      </c>
      <c r="C14" s="111">
        <v>1990</v>
      </c>
      <c r="D14" s="111">
        <v>84</v>
      </c>
      <c r="E14" s="111">
        <v>104</v>
      </c>
      <c r="F14" s="111">
        <v>139</v>
      </c>
      <c r="G14" s="111">
        <v>119</v>
      </c>
      <c r="H14" s="111">
        <v>66</v>
      </c>
      <c r="I14" s="111">
        <v>86</v>
      </c>
      <c r="J14" s="111">
        <v>90</v>
      </c>
      <c r="K14" s="111">
        <v>128</v>
      </c>
      <c r="L14" s="111">
        <v>129</v>
      </c>
      <c r="M14" s="111">
        <v>145</v>
      </c>
      <c r="N14" s="111">
        <v>112</v>
      </c>
      <c r="O14" s="111">
        <v>129</v>
      </c>
      <c r="P14" s="111">
        <v>125</v>
      </c>
      <c r="Q14" s="111">
        <v>138</v>
      </c>
      <c r="R14" s="111">
        <v>109</v>
      </c>
      <c r="S14" s="111">
        <v>148</v>
      </c>
      <c r="T14" s="111">
        <v>84</v>
      </c>
      <c r="U14" s="111">
        <v>38</v>
      </c>
      <c r="V14" s="111">
        <v>17</v>
      </c>
    </row>
    <row r="15" spans="1:22" ht="15.75" customHeight="1">
      <c r="A15" s="458"/>
      <c r="B15" s="470" t="s">
        <v>90</v>
      </c>
      <c r="C15" s="111">
        <v>1020</v>
      </c>
      <c r="D15" s="111">
        <v>44</v>
      </c>
      <c r="E15" s="111">
        <v>54</v>
      </c>
      <c r="F15" s="111">
        <v>70</v>
      </c>
      <c r="G15" s="111">
        <v>64</v>
      </c>
      <c r="H15" s="111">
        <v>39</v>
      </c>
      <c r="I15" s="111">
        <v>45</v>
      </c>
      <c r="J15" s="111">
        <v>48</v>
      </c>
      <c r="K15" s="111">
        <v>63</v>
      </c>
      <c r="L15" s="111">
        <v>76</v>
      </c>
      <c r="M15" s="111">
        <v>90</v>
      </c>
      <c r="N15" s="111">
        <v>63</v>
      </c>
      <c r="O15" s="111">
        <v>73</v>
      </c>
      <c r="P15" s="111">
        <v>60</v>
      </c>
      <c r="Q15" s="111">
        <v>66</v>
      </c>
      <c r="R15" s="111">
        <v>42</v>
      </c>
      <c r="S15" s="111">
        <v>63</v>
      </c>
      <c r="T15" s="111">
        <v>33</v>
      </c>
      <c r="U15" s="111">
        <v>20</v>
      </c>
      <c r="V15" s="111">
        <v>7</v>
      </c>
    </row>
    <row r="16" spans="1:22" ht="15.75" customHeight="1">
      <c r="A16" s="458"/>
      <c r="B16" s="470" t="s">
        <v>978</v>
      </c>
      <c r="C16" s="111">
        <v>970</v>
      </c>
      <c r="D16" s="111">
        <v>40</v>
      </c>
      <c r="E16" s="111">
        <v>50</v>
      </c>
      <c r="F16" s="111">
        <v>69</v>
      </c>
      <c r="G16" s="111">
        <v>55</v>
      </c>
      <c r="H16" s="111">
        <v>27</v>
      </c>
      <c r="I16" s="111">
        <v>41</v>
      </c>
      <c r="J16" s="111">
        <v>42</v>
      </c>
      <c r="K16" s="111">
        <v>65</v>
      </c>
      <c r="L16" s="111">
        <v>53</v>
      </c>
      <c r="M16" s="111">
        <v>55</v>
      </c>
      <c r="N16" s="111">
        <v>49</v>
      </c>
      <c r="O16" s="111">
        <v>56</v>
      </c>
      <c r="P16" s="111">
        <v>65</v>
      </c>
      <c r="Q16" s="111">
        <v>72</v>
      </c>
      <c r="R16" s="111"/>
      <c r="S16" s="111">
        <v>85</v>
      </c>
      <c r="T16" s="111">
        <v>51</v>
      </c>
      <c r="U16" s="111">
        <v>18</v>
      </c>
      <c r="V16" s="111">
        <v>10</v>
      </c>
    </row>
    <row r="17" spans="1:22" ht="15.75" customHeight="1">
      <c r="A17" s="458"/>
      <c r="B17" s="470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</row>
    <row r="18" spans="1:22" ht="15.75" customHeight="1">
      <c r="A18" s="497" t="s">
        <v>8</v>
      </c>
      <c r="B18" s="470" t="s">
        <v>976</v>
      </c>
      <c r="C18" s="111">
        <v>104019</v>
      </c>
      <c r="D18" s="111">
        <v>4694</v>
      </c>
      <c r="E18" s="111">
        <v>4982</v>
      </c>
      <c r="F18" s="111">
        <v>5232</v>
      </c>
      <c r="G18" s="111">
        <v>5656</v>
      </c>
      <c r="H18" s="111">
        <v>5913</v>
      </c>
      <c r="I18" s="111">
        <v>6529</v>
      </c>
      <c r="J18" s="111">
        <v>7436</v>
      </c>
      <c r="K18" s="111">
        <v>7283</v>
      </c>
      <c r="L18" s="111">
        <v>7224</v>
      </c>
      <c r="M18" s="111">
        <v>6853</v>
      </c>
      <c r="N18" s="111">
        <v>7874</v>
      </c>
      <c r="O18" s="111">
        <v>7956</v>
      </c>
      <c r="P18" s="111">
        <v>8223</v>
      </c>
      <c r="Q18" s="111">
        <v>6634</v>
      </c>
      <c r="R18" s="111">
        <v>3842</v>
      </c>
      <c r="S18" s="111">
        <v>4304</v>
      </c>
      <c r="T18" s="111">
        <v>2370</v>
      </c>
      <c r="U18" s="111">
        <v>837</v>
      </c>
      <c r="V18" s="111">
        <v>177</v>
      </c>
    </row>
    <row r="19" spans="1:22" ht="15.75" customHeight="1">
      <c r="A19" s="458"/>
      <c r="B19" s="470" t="s">
        <v>90</v>
      </c>
      <c r="C19" s="111">
        <v>50832</v>
      </c>
      <c r="D19" s="111">
        <v>2499</v>
      </c>
      <c r="E19" s="111">
        <v>2584</v>
      </c>
      <c r="F19" s="111">
        <v>2672</v>
      </c>
      <c r="G19" s="111">
        <v>2925</v>
      </c>
      <c r="H19" s="111">
        <v>3044</v>
      </c>
      <c r="I19" s="111">
        <v>3192</v>
      </c>
      <c r="J19" s="111">
        <v>3749</v>
      </c>
      <c r="K19" s="111">
        <v>3626</v>
      </c>
      <c r="L19" s="111">
        <v>3639</v>
      </c>
      <c r="M19" s="111">
        <v>3374</v>
      </c>
      <c r="N19" s="111">
        <v>3931</v>
      </c>
      <c r="O19" s="111">
        <v>3842</v>
      </c>
      <c r="P19" s="111">
        <v>3872</v>
      </c>
      <c r="Q19" s="111">
        <v>3116</v>
      </c>
      <c r="R19" s="111">
        <v>1671</v>
      </c>
      <c r="S19" s="111">
        <v>1797</v>
      </c>
      <c r="T19" s="111">
        <v>930</v>
      </c>
      <c r="U19" s="111">
        <v>306</v>
      </c>
      <c r="V19" s="111">
        <v>63</v>
      </c>
    </row>
    <row r="20" spans="1:22" ht="15.75" customHeight="1">
      <c r="A20" s="458"/>
      <c r="B20" s="470" t="s">
        <v>978</v>
      </c>
      <c r="C20" s="111">
        <v>53187</v>
      </c>
      <c r="D20" s="111">
        <v>2195</v>
      </c>
      <c r="E20" s="111">
        <v>2398</v>
      </c>
      <c r="F20" s="111">
        <v>2560</v>
      </c>
      <c r="G20" s="111">
        <v>2731</v>
      </c>
      <c r="H20" s="111">
        <v>2869</v>
      </c>
      <c r="I20" s="111">
        <v>3337</v>
      </c>
      <c r="J20" s="111">
        <v>3687</v>
      </c>
      <c r="K20" s="111">
        <v>3657</v>
      </c>
      <c r="L20" s="111">
        <v>3585</v>
      </c>
      <c r="M20" s="111">
        <v>3479</v>
      </c>
      <c r="N20" s="111">
        <v>3943</v>
      </c>
      <c r="O20" s="111">
        <v>4114</v>
      </c>
      <c r="P20" s="111">
        <v>4351</v>
      </c>
      <c r="Q20" s="111">
        <v>3518</v>
      </c>
      <c r="R20" s="111">
        <v>2171</v>
      </c>
      <c r="S20" s="111">
        <v>2507</v>
      </c>
      <c r="T20" s="111">
        <v>1440</v>
      </c>
      <c r="U20" s="111">
        <v>531</v>
      </c>
      <c r="V20" s="111">
        <v>114</v>
      </c>
    </row>
    <row r="21" spans="1:22" ht="15.75" customHeight="1">
      <c r="A21" s="458"/>
      <c r="B21" s="470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</row>
    <row r="22" spans="1:22" ht="15.75" customHeight="1">
      <c r="A22" s="458" t="s">
        <v>9</v>
      </c>
      <c r="B22" s="470" t="s">
        <v>976</v>
      </c>
      <c r="C22" s="111">
        <v>10349</v>
      </c>
      <c r="D22" s="111">
        <v>451</v>
      </c>
      <c r="E22" s="111">
        <v>471</v>
      </c>
      <c r="F22" s="111">
        <v>536</v>
      </c>
      <c r="G22" s="111">
        <v>693</v>
      </c>
      <c r="H22" s="111">
        <v>664</v>
      </c>
      <c r="I22" s="111">
        <v>616</v>
      </c>
      <c r="J22" s="111">
        <v>667</v>
      </c>
      <c r="K22" s="111">
        <v>586</v>
      </c>
      <c r="L22" s="111">
        <v>632</v>
      </c>
      <c r="M22" s="111">
        <v>719</v>
      </c>
      <c r="N22" s="111">
        <v>768</v>
      </c>
      <c r="O22" s="111">
        <v>786</v>
      </c>
      <c r="P22" s="111">
        <v>720</v>
      </c>
      <c r="Q22" s="111">
        <v>613</v>
      </c>
      <c r="R22" s="111">
        <v>425</v>
      </c>
      <c r="S22" s="111">
        <v>488</v>
      </c>
      <c r="T22" s="111">
        <v>281</v>
      </c>
      <c r="U22" s="111">
        <v>170</v>
      </c>
      <c r="V22" s="111">
        <v>63</v>
      </c>
    </row>
    <row r="23" spans="1:22" ht="15.75" customHeight="1">
      <c r="A23" s="458"/>
      <c r="B23" s="470" t="s">
        <v>90</v>
      </c>
      <c r="C23" s="111">
        <v>5216</v>
      </c>
      <c r="D23" s="111">
        <v>224</v>
      </c>
      <c r="E23" s="111">
        <v>264</v>
      </c>
      <c r="F23" s="111">
        <v>278</v>
      </c>
      <c r="G23" s="111">
        <v>345</v>
      </c>
      <c r="H23" s="111">
        <v>377</v>
      </c>
      <c r="I23" s="111">
        <v>317</v>
      </c>
      <c r="J23" s="111">
        <v>375</v>
      </c>
      <c r="K23" s="111">
        <v>325</v>
      </c>
      <c r="L23" s="111">
        <v>335</v>
      </c>
      <c r="M23" s="111">
        <v>395</v>
      </c>
      <c r="N23" s="111">
        <v>386</v>
      </c>
      <c r="O23" s="111">
        <v>397</v>
      </c>
      <c r="P23" s="111">
        <v>344</v>
      </c>
      <c r="Q23" s="111">
        <v>273</v>
      </c>
      <c r="R23" s="111">
        <v>180</v>
      </c>
      <c r="S23" s="111">
        <v>200</v>
      </c>
      <c r="T23" s="111">
        <v>116</v>
      </c>
      <c r="U23" s="111">
        <v>63</v>
      </c>
      <c r="V23" s="111">
        <v>22</v>
      </c>
    </row>
    <row r="24" spans="1:22" ht="15.75" customHeight="1">
      <c r="A24" s="458"/>
      <c r="B24" s="470" t="s">
        <v>978</v>
      </c>
      <c r="C24" s="111">
        <v>5133</v>
      </c>
      <c r="D24" s="111">
        <v>227</v>
      </c>
      <c r="E24" s="111">
        <v>207</v>
      </c>
      <c r="F24" s="111">
        <v>258</v>
      </c>
      <c r="G24" s="111">
        <v>348</v>
      </c>
      <c r="H24" s="111">
        <v>287</v>
      </c>
      <c r="I24" s="111">
        <v>299</v>
      </c>
      <c r="J24" s="111">
        <v>292</v>
      </c>
      <c r="K24" s="111">
        <v>261</v>
      </c>
      <c r="L24" s="111">
        <v>297</v>
      </c>
      <c r="M24" s="111">
        <v>324</v>
      </c>
      <c r="N24" s="111">
        <v>382</v>
      </c>
      <c r="O24" s="111">
        <v>389</v>
      </c>
      <c r="P24" s="111">
        <v>376</v>
      </c>
      <c r="Q24" s="111">
        <v>340</v>
      </c>
      <c r="R24" s="111">
        <v>245</v>
      </c>
      <c r="S24" s="111">
        <v>288</v>
      </c>
      <c r="T24" s="111">
        <v>165</v>
      </c>
      <c r="U24" s="111">
        <v>107</v>
      </c>
      <c r="V24" s="111">
        <v>41</v>
      </c>
    </row>
    <row r="25" spans="1:22" ht="15.75" customHeight="1">
      <c r="A25" s="16"/>
      <c r="B25" s="157"/>
      <c r="C25" s="16"/>
      <c r="D25" s="181"/>
      <c r="E25" s="181"/>
      <c r="F25" s="181"/>
      <c r="G25" s="207"/>
      <c r="H25" s="181"/>
      <c r="I25" s="181"/>
      <c r="J25" s="181"/>
      <c r="K25" s="181"/>
      <c r="L25" s="181"/>
      <c r="M25" s="207"/>
      <c r="N25" s="181"/>
      <c r="O25" s="181"/>
      <c r="P25" s="181"/>
      <c r="Q25" s="9"/>
      <c r="R25" s="9"/>
      <c r="S25" s="9"/>
      <c r="T25" s="9"/>
      <c r="U25" s="9"/>
      <c r="V25" s="9"/>
    </row>
    <row r="26" spans="1:22" ht="15.75" customHeight="1">
      <c r="A26" s="458" t="s">
        <v>10</v>
      </c>
      <c r="B26" s="470" t="s">
        <v>976</v>
      </c>
      <c r="C26" s="111">
        <v>18350</v>
      </c>
      <c r="D26" s="111">
        <v>652</v>
      </c>
      <c r="E26" s="111">
        <v>979</v>
      </c>
      <c r="F26" s="111">
        <v>939</v>
      </c>
      <c r="G26" s="111">
        <v>1007</v>
      </c>
      <c r="H26" s="111">
        <v>1089</v>
      </c>
      <c r="I26" s="111">
        <v>1275</v>
      </c>
      <c r="J26" s="111">
        <v>1474</v>
      </c>
      <c r="K26" s="111">
        <v>1417</v>
      </c>
      <c r="L26" s="111">
        <v>1347</v>
      </c>
      <c r="M26" s="111">
        <v>1243</v>
      </c>
      <c r="N26" s="111">
        <v>1437</v>
      </c>
      <c r="O26" s="111">
        <v>1533</v>
      </c>
      <c r="P26" s="111">
        <v>1438</v>
      </c>
      <c r="Q26" s="111">
        <v>1021</v>
      </c>
      <c r="R26" s="111">
        <v>534</v>
      </c>
      <c r="S26" s="111">
        <v>543</v>
      </c>
      <c r="T26" s="111">
        <v>295</v>
      </c>
      <c r="U26" s="111">
        <v>107</v>
      </c>
      <c r="V26" s="111">
        <v>20</v>
      </c>
    </row>
    <row r="27" spans="1:22" ht="15.75" customHeight="1">
      <c r="A27" s="458"/>
      <c r="B27" s="470" t="s">
        <v>90</v>
      </c>
      <c r="C27" s="111">
        <v>9094</v>
      </c>
      <c r="D27" s="111">
        <v>341</v>
      </c>
      <c r="E27" s="111">
        <v>522</v>
      </c>
      <c r="F27" s="111">
        <v>473</v>
      </c>
      <c r="G27" s="111">
        <v>533</v>
      </c>
      <c r="H27" s="111">
        <v>569</v>
      </c>
      <c r="I27" s="111">
        <v>686</v>
      </c>
      <c r="J27" s="111">
        <v>793</v>
      </c>
      <c r="K27" s="111">
        <v>757</v>
      </c>
      <c r="L27" s="111">
        <v>732</v>
      </c>
      <c r="M27" s="111">
        <v>605</v>
      </c>
      <c r="N27" s="111">
        <v>711</v>
      </c>
      <c r="O27" s="111">
        <v>723</v>
      </c>
      <c r="P27" s="111">
        <v>672</v>
      </c>
      <c r="Q27" s="111">
        <v>419</v>
      </c>
      <c r="R27" s="111">
        <v>222</v>
      </c>
      <c r="S27" s="111">
        <v>188</v>
      </c>
      <c r="T27" s="111">
        <v>96</v>
      </c>
      <c r="U27" s="111">
        <v>41</v>
      </c>
      <c r="V27" s="111">
        <v>11</v>
      </c>
    </row>
    <row r="28" spans="1:22" ht="15.75" customHeight="1">
      <c r="A28" s="458"/>
      <c r="B28" s="470" t="s">
        <v>978</v>
      </c>
      <c r="C28" s="111">
        <v>9256</v>
      </c>
      <c r="D28" s="111">
        <v>311</v>
      </c>
      <c r="E28" s="111">
        <v>457</v>
      </c>
      <c r="F28" s="111">
        <v>466</v>
      </c>
      <c r="G28" s="111">
        <v>474</v>
      </c>
      <c r="H28" s="111">
        <v>520</v>
      </c>
      <c r="I28" s="111">
        <v>589</v>
      </c>
      <c r="J28" s="111">
        <v>681</v>
      </c>
      <c r="K28" s="111">
        <v>660</v>
      </c>
      <c r="L28" s="111">
        <v>615</v>
      </c>
      <c r="M28" s="111">
        <v>638</v>
      </c>
      <c r="N28" s="111">
        <v>726</v>
      </c>
      <c r="O28" s="111">
        <v>810</v>
      </c>
      <c r="P28" s="111">
        <v>766</v>
      </c>
      <c r="Q28" s="111">
        <v>602</v>
      </c>
      <c r="R28" s="111">
        <v>312</v>
      </c>
      <c r="S28" s="111">
        <v>355</v>
      </c>
      <c r="T28" s="111">
        <v>199</v>
      </c>
      <c r="U28" s="111">
        <v>66</v>
      </c>
      <c r="V28" s="111">
        <v>9</v>
      </c>
    </row>
    <row r="29" spans="1:22" ht="15.75" customHeight="1">
      <c r="A29" s="16"/>
      <c r="B29" s="157"/>
      <c r="C29" s="16"/>
      <c r="D29" s="181"/>
      <c r="E29" s="181"/>
      <c r="F29" s="181"/>
      <c r="G29" s="207"/>
      <c r="H29" s="181"/>
      <c r="I29" s="181"/>
      <c r="J29" s="181"/>
      <c r="K29" s="181"/>
      <c r="L29" s="181"/>
      <c r="M29" s="207"/>
      <c r="N29" s="181"/>
      <c r="O29" s="181"/>
      <c r="P29" s="181"/>
      <c r="Q29" s="9"/>
      <c r="R29" s="9"/>
      <c r="S29" s="9"/>
      <c r="T29" s="9"/>
      <c r="U29" s="9"/>
      <c r="V29" s="9"/>
    </row>
    <row r="30" spans="1:22" ht="15.75" customHeight="1">
      <c r="A30" s="458" t="s">
        <v>11</v>
      </c>
      <c r="B30" s="470" t="s">
        <v>976</v>
      </c>
      <c r="C30" s="111">
        <v>15446</v>
      </c>
      <c r="D30" s="111">
        <v>549</v>
      </c>
      <c r="E30" s="111">
        <v>734</v>
      </c>
      <c r="F30" s="111">
        <v>722</v>
      </c>
      <c r="G30" s="111">
        <v>865</v>
      </c>
      <c r="H30" s="111">
        <v>803</v>
      </c>
      <c r="I30" s="111">
        <v>989</v>
      </c>
      <c r="J30" s="111">
        <v>1064</v>
      </c>
      <c r="K30" s="111">
        <v>1085</v>
      </c>
      <c r="L30" s="111">
        <v>1085</v>
      </c>
      <c r="M30" s="111"/>
      <c r="N30" s="111">
        <v>1255</v>
      </c>
      <c r="O30" s="111">
        <v>1188</v>
      </c>
      <c r="P30" s="111">
        <v>1182</v>
      </c>
      <c r="Q30" s="111">
        <v>911</v>
      </c>
      <c r="R30" s="111">
        <v>715</v>
      </c>
      <c r="S30" s="111">
        <v>661</v>
      </c>
      <c r="T30" s="111">
        <v>394</v>
      </c>
      <c r="U30" s="111">
        <v>154</v>
      </c>
      <c r="V30" s="111">
        <v>37</v>
      </c>
    </row>
    <row r="31" spans="1:22" ht="15.75" customHeight="1">
      <c r="A31" s="458"/>
      <c r="B31" s="470" t="s">
        <v>90</v>
      </c>
      <c r="C31" s="111">
        <v>7548</v>
      </c>
      <c r="D31" s="111">
        <v>280</v>
      </c>
      <c r="E31" s="111">
        <v>399</v>
      </c>
      <c r="F31" s="111">
        <v>377</v>
      </c>
      <c r="G31" s="111">
        <v>460</v>
      </c>
      <c r="H31" s="111">
        <v>410</v>
      </c>
      <c r="I31" s="111">
        <v>502</v>
      </c>
      <c r="J31" s="111">
        <v>550</v>
      </c>
      <c r="K31" s="111">
        <v>529</v>
      </c>
      <c r="L31" s="111">
        <v>556</v>
      </c>
      <c r="M31" s="111">
        <v>521</v>
      </c>
      <c r="N31" s="111">
        <v>636</v>
      </c>
      <c r="O31" s="111">
        <v>567</v>
      </c>
      <c r="P31" s="111">
        <v>590</v>
      </c>
      <c r="Q31" s="111">
        <v>423</v>
      </c>
      <c r="R31" s="111">
        <v>314</v>
      </c>
      <c r="S31" s="111">
        <v>245</v>
      </c>
      <c r="T31" s="111">
        <v>136</v>
      </c>
      <c r="U31" s="111">
        <v>49</v>
      </c>
      <c r="V31" s="111">
        <v>4</v>
      </c>
    </row>
    <row r="32" spans="1:22" ht="15.75" customHeight="1">
      <c r="A32" s="458"/>
      <c r="B32" s="470" t="s">
        <v>978</v>
      </c>
      <c r="C32" s="111">
        <v>7898</v>
      </c>
      <c r="D32" s="111">
        <v>269</v>
      </c>
      <c r="E32" s="111">
        <v>335</v>
      </c>
      <c r="F32" s="111">
        <v>345</v>
      </c>
      <c r="G32" s="111">
        <v>405</v>
      </c>
      <c r="H32" s="111">
        <v>393</v>
      </c>
      <c r="I32" s="111">
        <v>487</v>
      </c>
      <c r="J32" s="111">
        <v>514</v>
      </c>
      <c r="K32" s="111">
        <v>556</v>
      </c>
      <c r="L32" s="111">
        <v>529</v>
      </c>
      <c r="M32" s="111">
        <v>532</v>
      </c>
      <c r="N32" s="111">
        <v>619</v>
      </c>
      <c r="O32" s="111">
        <v>621</v>
      </c>
      <c r="P32" s="111">
        <v>592</v>
      </c>
      <c r="Q32" s="111">
        <v>488</v>
      </c>
      <c r="R32" s="111">
        <v>401</v>
      </c>
      <c r="S32" s="111">
        <v>416</v>
      </c>
      <c r="T32" s="111">
        <v>258</v>
      </c>
      <c r="U32" s="111">
        <v>105</v>
      </c>
      <c r="V32" s="111">
        <v>33</v>
      </c>
    </row>
    <row r="33" spans="1:22" ht="15.75" customHeight="1">
      <c r="A33" s="16"/>
      <c r="B33" s="157"/>
      <c r="C33" s="16"/>
      <c r="D33" s="181"/>
      <c r="E33" s="181"/>
      <c r="F33" s="181"/>
      <c r="G33" s="207"/>
      <c r="H33" s="181"/>
      <c r="I33" s="181"/>
      <c r="J33" s="181"/>
      <c r="K33" s="181"/>
      <c r="L33" s="181"/>
      <c r="M33" s="207"/>
      <c r="N33" s="181"/>
      <c r="O33" s="181"/>
      <c r="P33" s="181"/>
      <c r="Q33" s="9"/>
      <c r="R33" s="9"/>
      <c r="S33" s="9"/>
      <c r="T33" s="9"/>
      <c r="U33" s="9"/>
      <c r="V33" s="9"/>
    </row>
    <row r="34" spans="1:22" ht="15.75" customHeight="1">
      <c r="A34" s="458" t="s">
        <v>12</v>
      </c>
      <c r="B34" s="470" t="s">
        <v>976</v>
      </c>
      <c r="C34" s="111">
        <v>9713</v>
      </c>
      <c r="D34" s="111">
        <v>254</v>
      </c>
      <c r="E34" s="111">
        <v>355</v>
      </c>
      <c r="F34" s="111">
        <v>411</v>
      </c>
      <c r="G34" s="111">
        <v>486</v>
      </c>
      <c r="H34" s="111">
        <v>476</v>
      </c>
      <c r="I34" s="111">
        <v>554</v>
      </c>
      <c r="J34" s="111">
        <v>619</v>
      </c>
      <c r="K34" s="111">
        <v>623</v>
      </c>
      <c r="L34" s="111">
        <v>558</v>
      </c>
      <c r="M34" s="111">
        <v>621</v>
      </c>
      <c r="N34" s="111">
        <v>754</v>
      </c>
      <c r="O34" s="111">
        <v>837</v>
      </c>
      <c r="P34" s="111">
        <v>915</v>
      </c>
      <c r="Q34" s="111">
        <v>760</v>
      </c>
      <c r="R34" s="111">
        <v>446</v>
      </c>
      <c r="S34" s="111">
        <v>545</v>
      </c>
      <c r="T34" s="111">
        <v>326</v>
      </c>
      <c r="U34" s="111">
        <v>138</v>
      </c>
      <c r="V34" s="111">
        <v>35</v>
      </c>
    </row>
    <row r="35" spans="1:22" ht="15.75" customHeight="1">
      <c r="A35" s="458"/>
      <c r="B35" s="470" t="s">
        <v>90</v>
      </c>
      <c r="C35" s="111">
        <v>4622</v>
      </c>
      <c r="D35" s="111">
        <v>123</v>
      </c>
      <c r="E35" s="111">
        <v>164</v>
      </c>
      <c r="F35" s="111">
        <v>211</v>
      </c>
      <c r="G35" s="111">
        <v>231</v>
      </c>
      <c r="H35" s="111">
        <v>256</v>
      </c>
      <c r="I35" s="111">
        <v>300</v>
      </c>
      <c r="J35" s="111">
        <v>343</v>
      </c>
      <c r="K35" s="111">
        <v>309</v>
      </c>
      <c r="L35" s="111">
        <v>281</v>
      </c>
      <c r="M35" s="111">
        <v>301</v>
      </c>
      <c r="N35" s="111">
        <v>371</v>
      </c>
      <c r="O35" s="111">
        <v>398</v>
      </c>
      <c r="P35" s="111">
        <v>426</v>
      </c>
      <c r="Q35" s="111">
        <v>344</v>
      </c>
      <c r="R35" s="111">
        <v>182</v>
      </c>
      <c r="S35" s="111">
        <v>201</v>
      </c>
      <c r="T35" s="111">
        <v>114</v>
      </c>
      <c r="U35" s="111">
        <v>56</v>
      </c>
      <c r="V35" s="111">
        <v>11</v>
      </c>
    </row>
    <row r="36" spans="1:22" ht="15.75" customHeight="1">
      <c r="A36" s="458"/>
      <c r="B36" s="470" t="s">
        <v>978</v>
      </c>
      <c r="C36" s="111">
        <v>5091</v>
      </c>
      <c r="D36" s="111">
        <v>131</v>
      </c>
      <c r="E36" s="111">
        <v>191</v>
      </c>
      <c r="F36" s="111">
        <v>200</v>
      </c>
      <c r="G36" s="111">
        <v>255</v>
      </c>
      <c r="H36" s="111">
        <v>220</v>
      </c>
      <c r="I36" s="111">
        <v>254</v>
      </c>
      <c r="J36" s="111">
        <v>276</v>
      </c>
      <c r="K36" s="111">
        <v>314</v>
      </c>
      <c r="L36" s="111">
        <v>277</v>
      </c>
      <c r="M36" s="111">
        <v>320</v>
      </c>
      <c r="N36" s="111">
        <v>383</v>
      </c>
      <c r="O36" s="111">
        <v>439</v>
      </c>
      <c r="P36" s="111">
        <v>489</v>
      </c>
      <c r="Q36" s="111">
        <v>416</v>
      </c>
      <c r="R36" s="111">
        <v>264</v>
      </c>
      <c r="S36" s="111">
        <v>344</v>
      </c>
      <c r="T36" s="111">
        <v>212</v>
      </c>
      <c r="U36" s="111">
        <v>82</v>
      </c>
      <c r="V36" s="111">
        <v>24</v>
      </c>
    </row>
    <row r="37" spans="1:22" ht="15.75" customHeight="1">
      <c r="A37" s="16"/>
      <c r="B37" s="157"/>
      <c r="C37" s="16"/>
      <c r="D37" s="181"/>
      <c r="E37" s="181"/>
      <c r="F37" s="181"/>
      <c r="G37" s="207"/>
      <c r="H37" s="181"/>
      <c r="I37" s="181"/>
      <c r="J37" s="181"/>
      <c r="K37" s="181"/>
      <c r="L37" s="181"/>
      <c r="M37" s="207"/>
      <c r="N37" s="181"/>
      <c r="O37" s="181"/>
      <c r="P37" s="181"/>
      <c r="Q37" s="9"/>
      <c r="R37" s="9"/>
      <c r="S37" s="9"/>
      <c r="T37" s="9"/>
      <c r="U37" s="9"/>
      <c r="V37" s="9"/>
    </row>
    <row r="38" spans="1:22" ht="15.75" customHeight="1">
      <c r="A38" s="458" t="s">
        <v>13</v>
      </c>
      <c r="B38" s="470" t="s">
        <v>976</v>
      </c>
      <c r="C38" s="111">
        <v>10448</v>
      </c>
      <c r="D38" s="111">
        <v>381</v>
      </c>
      <c r="E38" s="111">
        <v>520</v>
      </c>
      <c r="F38" s="111">
        <v>509</v>
      </c>
      <c r="G38" s="111">
        <v>622</v>
      </c>
      <c r="H38" s="111">
        <v>630</v>
      </c>
      <c r="I38" s="111">
        <v>653</v>
      </c>
      <c r="J38" s="111">
        <v>775</v>
      </c>
      <c r="K38" s="111">
        <v>754</v>
      </c>
      <c r="L38" s="111">
        <v>807</v>
      </c>
      <c r="M38" s="111">
        <v>711</v>
      </c>
      <c r="N38" s="111">
        <v>825</v>
      </c>
      <c r="O38" s="111">
        <v>880</v>
      </c>
      <c r="P38" s="111">
        <v>916</v>
      </c>
      <c r="Q38" s="111">
        <v>595</v>
      </c>
      <c r="R38" s="111">
        <v>276</v>
      </c>
      <c r="S38" s="111">
        <v>315</v>
      </c>
      <c r="T38" s="111">
        <v>191</v>
      </c>
      <c r="U38" s="111">
        <v>77</v>
      </c>
      <c r="V38" s="111">
        <v>11</v>
      </c>
    </row>
    <row r="39" spans="1:22" ht="15.75" customHeight="1">
      <c r="A39" s="458"/>
      <c r="B39" s="470" t="s">
        <v>90</v>
      </c>
      <c r="C39" s="111">
        <v>5107</v>
      </c>
      <c r="D39" s="111">
        <v>184</v>
      </c>
      <c r="E39" s="111">
        <v>279</v>
      </c>
      <c r="F39" s="111">
        <v>273</v>
      </c>
      <c r="G39" s="111">
        <v>320</v>
      </c>
      <c r="H39" s="111">
        <v>317</v>
      </c>
      <c r="I39" s="111">
        <v>329</v>
      </c>
      <c r="J39" s="111">
        <v>389</v>
      </c>
      <c r="K39" s="111">
        <v>407</v>
      </c>
      <c r="L39" s="111">
        <v>415</v>
      </c>
      <c r="M39" s="111">
        <v>379</v>
      </c>
      <c r="N39" s="111">
        <v>388</v>
      </c>
      <c r="O39" s="111">
        <v>416</v>
      </c>
      <c r="P39" s="111">
        <v>424</v>
      </c>
      <c r="Q39" s="111">
        <v>265</v>
      </c>
      <c r="R39" s="111">
        <v>117</v>
      </c>
      <c r="S39" s="111">
        <v>108</v>
      </c>
      <c r="T39" s="111">
        <v>70</v>
      </c>
      <c r="U39" s="111">
        <v>25</v>
      </c>
      <c r="V39" s="111">
        <v>2</v>
      </c>
    </row>
    <row r="40" spans="1:22" ht="15.75" customHeight="1">
      <c r="A40" s="458"/>
      <c r="B40" s="470" t="s">
        <v>978</v>
      </c>
      <c r="C40" s="111">
        <v>5341</v>
      </c>
      <c r="D40" s="111">
        <v>197</v>
      </c>
      <c r="E40" s="111">
        <v>241</v>
      </c>
      <c r="F40" s="111">
        <v>236</v>
      </c>
      <c r="G40" s="111">
        <v>302</v>
      </c>
      <c r="H40" s="111">
        <v>313</v>
      </c>
      <c r="I40" s="111">
        <v>324</v>
      </c>
      <c r="J40" s="111">
        <v>386</v>
      </c>
      <c r="K40" s="111">
        <v>347</v>
      </c>
      <c r="L40" s="111">
        <v>392</v>
      </c>
      <c r="M40" s="111">
        <v>332</v>
      </c>
      <c r="N40" s="111">
        <v>437</v>
      </c>
      <c r="O40" s="111">
        <v>464</v>
      </c>
      <c r="P40" s="111">
        <v>492</v>
      </c>
      <c r="Q40" s="111">
        <v>330</v>
      </c>
      <c r="R40" s="111">
        <v>159</v>
      </c>
      <c r="S40" s="111">
        <v>207</v>
      </c>
      <c r="T40" s="111">
        <v>121</v>
      </c>
      <c r="U40" s="111">
        <v>52</v>
      </c>
      <c r="V40" s="111">
        <v>9</v>
      </c>
    </row>
    <row r="41" spans="1:22" ht="15.75" customHeight="1">
      <c r="A41" s="16"/>
      <c r="B41" s="157"/>
      <c r="C41" s="16"/>
      <c r="D41" s="181"/>
      <c r="E41" s="181"/>
      <c r="F41" s="181"/>
      <c r="G41" s="207"/>
      <c r="H41" s="181"/>
      <c r="I41" s="181"/>
      <c r="J41" s="181"/>
      <c r="K41" s="181"/>
      <c r="L41" s="181"/>
      <c r="M41" s="207"/>
      <c r="N41" s="181"/>
      <c r="O41" s="181"/>
      <c r="P41" s="181"/>
      <c r="Q41" s="9"/>
      <c r="R41" s="9"/>
      <c r="S41" s="9"/>
      <c r="T41" s="9"/>
      <c r="U41" s="9"/>
      <c r="V41" s="9"/>
    </row>
    <row r="42" spans="1:22" ht="15.75" customHeight="1">
      <c r="A42" s="458" t="s">
        <v>14</v>
      </c>
      <c r="B42" s="470" t="s">
        <v>976</v>
      </c>
      <c r="C42" s="111">
        <v>4358</v>
      </c>
      <c r="D42" s="111">
        <v>178</v>
      </c>
      <c r="E42" s="111">
        <v>205</v>
      </c>
      <c r="F42" s="111">
        <v>234</v>
      </c>
      <c r="G42" s="111">
        <v>260</v>
      </c>
      <c r="H42" s="111">
        <v>249</v>
      </c>
      <c r="I42" s="111">
        <v>288</v>
      </c>
      <c r="J42" s="111">
        <v>277</v>
      </c>
      <c r="K42" s="111">
        <v>298</v>
      </c>
      <c r="L42" s="111">
        <v>313</v>
      </c>
      <c r="M42" s="111">
        <v>312</v>
      </c>
      <c r="N42" s="111">
        <v>365</v>
      </c>
      <c r="O42" s="111">
        <v>282</v>
      </c>
      <c r="P42" s="111">
        <v>268</v>
      </c>
      <c r="Q42" s="111">
        <v>232</v>
      </c>
      <c r="R42" s="111">
        <v>197</v>
      </c>
      <c r="S42" s="111">
        <v>210</v>
      </c>
      <c r="T42" s="111">
        <v>132</v>
      </c>
      <c r="U42" s="111">
        <v>47</v>
      </c>
      <c r="V42" s="111">
        <v>11</v>
      </c>
    </row>
    <row r="43" spans="1:22" ht="15.75" customHeight="1">
      <c r="A43" s="458"/>
      <c r="B43" s="470" t="s">
        <v>90</v>
      </c>
      <c r="C43" s="111">
        <v>2182</v>
      </c>
      <c r="D43" s="111">
        <v>87</v>
      </c>
      <c r="E43" s="111">
        <v>103</v>
      </c>
      <c r="F43" s="111">
        <v>114</v>
      </c>
      <c r="G43" s="111">
        <v>139</v>
      </c>
      <c r="H43" s="111">
        <v>143</v>
      </c>
      <c r="I43" s="111">
        <v>151</v>
      </c>
      <c r="J43" s="111">
        <v>149</v>
      </c>
      <c r="K43" s="111">
        <v>166</v>
      </c>
      <c r="L43" s="111">
        <v>162</v>
      </c>
      <c r="M43" s="111">
        <v>168</v>
      </c>
      <c r="N43" s="111">
        <v>195</v>
      </c>
      <c r="O43" s="111">
        <v>141</v>
      </c>
      <c r="P43" s="111">
        <v>131</v>
      </c>
      <c r="Q43" s="111">
        <v>101</v>
      </c>
      <c r="R43" s="111">
        <v>71</v>
      </c>
      <c r="S43" s="111">
        <v>101</v>
      </c>
      <c r="T43" s="111">
        <v>45</v>
      </c>
      <c r="U43" s="111">
        <v>14</v>
      </c>
      <c r="V43" s="111">
        <v>1</v>
      </c>
    </row>
    <row r="44" spans="1:22" ht="15.75" customHeight="1">
      <c r="A44" s="458"/>
      <c r="B44" s="470" t="s">
        <v>978</v>
      </c>
      <c r="C44" s="111">
        <v>2176</v>
      </c>
      <c r="D44" s="111">
        <v>91</v>
      </c>
      <c r="E44" s="111">
        <v>102</v>
      </c>
      <c r="F44" s="111">
        <v>120</v>
      </c>
      <c r="G44" s="111">
        <v>121</v>
      </c>
      <c r="H44" s="111">
        <v>106</v>
      </c>
      <c r="I44" s="111">
        <v>137</v>
      </c>
      <c r="J44" s="111">
        <v>128</v>
      </c>
      <c r="K44" s="111">
        <v>132</v>
      </c>
      <c r="L44" s="111">
        <v>151</v>
      </c>
      <c r="M44" s="111">
        <v>144</v>
      </c>
      <c r="N44" s="111">
        <v>170</v>
      </c>
      <c r="O44" s="111">
        <v>141</v>
      </c>
      <c r="P44" s="111">
        <v>137</v>
      </c>
      <c r="Q44" s="111">
        <v>131</v>
      </c>
      <c r="R44" s="111">
        <v>126</v>
      </c>
      <c r="S44" s="111">
        <v>109</v>
      </c>
      <c r="T44" s="111">
        <v>87</v>
      </c>
      <c r="U44" s="111">
        <v>33</v>
      </c>
      <c r="V44" s="111">
        <v>10</v>
      </c>
    </row>
    <row r="45" spans="1:22" ht="15.75" customHeight="1">
      <c r="A45" s="16"/>
      <c r="B45" s="157"/>
      <c r="C45" s="16"/>
      <c r="D45" s="181"/>
      <c r="E45" s="181"/>
      <c r="F45" s="181"/>
      <c r="G45" s="207"/>
      <c r="H45" s="181"/>
      <c r="I45" s="181"/>
      <c r="J45" s="181"/>
      <c r="K45" s="181"/>
      <c r="L45" s="181"/>
      <c r="M45" s="207"/>
      <c r="N45" s="181"/>
      <c r="O45" s="181"/>
      <c r="P45" s="181"/>
      <c r="Q45" s="9"/>
      <c r="R45" s="9"/>
      <c r="S45" s="9"/>
      <c r="T45" s="9"/>
      <c r="U45" s="9"/>
      <c r="V45" s="9"/>
    </row>
    <row r="46" spans="1:22" ht="15.75" customHeight="1">
      <c r="A46" s="458" t="s">
        <v>15</v>
      </c>
      <c r="B46" s="470" t="s">
        <v>976</v>
      </c>
      <c r="C46" s="111">
        <v>8599</v>
      </c>
      <c r="D46" s="111">
        <v>384</v>
      </c>
      <c r="E46" s="111">
        <v>421</v>
      </c>
      <c r="F46" s="111">
        <v>461</v>
      </c>
      <c r="G46" s="111">
        <v>606</v>
      </c>
      <c r="H46" s="111">
        <v>496</v>
      </c>
      <c r="I46" s="111">
        <v>495</v>
      </c>
      <c r="J46" s="111">
        <v>535</v>
      </c>
      <c r="K46" s="111">
        <v>522</v>
      </c>
      <c r="L46" s="111">
        <v>491</v>
      </c>
      <c r="M46" s="111">
        <v>594</v>
      </c>
      <c r="N46" s="111">
        <v>709</v>
      </c>
      <c r="O46" s="111">
        <v>765</v>
      </c>
      <c r="P46" s="111">
        <v>614</v>
      </c>
      <c r="Q46" s="111">
        <v>471</v>
      </c>
      <c r="R46" s="111">
        <v>252</v>
      </c>
      <c r="S46" s="111">
        <v>384</v>
      </c>
      <c r="T46" s="111">
        <v>233</v>
      </c>
      <c r="U46" s="111">
        <v>119</v>
      </c>
      <c r="V46" s="111">
        <v>47</v>
      </c>
    </row>
    <row r="47" spans="1:22" ht="15.75" customHeight="1">
      <c r="A47" s="458"/>
      <c r="B47" s="470" t="s">
        <v>90</v>
      </c>
      <c r="C47" s="111">
        <v>4369</v>
      </c>
      <c r="D47" s="111">
        <v>190</v>
      </c>
      <c r="E47" s="111">
        <v>224</v>
      </c>
      <c r="F47" s="111">
        <v>259</v>
      </c>
      <c r="G47" s="111">
        <v>328</v>
      </c>
      <c r="H47" s="111">
        <v>255</v>
      </c>
      <c r="I47" s="111">
        <v>269</v>
      </c>
      <c r="J47" s="111">
        <v>298</v>
      </c>
      <c r="K47" s="111">
        <v>294</v>
      </c>
      <c r="L47" s="111">
        <v>251</v>
      </c>
      <c r="M47" s="111">
        <v>309</v>
      </c>
      <c r="N47" s="111">
        <v>352</v>
      </c>
      <c r="O47" s="111">
        <v>404</v>
      </c>
      <c r="P47" s="111">
        <v>325</v>
      </c>
      <c r="Q47" s="111">
        <v>207</v>
      </c>
      <c r="R47" s="111">
        <v>111</v>
      </c>
      <c r="S47" s="111">
        <v>149</v>
      </c>
      <c r="T47" s="111">
        <v>82</v>
      </c>
      <c r="U47" s="111">
        <v>44</v>
      </c>
      <c r="V47" s="111">
        <v>18</v>
      </c>
    </row>
    <row r="48" spans="1:22" ht="15.75" customHeight="1">
      <c r="A48" s="458"/>
      <c r="B48" s="470" t="s">
        <v>978</v>
      </c>
      <c r="C48" s="111">
        <v>4230</v>
      </c>
      <c r="D48" s="111">
        <v>194</v>
      </c>
      <c r="E48" s="111">
        <v>197</v>
      </c>
      <c r="F48" s="111">
        <v>202</v>
      </c>
      <c r="G48" s="111">
        <v>278</v>
      </c>
      <c r="H48" s="111">
        <v>241</v>
      </c>
      <c r="I48" s="111">
        <v>226</v>
      </c>
      <c r="J48" s="111">
        <v>237</v>
      </c>
      <c r="K48" s="111">
        <v>228</v>
      </c>
      <c r="L48" s="111">
        <v>240</v>
      </c>
      <c r="M48" s="111">
        <v>285</v>
      </c>
      <c r="N48" s="111">
        <v>357</v>
      </c>
      <c r="O48" s="111">
        <v>361</v>
      </c>
      <c r="P48" s="111">
        <v>289</v>
      </c>
      <c r="Q48" s="111">
        <v>264</v>
      </c>
      <c r="R48" s="111">
        <v>141</v>
      </c>
      <c r="S48" s="111">
        <v>235</v>
      </c>
      <c r="T48" s="111">
        <v>151</v>
      </c>
      <c r="U48" s="111">
        <v>75</v>
      </c>
      <c r="V48" s="111">
        <v>29</v>
      </c>
    </row>
    <row r="49" spans="1:22" ht="15.75" customHeight="1">
      <c r="A49" s="16"/>
      <c r="B49" s="157"/>
      <c r="C49" s="16"/>
      <c r="D49" s="181"/>
      <c r="E49" s="181"/>
      <c r="F49" s="181"/>
      <c r="G49" s="207"/>
      <c r="H49" s="181"/>
      <c r="I49" s="181"/>
      <c r="J49" s="181"/>
      <c r="K49" s="181"/>
      <c r="L49" s="181"/>
      <c r="M49" s="207"/>
      <c r="N49" s="181"/>
      <c r="O49" s="181"/>
      <c r="P49" s="181"/>
      <c r="Q49" s="9"/>
      <c r="R49" s="9"/>
      <c r="S49" s="9"/>
      <c r="T49" s="9"/>
      <c r="U49" s="9"/>
      <c r="V49" s="9"/>
    </row>
    <row r="50" spans="1:22" ht="15.75" customHeight="1">
      <c r="A50" s="458" t="s">
        <v>16</v>
      </c>
      <c r="B50" s="470" t="s">
        <v>976</v>
      </c>
      <c r="C50" s="111">
        <v>48385</v>
      </c>
      <c r="D50" s="111">
        <v>1909</v>
      </c>
      <c r="E50" s="111">
        <v>2169</v>
      </c>
      <c r="F50" s="111">
        <v>2201</v>
      </c>
      <c r="G50" s="111">
        <v>2691</v>
      </c>
      <c r="H50" s="111">
        <v>2785</v>
      </c>
      <c r="I50" s="111">
        <v>2780</v>
      </c>
      <c r="J50" s="111">
        <v>3141</v>
      </c>
      <c r="K50" s="111">
        <v>3334</v>
      </c>
      <c r="L50" s="111">
        <v>3196</v>
      </c>
      <c r="M50" s="111">
        <v>3130</v>
      </c>
      <c r="N50" s="111">
        <v>3453</v>
      </c>
      <c r="O50" s="111">
        <v>3783</v>
      </c>
      <c r="P50" s="111">
        <v>4178</v>
      </c>
      <c r="Q50" s="111">
        <v>3673</v>
      </c>
      <c r="R50" s="111">
        <v>1986</v>
      </c>
      <c r="S50" s="111">
        <v>2052</v>
      </c>
      <c r="T50" s="111">
        <v>1287</v>
      </c>
      <c r="U50" s="111">
        <v>516</v>
      </c>
      <c r="V50" s="111">
        <v>121</v>
      </c>
    </row>
    <row r="51" spans="1:22" ht="15.75" customHeight="1">
      <c r="A51" s="458"/>
      <c r="B51" s="470" t="s">
        <v>90</v>
      </c>
      <c r="C51" s="111">
        <v>23625</v>
      </c>
      <c r="D51" s="111">
        <v>976</v>
      </c>
      <c r="E51" s="111">
        <v>1110</v>
      </c>
      <c r="F51" s="111">
        <v>1115</v>
      </c>
      <c r="G51" s="111">
        <v>1364</v>
      </c>
      <c r="H51" s="111">
        <v>1463</v>
      </c>
      <c r="I51" s="111">
        <v>1440</v>
      </c>
      <c r="J51" s="111">
        <v>1617</v>
      </c>
      <c r="K51" s="111">
        <v>1694</v>
      </c>
      <c r="L51" s="111">
        <v>1624</v>
      </c>
      <c r="M51" s="111">
        <v>1579</v>
      </c>
      <c r="N51" s="111">
        <v>1681</v>
      </c>
      <c r="O51" s="111">
        <v>1793</v>
      </c>
      <c r="P51" s="111">
        <v>1977</v>
      </c>
      <c r="Q51" s="111">
        <v>1784</v>
      </c>
      <c r="R51" s="111">
        <v>851</v>
      </c>
      <c r="S51" s="111">
        <v>894</v>
      </c>
      <c r="T51" s="111">
        <v>449</v>
      </c>
      <c r="U51" s="111">
        <v>169</v>
      </c>
      <c r="V51" s="111">
        <v>45</v>
      </c>
    </row>
    <row r="52" spans="1:22" ht="15.75" customHeight="1">
      <c r="A52" s="458"/>
      <c r="B52" s="470" t="s">
        <v>978</v>
      </c>
      <c r="C52" s="111">
        <v>24760</v>
      </c>
      <c r="D52" s="111">
        <v>933</v>
      </c>
      <c r="E52" s="111">
        <v>1059</v>
      </c>
      <c r="F52" s="111">
        <v>1086</v>
      </c>
      <c r="G52" s="111">
        <v>1327</v>
      </c>
      <c r="H52" s="111">
        <v>1322</v>
      </c>
      <c r="I52" s="111">
        <v>1340</v>
      </c>
      <c r="J52" s="111">
        <v>1524</v>
      </c>
      <c r="K52" s="111">
        <v>1640</v>
      </c>
      <c r="L52" s="111">
        <v>1572</v>
      </c>
      <c r="M52" s="111">
        <v>1551</v>
      </c>
      <c r="N52" s="111">
        <v>1772</v>
      </c>
      <c r="O52" s="111">
        <v>1990</v>
      </c>
      <c r="P52" s="111">
        <v>2201</v>
      </c>
      <c r="Q52" s="111">
        <v>1889</v>
      </c>
      <c r="R52" s="111">
        <v>1135</v>
      </c>
      <c r="S52" s="111">
        <v>1158</v>
      </c>
      <c r="T52" s="111">
        <v>838</v>
      </c>
      <c r="U52" s="111">
        <v>347</v>
      </c>
      <c r="V52" s="111">
        <v>76</v>
      </c>
    </row>
    <row r="53" spans="1:22" ht="15.75" customHeight="1">
      <c r="A53" s="16"/>
      <c r="B53" s="157"/>
      <c r="C53" s="16"/>
      <c r="D53" s="181"/>
      <c r="E53" s="181"/>
      <c r="F53" s="181"/>
      <c r="G53" s="207"/>
      <c r="H53" s="181"/>
      <c r="I53" s="181"/>
      <c r="J53" s="181"/>
      <c r="K53" s="181"/>
      <c r="L53" s="181"/>
      <c r="M53" s="207"/>
      <c r="N53" s="181"/>
      <c r="O53" s="181"/>
      <c r="P53" s="181"/>
      <c r="Q53" s="9"/>
      <c r="R53" s="9"/>
      <c r="S53" s="9"/>
      <c r="T53" s="9"/>
      <c r="U53" s="9"/>
      <c r="V53" s="9"/>
    </row>
    <row r="54" spans="1:22" ht="15.75" customHeight="1">
      <c r="A54" s="458" t="s">
        <v>17</v>
      </c>
      <c r="B54" s="470" t="s">
        <v>976</v>
      </c>
      <c r="C54" s="111">
        <v>25549</v>
      </c>
      <c r="D54" s="111">
        <v>1070</v>
      </c>
      <c r="E54" s="111">
        <v>1195</v>
      </c>
      <c r="F54" s="111">
        <v>1178</v>
      </c>
      <c r="G54" s="111">
        <v>1473</v>
      </c>
      <c r="H54" s="111">
        <v>1425</v>
      </c>
      <c r="I54" s="111">
        <v>1520</v>
      </c>
      <c r="J54" s="111">
        <v>1648</v>
      </c>
      <c r="K54" s="111">
        <v>1631</v>
      </c>
      <c r="L54" s="111">
        <v>1817</v>
      </c>
      <c r="M54" s="111">
        <v>1798</v>
      </c>
      <c r="N54" s="111">
        <v>1904</v>
      </c>
      <c r="O54" s="111">
        <v>1809</v>
      </c>
      <c r="P54" s="111">
        <v>1924</v>
      </c>
      <c r="Q54" s="111">
        <v>1622</v>
      </c>
      <c r="R54" s="111">
        <v>1291</v>
      </c>
      <c r="S54" s="111">
        <v>1182</v>
      </c>
      <c r="T54" s="111">
        <v>730</v>
      </c>
      <c r="U54" s="111">
        <v>265</v>
      </c>
      <c r="V54" s="111">
        <v>67</v>
      </c>
    </row>
    <row r="55" spans="1:22" ht="15.75" customHeight="1">
      <c r="A55" s="458"/>
      <c r="B55" s="470" t="s">
        <v>90</v>
      </c>
      <c r="C55" s="111">
        <v>12413</v>
      </c>
      <c r="D55" s="111">
        <v>546</v>
      </c>
      <c r="E55" s="111">
        <v>597</v>
      </c>
      <c r="F55" s="111">
        <v>620</v>
      </c>
      <c r="G55" s="111">
        <v>744</v>
      </c>
      <c r="H55" s="111">
        <v>753</v>
      </c>
      <c r="I55" s="111">
        <v>784</v>
      </c>
      <c r="J55" s="111">
        <v>860</v>
      </c>
      <c r="K55" s="111">
        <v>805</v>
      </c>
      <c r="L55" s="111">
        <v>951</v>
      </c>
      <c r="M55" s="111">
        <v>894</v>
      </c>
      <c r="N55" s="111">
        <v>935</v>
      </c>
      <c r="O55" s="111">
        <v>905</v>
      </c>
      <c r="P55" s="111">
        <v>902</v>
      </c>
      <c r="Q55" s="111">
        <v>739</v>
      </c>
      <c r="R55" s="111">
        <v>540</v>
      </c>
      <c r="S55" s="111">
        <v>489</v>
      </c>
      <c r="T55" s="111">
        <v>249</v>
      </c>
      <c r="U55" s="111">
        <v>80</v>
      </c>
      <c r="V55" s="111">
        <v>20</v>
      </c>
    </row>
    <row r="56" spans="1:22" ht="15.75" customHeight="1">
      <c r="A56" s="458"/>
      <c r="B56" s="470" t="s">
        <v>978</v>
      </c>
      <c r="C56" s="111">
        <v>13136</v>
      </c>
      <c r="D56" s="111">
        <v>524</v>
      </c>
      <c r="E56" s="111">
        <v>598</v>
      </c>
      <c r="F56" s="111">
        <v>558</v>
      </c>
      <c r="G56" s="111">
        <v>729</v>
      </c>
      <c r="H56" s="111">
        <v>672</v>
      </c>
      <c r="I56" s="111">
        <v>736</v>
      </c>
      <c r="J56" s="111">
        <v>788</v>
      </c>
      <c r="K56" s="111">
        <v>826</v>
      </c>
      <c r="L56" s="111">
        <v>866</v>
      </c>
      <c r="M56" s="111">
        <v>904</v>
      </c>
      <c r="N56" s="111">
        <v>969</v>
      </c>
      <c r="O56" s="111">
        <v>904</v>
      </c>
      <c r="P56" s="111">
        <v>1022</v>
      </c>
      <c r="Q56" s="111">
        <v>883</v>
      </c>
      <c r="R56" s="111">
        <v>751</v>
      </c>
      <c r="S56" s="111">
        <v>693</v>
      </c>
      <c r="T56" s="111">
        <v>481</v>
      </c>
      <c r="U56" s="111">
        <v>185</v>
      </c>
      <c r="V56" s="111">
        <v>47</v>
      </c>
    </row>
    <row r="57" spans="1:22" ht="15.75" customHeight="1">
      <c r="A57" s="16"/>
      <c r="B57" s="157"/>
      <c r="C57" s="16"/>
      <c r="D57" s="181"/>
      <c r="E57" s="181"/>
      <c r="F57" s="181"/>
      <c r="G57" s="207"/>
      <c r="H57" s="181"/>
      <c r="I57" s="181"/>
      <c r="J57" s="181"/>
      <c r="K57" s="181"/>
      <c r="L57" s="181"/>
      <c r="M57" s="207"/>
      <c r="N57" s="181"/>
      <c r="O57" s="181"/>
      <c r="P57" s="181"/>
      <c r="Q57" s="9"/>
      <c r="R57" s="9"/>
      <c r="S57" s="9"/>
      <c r="T57" s="9"/>
      <c r="U57" s="9"/>
      <c r="V57" s="9"/>
    </row>
    <row r="58" spans="1:22" ht="15.75" customHeight="1">
      <c r="A58" s="497" t="s">
        <v>18</v>
      </c>
      <c r="B58" s="470" t="s">
        <v>976</v>
      </c>
      <c r="C58" s="111">
        <v>60764</v>
      </c>
      <c r="D58" s="111">
        <v>2749</v>
      </c>
      <c r="E58" s="111">
        <v>2959</v>
      </c>
      <c r="F58" s="111">
        <v>2815</v>
      </c>
      <c r="G58" s="111">
        <v>3432</v>
      </c>
      <c r="H58" s="111">
        <v>3124</v>
      </c>
      <c r="I58" s="111">
        <v>3641</v>
      </c>
      <c r="J58" s="111">
        <v>4115</v>
      </c>
      <c r="K58" s="111">
        <v>4447</v>
      </c>
      <c r="L58" s="111">
        <v>4033</v>
      </c>
      <c r="M58" s="111">
        <v>3931</v>
      </c>
      <c r="N58" s="111">
        <v>4464</v>
      </c>
      <c r="O58" s="111">
        <v>4828</v>
      </c>
      <c r="P58" s="111">
        <v>4831</v>
      </c>
      <c r="Q58" s="111">
        <v>3835</v>
      </c>
      <c r="R58" s="111">
        <v>2770</v>
      </c>
      <c r="S58" s="111">
        <v>2622</v>
      </c>
      <c r="T58" s="111">
        <v>1495</v>
      </c>
      <c r="U58" s="111">
        <v>557</v>
      </c>
      <c r="V58" s="111">
        <v>116</v>
      </c>
    </row>
    <row r="59" spans="1:22" ht="15.75" customHeight="1">
      <c r="A59" s="458"/>
      <c r="B59" s="470" t="s">
        <v>90</v>
      </c>
      <c r="C59" s="111">
        <v>29400</v>
      </c>
      <c r="D59" s="111">
        <v>1388</v>
      </c>
      <c r="E59" s="111">
        <v>1480</v>
      </c>
      <c r="F59" s="111">
        <v>1476</v>
      </c>
      <c r="G59" s="111">
        <v>1773</v>
      </c>
      <c r="H59" s="111">
        <v>1629</v>
      </c>
      <c r="I59" s="111">
        <v>1866</v>
      </c>
      <c r="J59" s="111">
        <v>2121</v>
      </c>
      <c r="K59" s="111">
        <v>2259</v>
      </c>
      <c r="L59" s="111">
        <v>2029</v>
      </c>
      <c r="M59" s="111">
        <v>1980</v>
      </c>
      <c r="N59" s="111">
        <v>2138</v>
      </c>
      <c r="O59" s="111">
        <v>2228</v>
      </c>
      <c r="P59" s="111">
        <v>2229</v>
      </c>
      <c r="Q59" s="111">
        <v>1761</v>
      </c>
      <c r="R59" s="111">
        <v>1212</v>
      </c>
      <c r="S59" s="111">
        <v>1049</v>
      </c>
      <c r="T59" s="111">
        <v>566</v>
      </c>
      <c r="U59" s="111">
        <v>184</v>
      </c>
      <c r="V59" s="111">
        <v>32</v>
      </c>
    </row>
    <row r="60" spans="1:22" ht="15.75" customHeight="1">
      <c r="A60" s="458"/>
      <c r="B60" s="470" t="s">
        <v>978</v>
      </c>
      <c r="C60" s="111">
        <v>31364</v>
      </c>
      <c r="D60" s="111">
        <v>1361</v>
      </c>
      <c r="E60" s="111">
        <v>1479</v>
      </c>
      <c r="F60" s="111">
        <v>1339</v>
      </c>
      <c r="G60" s="111">
        <v>1659</v>
      </c>
      <c r="H60" s="111">
        <v>1495</v>
      </c>
      <c r="I60" s="111">
        <v>1775</v>
      </c>
      <c r="J60" s="111">
        <v>1994</v>
      </c>
      <c r="K60" s="111">
        <v>2188</v>
      </c>
      <c r="L60" s="111">
        <v>2004</v>
      </c>
      <c r="M60" s="111">
        <v>1951</v>
      </c>
      <c r="N60" s="111">
        <v>2326</v>
      </c>
      <c r="O60" s="111">
        <v>2600</v>
      </c>
      <c r="P60" s="111">
        <v>2602</v>
      </c>
      <c r="Q60" s="111">
        <v>2074</v>
      </c>
      <c r="R60" s="111">
        <v>1558</v>
      </c>
      <c r="S60" s="111">
        <v>1573</v>
      </c>
      <c r="T60" s="111">
        <v>929</v>
      </c>
      <c r="U60" s="111">
        <v>373</v>
      </c>
      <c r="V60" s="111">
        <v>84</v>
      </c>
    </row>
    <row r="61" spans="1:22" ht="15.75" customHeight="1">
      <c r="A61" s="16"/>
      <c r="B61" s="157"/>
      <c r="C61" s="16"/>
      <c r="D61" s="181"/>
      <c r="E61" s="181"/>
      <c r="F61" s="181"/>
      <c r="G61" s="207"/>
      <c r="H61" s="181"/>
      <c r="I61" s="181"/>
      <c r="J61" s="181"/>
      <c r="K61" s="181"/>
      <c r="L61" s="181"/>
      <c r="M61" s="207"/>
      <c r="N61" s="181"/>
      <c r="O61" s="181"/>
      <c r="P61" s="181"/>
      <c r="Q61" s="9"/>
      <c r="R61" s="9"/>
      <c r="S61" s="9"/>
      <c r="T61" s="9"/>
      <c r="U61" s="9"/>
      <c r="V61" s="9"/>
    </row>
    <row r="62" spans="1:22" ht="15.75" customHeight="1">
      <c r="A62" s="458" t="s">
        <v>19</v>
      </c>
      <c r="B62" s="470" t="s">
        <v>976</v>
      </c>
      <c r="C62" s="111">
        <v>3518</v>
      </c>
      <c r="D62" s="111">
        <v>47</v>
      </c>
      <c r="E62" s="111">
        <v>155</v>
      </c>
      <c r="F62" s="111">
        <v>200</v>
      </c>
      <c r="G62" s="111">
        <v>208</v>
      </c>
      <c r="H62" s="111">
        <v>183</v>
      </c>
      <c r="I62" s="111">
        <v>197</v>
      </c>
      <c r="J62" s="111">
        <v>197</v>
      </c>
      <c r="K62" s="111">
        <v>186</v>
      </c>
      <c r="L62" s="111">
        <v>257</v>
      </c>
      <c r="M62" s="111">
        <v>292</v>
      </c>
      <c r="N62" s="111">
        <v>287</v>
      </c>
      <c r="O62" s="111">
        <v>235</v>
      </c>
      <c r="P62" s="111">
        <v>265</v>
      </c>
      <c r="Q62" s="111">
        <v>226</v>
      </c>
      <c r="R62" s="111">
        <v>207</v>
      </c>
      <c r="S62" s="111">
        <v>186</v>
      </c>
      <c r="T62" s="111">
        <v>137</v>
      </c>
      <c r="U62" s="111">
        <v>39</v>
      </c>
      <c r="V62" s="111">
        <v>14</v>
      </c>
    </row>
    <row r="63" spans="1:22" ht="15.75" customHeight="1">
      <c r="A63" s="458"/>
      <c r="B63" s="470" t="s">
        <v>90</v>
      </c>
      <c r="C63" s="111">
        <v>1788</v>
      </c>
      <c r="D63" s="111">
        <v>19</v>
      </c>
      <c r="E63" s="111">
        <v>79</v>
      </c>
      <c r="F63" s="111">
        <v>105</v>
      </c>
      <c r="G63" s="111">
        <v>102</v>
      </c>
      <c r="H63" s="111">
        <v>99</v>
      </c>
      <c r="I63" s="111">
        <v>113</v>
      </c>
      <c r="J63" s="111">
        <v>111</v>
      </c>
      <c r="K63" s="111">
        <v>88</v>
      </c>
      <c r="L63" s="111">
        <v>145</v>
      </c>
      <c r="M63" s="111">
        <v>162</v>
      </c>
      <c r="N63" s="111">
        <v>152</v>
      </c>
      <c r="O63" s="111">
        <v>128</v>
      </c>
      <c r="P63" s="111">
        <v>137</v>
      </c>
      <c r="Q63" s="111">
        <v>107</v>
      </c>
      <c r="R63" s="111">
        <v>83</v>
      </c>
      <c r="S63" s="111">
        <v>86</v>
      </c>
      <c r="T63" s="111">
        <v>54</v>
      </c>
      <c r="U63" s="111">
        <v>16</v>
      </c>
      <c r="V63" s="111">
        <v>2</v>
      </c>
    </row>
    <row r="64" spans="1:22" ht="15.75" customHeight="1">
      <c r="A64" s="458"/>
      <c r="B64" s="470" t="s">
        <v>978</v>
      </c>
      <c r="C64" s="111">
        <v>1730</v>
      </c>
      <c r="D64" s="111">
        <v>28</v>
      </c>
      <c r="E64" s="111">
        <v>76</v>
      </c>
      <c r="F64" s="111">
        <v>95</v>
      </c>
      <c r="G64" s="111">
        <v>106</v>
      </c>
      <c r="H64" s="111">
        <v>84</v>
      </c>
      <c r="I64" s="111">
        <v>84</v>
      </c>
      <c r="J64" s="111">
        <v>86</v>
      </c>
      <c r="K64" s="111">
        <v>98</v>
      </c>
      <c r="L64" s="111">
        <v>112</v>
      </c>
      <c r="M64" s="111">
        <v>130</v>
      </c>
      <c r="N64" s="111">
        <v>135</v>
      </c>
      <c r="O64" s="111">
        <v>107</v>
      </c>
      <c r="P64" s="111">
        <v>128</v>
      </c>
      <c r="Q64" s="111">
        <v>119</v>
      </c>
      <c r="R64" s="111">
        <v>124</v>
      </c>
      <c r="S64" s="111">
        <v>100</v>
      </c>
      <c r="T64" s="111">
        <v>83</v>
      </c>
      <c r="U64" s="111">
        <v>23</v>
      </c>
      <c r="V64" s="111">
        <v>12</v>
      </c>
    </row>
    <row r="65" spans="1:22" ht="15.75" customHeight="1">
      <c r="A65" s="16"/>
      <c r="B65" s="157"/>
      <c r="C65" s="16"/>
      <c r="D65" s="181"/>
      <c r="E65" s="181"/>
      <c r="F65" s="181"/>
      <c r="G65" s="207"/>
      <c r="H65" s="181"/>
      <c r="I65" s="181"/>
      <c r="J65" s="181"/>
      <c r="K65" s="181"/>
      <c r="L65" s="181"/>
      <c r="M65" s="207"/>
      <c r="N65" s="181"/>
      <c r="O65" s="181"/>
      <c r="P65" s="181"/>
      <c r="Q65" s="9"/>
      <c r="R65" s="9"/>
      <c r="S65" s="9"/>
      <c r="T65" s="9"/>
      <c r="U65" s="9"/>
      <c r="V65" s="9"/>
    </row>
    <row r="66" spans="1:22" ht="15.75" customHeight="1">
      <c r="A66" s="497" t="s">
        <v>182</v>
      </c>
      <c r="B66" s="470" t="s">
        <v>976</v>
      </c>
      <c r="C66" s="111">
        <v>53800</v>
      </c>
      <c r="D66" s="111">
        <v>2124</v>
      </c>
      <c r="E66" s="111">
        <v>3076</v>
      </c>
      <c r="F66" s="111">
        <v>2826</v>
      </c>
      <c r="G66" s="111">
        <v>3033</v>
      </c>
      <c r="H66" s="111">
        <v>3279</v>
      </c>
      <c r="I66" s="111">
        <v>3575</v>
      </c>
      <c r="J66" s="111">
        <v>3983</v>
      </c>
      <c r="K66" s="111">
        <v>4037</v>
      </c>
      <c r="L66" s="111">
        <v>3806</v>
      </c>
      <c r="M66" s="111">
        <v>3613</v>
      </c>
      <c r="N66" s="111">
        <v>4024</v>
      </c>
      <c r="O66" s="111">
        <v>4220</v>
      </c>
      <c r="P66" s="111">
        <v>4190</v>
      </c>
      <c r="Q66" s="111">
        <v>2977</v>
      </c>
      <c r="R66" s="111">
        <v>1771</v>
      </c>
      <c r="S66" s="111">
        <v>1782</v>
      </c>
      <c r="T66" s="111">
        <v>1028</v>
      </c>
      <c r="U66" s="111">
        <v>383</v>
      </c>
      <c r="V66" s="111">
        <v>73</v>
      </c>
    </row>
    <row r="67" spans="1:22" ht="15.75" customHeight="1">
      <c r="A67" s="458"/>
      <c r="B67" s="470" t="s">
        <v>90</v>
      </c>
      <c r="C67" s="111">
        <v>26500</v>
      </c>
      <c r="D67" s="111">
        <v>1076</v>
      </c>
      <c r="E67" s="111">
        <v>1571</v>
      </c>
      <c r="F67" s="111">
        <v>1460</v>
      </c>
      <c r="G67" s="111">
        <v>1544</v>
      </c>
      <c r="H67" s="111">
        <v>1772</v>
      </c>
      <c r="I67" s="111">
        <v>1867</v>
      </c>
      <c r="J67" s="111">
        <v>2036</v>
      </c>
      <c r="K67" s="111">
        <v>2039</v>
      </c>
      <c r="L67" s="111">
        <v>1955</v>
      </c>
      <c r="M67" s="111">
        <v>1856</v>
      </c>
      <c r="N67" s="111">
        <v>1948</v>
      </c>
      <c r="O67" s="111">
        <v>1998</v>
      </c>
      <c r="P67" s="111">
        <v>2025</v>
      </c>
      <c r="Q67" s="111">
        <v>1365</v>
      </c>
      <c r="R67" s="111">
        <v>757</v>
      </c>
      <c r="S67" s="111">
        <v>681</v>
      </c>
      <c r="T67" s="111">
        <v>386</v>
      </c>
      <c r="U67" s="111">
        <v>140</v>
      </c>
      <c r="V67" s="111">
        <v>24</v>
      </c>
    </row>
    <row r="68" spans="1:22" ht="15.75" customHeight="1">
      <c r="A68" s="458"/>
      <c r="B68" s="470" t="s">
        <v>978</v>
      </c>
      <c r="C68" s="111">
        <v>27300</v>
      </c>
      <c r="D68" s="111">
        <v>1048</v>
      </c>
      <c r="E68" s="111">
        <v>1505</v>
      </c>
      <c r="F68" s="111">
        <v>1366</v>
      </c>
      <c r="G68" s="111">
        <v>1489</v>
      </c>
      <c r="H68" s="111">
        <v>1507</v>
      </c>
      <c r="I68" s="111">
        <v>1708</v>
      </c>
      <c r="J68" s="111">
        <v>1947</v>
      </c>
      <c r="K68" s="111">
        <v>1998</v>
      </c>
      <c r="L68" s="111">
        <v>1851</v>
      </c>
      <c r="M68" s="111">
        <v>1757</v>
      </c>
      <c r="N68" s="111">
        <v>2076</v>
      </c>
      <c r="O68" s="111">
        <v>2222</v>
      </c>
      <c r="P68" s="111">
        <v>2165</v>
      </c>
      <c r="Q68" s="111">
        <v>1612</v>
      </c>
      <c r="R68" s="111">
        <v>1014</v>
      </c>
      <c r="S68" s="111">
        <v>1101</v>
      </c>
      <c r="T68" s="111">
        <v>642</v>
      </c>
      <c r="U68" s="111">
        <v>243</v>
      </c>
      <c r="V68" s="111">
        <v>49</v>
      </c>
    </row>
    <row r="69" spans="1:22" ht="15.75" customHeight="1">
      <c r="A69" s="16"/>
      <c r="B69" s="157"/>
      <c r="C69" s="16"/>
      <c r="D69" s="181"/>
      <c r="E69" s="181"/>
      <c r="F69" s="181"/>
      <c r="G69" s="207"/>
      <c r="H69" s="181"/>
      <c r="I69" s="181"/>
      <c r="J69" s="181"/>
      <c r="K69" s="181"/>
      <c r="L69" s="181"/>
      <c r="M69" s="207"/>
      <c r="N69" s="181"/>
      <c r="O69" s="181"/>
      <c r="P69" s="181"/>
      <c r="Q69" s="9"/>
      <c r="R69" s="9"/>
      <c r="S69" s="9"/>
      <c r="T69" s="9"/>
      <c r="U69" s="9"/>
      <c r="V69" s="9"/>
    </row>
    <row r="70" spans="1:22" ht="15.75" customHeight="1">
      <c r="A70" s="458" t="s">
        <v>21</v>
      </c>
      <c r="B70" s="470" t="s">
        <v>976</v>
      </c>
      <c r="C70" s="111">
        <v>67</v>
      </c>
      <c r="D70" s="111">
        <v>0</v>
      </c>
      <c r="E70" s="111">
        <v>1</v>
      </c>
      <c r="F70" s="111">
        <v>0</v>
      </c>
      <c r="G70" s="111">
        <v>1</v>
      </c>
      <c r="H70" s="111">
        <v>7</v>
      </c>
      <c r="I70" s="111">
        <v>4</v>
      </c>
      <c r="J70" s="111">
        <v>5</v>
      </c>
      <c r="K70" s="111">
        <v>8</v>
      </c>
      <c r="L70" s="111">
        <v>5</v>
      </c>
      <c r="M70" s="111">
        <v>3</v>
      </c>
      <c r="N70" s="111">
        <v>6</v>
      </c>
      <c r="O70" s="111">
        <v>6</v>
      </c>
      <c r="P70" s="111">
        <v>8</v>
      </c>
      <c r="Q70" s="111">
        <v>6</v>
      </c>
      <c r="R70" s="111">
        <v>1</v>
      </c>
      <c r="S70" s="111">
        <v>2</v>
      </c>
      <c r="T70" s="111">
        <v>1</v>
      </c>
      <c r="U70" s="111">
        <v>2</v>
      </c>
      <c r="V70" s="111">
        <v>1</v>
      </c>
    </row>
    <row r="71" spans="1:22">
      <c r="A71" s="458"/>
      <c r="B71" s="470" t="s">
        <v>90</v>
      </c>
      <c r="C71" s="111">
        <v>42</v>
      </c>
      <c r="D71" s="111">
        <v>0</v>
      </c>
      <c r="E71" s="111">
        <v>1</v>
      </c>
      <c r="F71" s="111">
        <v>0</v>
      </c>
      <c r="G71" s="111">
        <v>1</v>
      </c>
      <c r="H71" s="111">
        <v>3</v>
      </c>
      <c r="I71" s="111">
        <v>3</v>
      </c>
      <c r="J71" s="111">
        <v>3</v>
      </c>
      <c r="K71" s="111">
        <v>5</v>
      </c>
      <c r="L71" s="111">
        <v>3</v>
      </c>
      <c r="M71" s="111">
        <v>3</v>
      </c>
      <c r="N71" s="111">
        <v>5</v>
      </c>
      <c r="O71" s="111">
        <v>3</v>
      </c>
      <c r="P71" s="111">
        <v>6</v>
      </c>
      <c r="Q71" s="111">
        <v>3</v>
      </c>
      <c r="R71" s="111">
        <v>1</v>
      </c>
      <c r="S71" s="111">
        <v>0</v>
      </c>
      <c r="T71" s="111">
        <v>0</v>
      </c>
      <c r="U71" s="111">
        <v>1</v>
      </c>
      <c r="V71" s="111">
        <v>1</v>
      </c>
    </row>
    <row r="72" spans="1:22">
      <c r="A72" s="458"/>
      <c r="B72" s="470" t="s">
        <v>978</v>
      </c>
      <c r="C72" s="111">
        <v>25</v>
      </c>
      <c r="D72" s="111">
        <v>0</v>
      </c>
      <c r="E72" s="111">
        <v>0</v>
      </c>
      <c r="F72" s="111">
        <v>0</v>
      </c>
      <c r="G72" s="111">
        <v>0</v>
      </c>
      <c r="H72" s="111">
        <v>4</v>
      </c>
      <c r="I72" s="111">
        <v>1</v>
      </c>
      <c r="J72" s="111">
        <v>2</v>
      </c>
      <c r="K72" s="111">
        <v>3</v>
      </c>
      <c r="L72" s="111">
        <v>2</v>
      </c>
      <c r="M72" s="111">
        <v>0</v>
      </c>
      <c r="N72" s="111">
        <v>1</v>
      </c>
      <c r="O72" s="111">
        <v>3</v>
      </c>
      <c r="P72" s="111">
        <v>2</v>
      </c>
      <c r="Q72" s="111">
        <v>3</v>
      </c>
      <c r="R72" s="111">
        <v>0</v>
      </c>
      <c r="S72" s="111">
        <v>2</v>
      </c>
      <c r="T72" s="111">
        <v>1</v>
      </c>
      <c r="U72" s="111">
        <v>1</v>
      </c>
      <c r="V72" s="111">
        <v>0</v>
      </c>
    </row>
    <row r="73" spans="1:22">
      <c r="A73" s="16"/>
      <c r="B73" s="157"/>
      <c r="C73" s="16"/>
      <c r="D73" s="181"/>
      <c r="E73" s="181"/>
      <c r="F73" s="181"/>
      <c r="G73" s="207"/>
      <c r="H73" s="181"/>
      <c r="I73" s="181"/>
      <c r="J73" s="181"/>
      <c r="K73" s="181"/>
      <c r="L73" s="181"/>
      <c r="M73" s="207"/>
      <c r="N73" s="181"/>
      <c r="O73" s="181"/>
      <c r="P73" s="181"/>
      <c r="Q73" s="9"/>
      <c r="R73" s="9"/>
      <c r="S73" s="9"/>
      <c r="T73" s="9"/>
      <c r="U73" s="9"/>
      <c r="V73" s="9"/>
    </row>
    <row r="74" spans="1:22">
      <c r="A74" s="458" t="s">
        <v>22</v>
      </c>
      <c r="B74" s="470" t="s">
        <v>976</v>
      </c>
      <c r="C74" s="111">
        <v>243</v>
      </c>
      <c r="D74" s="111">
        <v>3</v>
      </c>
      <c r="E74" s="111">
        <v>10</v>
      </c>
      <c r="F74" s="111">
        <v>12</v>
      </c>
      <c r="G74" s="111">
        <v>14</v>
      </c>
      <c r="H74" s="111">
        <v>16</v>
      </c>
      <c r="I74" s="111">
        <v>5</v>
      </c>
      <c r="J74" s="111">
        <v>9</v>
      </c>
      <c r="K74" s="111">
        <v>16</v>
      </c>
      <c r="L74" s="111">
        <v>23</v>
      </c>
      <c r="M74" s="111">
        <v>22</v>
      </c>
      <c r="N74" s="111">
        <v>15</v>
      </c>
      <c r="O74" s="111">
        <v>12</v>
      </c>
      <c r="P74" s="111">
        <v>9</v>
      </c>
      <c r="Q74" s="111">
        <v>17</v>
      </c>
      <c r="R74" s="111">
        <v>12</v>
      </c>
      <c r="S74" s="111">
        <v>24</v>
      </c>
      <c r="T74" s="111">
        <v>16</v>
      </c>
      <c r="U74" s="111">
        <v>7</v>
      </c>
      <c r="V74" s="111">
        <v>1</v>
      </c>
    </row>
    <row r="75" spans="1:22">
      <c r="A75" s="458"/>
      <c r="B75" s="470" t="s">
        <v>90</v>
      </c>
      <c r="C75" s="111">
        <v>137</v>
      </c>
      <c r="D75" s="111">
        <v>2</v>
      </c>
      <c r="E75" s="111">
        <v>4</v>
      </c>
      <c r="F75" s="111">
        <v>10</v>
      </c>
      <c r="G75" s="111">
        <v>8</v>
      </c>
      <c r="H75" s="111">
        <v>12</v>
      </c>
      <c r="I75" s="111">
        <v>4</v>
      </c>
      <c r="J75" s="111">
        <v>3</v>
      </c>
      <c r="K75" s="111">
        <v>8</v>
      </c>
      <c r="L75" s="111">
        <v>17</v>
      </c>
      <c r="M75" s="111">
        <v>14</v>
      </c>
      <c r="N75" s="111">
        <v>9</v>
      </c>
      <c r="O75" s="111">
        <v>6</v>
      </c>
      <c r="P75" s="111">
        <v>6</v>
      </c>
      <c r="Q75" s="111">
        <v>8</v>
      </c>
      <c r="R75" s="111">
        <v>3</v>
      </c>
      <c r="S75" s="111">
        <v>12</v>
      </c>
      <c r="T75" s="111">
        <v>6</v>
      </c>
      <c r="U75" s="111">
        <v>4</v>
      </c>
      <c r="V75" s="111">
        <v>1</v>
      </c>
    </row>
    <row r="76" spans="1:22">
      <c r="A76" s="458"/>
      <c r="B76" s="470" t="s">
        <v>978</v>
      </c>
      <c r="C76" s="111">
        <v>106</v>
      </c>
      <c r="D76" s="111">
        <v>1</v>
      </c>
      <c r="E76" s="111">
        <v>6</v>
      </c>
      <c r="F76" s="111">
        <v>2</v>
      </c>
      <c r="G76" s="111">
        <v>6</v>
      </c>
      <c r="H76" s="111">
        <v>4</v>
      </c>
      <c r="I76" s="111">
        <v>1</v>
      </c>
      <c r="J76" s="111">
        <v>6</v>
      </c>
      <c r="K76" s="111">
        <v>8</v>
      </c>
      <c r="L76" s="111">
        <v>6</v>
      </c>
      <c r="M76" s="111">
        <v>8</v>
      </c>
      <c r="N76" s="111">
        <v>6</v>
      </c>
      <c r="O76" s="111">
        <v>6</v>
      </c>
      <c r="P76" s="111">
        <v>3</v>
      </c>
      <c r="Q76" s="111">
        <v>9</v>
      </c>
      <c r="R76" s="111">
        <v>9</v>
      </c>
      <c r="S76" s="111">
        <v>12</v>
      </c>
      <c r="T76" s="111">
        <v>10</v>
      </c>
      <c r="U76" s="111">
        <v>3</v>
      </c>
      <c r="V76" s="111">
        <v>0</v>
      </c>
    </row>
    <row r="77" spans="1:22">
      <c r="A77" s="16"/>
      <c r="B77" s="157"/>
      <c r="C77" s="16"/>
      <c r="D77" s="181"/>
      <c r="E77" s="181"/>
      <c r="F77" s="181"/>
      <c r="G77" s="207"/>
      <c r="H77" s="181"/>
      <c r="I77" s="181"/>
      <c r="J77" s="181"/>
      <c r="K77" s="181"/>
      <c r="L77" s="181"/>
      <c r="M77" s="207"/>
      <c r="N77" s="181"/>
      <c r="O77" s="181"/>
      <c r="P77" s="181"/>
      <c r="Q77" s="9"/>
      <c r="R77" s="9"/>
      <c r="S77" s="9"/>
      <c r="T77" s="9"/>
      <c r="U77" s="9"/>
      <c r="V77" s="9"/>
    </row>
    <row r="78" spans="1:22">
      <c r="A78" s="458"/>
      <c r="B78" s="470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</row>
    <row r="79" spans="1:22">
      <c r="A79" s="497" t="s">
        <v>23</v>
      </c>
      <c r="B79" s="470" t="s">
        <v>976</v>
      </c>
      <c r="C79" s="111">
        <v>60077</v>
      </c>
      <c r="D79" s="111">
        <v>2620</v>
      </c>
      <c r="E79" s="111">
        <v>2781</v>
      </c>
      <c r="F79" s="111">
        <v>2640</v>
      </c>
      <c r="G79" s="111">
        <v>3003</v>
      </c>
      <c r="H79" s="111">
        <v>3517</v>
      </c>
      <c r="I79" s="111">
        <v>3972</v>
      </c>
      <c r="J79" s="111">
        <v>4494</v>
      </c>
      <c r="K79" s="111">
        <v>4288</v>
      </c>
      <c r="L79" s="111">
        <v>3571</v>
      </c>
      <c r="M79" s="111">
        <v>3480</v>
      </c>
      <c r="N79" s="111">
        <v>4283</v>
      </c>
      <c r="O79" s="111">
        <v>5167</v>
      </c>
      <c r="P79" s="111">
        <v>5195</v>
      </c>
      <c r="Q79" s="111">
        <v>3795</v>
      </c>
      <c r="R79" s="111">
        <v>2313</v>
      </c>
      <c r="S79" s="111">
        <v>2609</v>
      </c>
      <c r="T79" s="111">
        <v>1588</v>
      </c>
      <c r="U79" s="111">
        <v>635</v>
      </c>
      <c r="V79" s="111">
        <v>126</v>
      </c>
    </row>
    <row r="80" spans="1:22">
      <c r="A80" s="16"/>
      <c r="B80" s="470" t="s">
        <v>90</v>
      </c>
      <c r="C80" s="111">
        <v>28845</v>
      </c>
      <c r="D80" s="111">
        <v>1365</v>
      </c>
      <c r="E80" s="111">
        <v>1379</v>
      </c>
      <c r="F80" s="111">
        <v>1359</v>
      </c>
      <c r="G80" s="111">
        <v>1512</v>
      </c>
      <c r="H80" s="111">
        <v>1770</v>
      </c>
      <c r="I80" s="111">
        <v>2043</v>
      </c>
      <c r="J80" s="111">
        <v>2242</v>
      </c>
      <c r="K80" s="111">
        <v>2201</v>
      </c>
      <c r="L80" s="111">
        <v>1868</v>
      </c>
      <c r="M80" s="111">
        <v>1756</v>
      </c>
      <c r="N80" s="111">
        <v>1983</v>
      </c>
      <c r="O80" s="111">
        <v>2426</v>
      </c>
      <c r="P80" s="111">
        <v>2438</v>
      </c>
      <c r="Q80" s="111">
        <v>1630</v>
      </c>
      <c r="R80" s="111">
        <v>964</v>
      </c>
      <c r="S80" s="111">
        <v>1037</v>
      </c>
      <c r="T80" s="111">
        <v>596</v>
      </c>
      <c r="U80" s="111">
        <v>233</v>
      </c>
      <c r="V80" s="111">
        <v>43</v>
      </c>
    </row>
    <row r="81" spans="1:22">
      <c r="A81" s="458"/>
      <c r="B81" s="470" t="s">
        <v>978</v>
      </c>
      <c r="C81" s="111">
        <v>31232</v>
      </c>
      <c r="D81" s="111">
        <v>1255</v>
      </c>
      <c r="E81" s="111">
        <v>1402</v>
      </c>
      <c r="F81" s="111">
        <v>1281</v>
      </c>
      <c r="G81" s="111">
        <v>1491</v>
      </c>
      <c r="H81" s="111">
        <v>1747</v>
      </c>
      <c r="I81" s="111">
        <v>1929</v>
      </c>
      <c r="J81" s="111">
        <v>2252</v>
      </c>
      <c r="K81" s="111">
        <v>2087</v>
      </c>
      <c r="L81" s="111">
        <v>1703</v>
      </c>
      <c r="M81" s="111">
        <v>1724</v>
      </c>
      <c r="N81" s="111">
        <v>2300</v>
      </c>
      <c r="O81" s="111">
        <v>2741</v>
      </c>
      <c r="P81" s="111">
        <v>2757</v>
      </c>
      <c r="Q81" s="111">
        <v>2165</v>
      </c>
      <c r="R81" s="111">
        <v>1349</v>
      </c>
      <c r="S81" s="111">
        <v>1572</v>
      </c>
      <c r="T81" s="111">
        <v>992</v>
      </c>
      <c r="U81" s="111">
        <v>402</v>
      </c>
      <c r="V81" s="111">
        <v>83</v>
      </c>
    </row>
    <row r="82" spans="1:22">
      <c r="A82" s="458"/>
      <c r="B82" s="157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</row>
    <row r="83" spans="1:22">
      <c r="A83" s="458" t="s">
        <v>981</v>
      </c>
      <c r="B83" s="470" t="s">
        <v>976</v>
      </c>
      <c r="C83" s="111">
        <v>14361</v>
      </c>
      <c r="D83" s="111">
        <v>592</v>
      </c>
      <c r="E83" s="111">
        <v>659</v>
      </c>
      <c r="F83" s="111">
        <v>656</v>
      </c>
      <c r="G83" s="111">
        <v>702</v>
      </c>
      <c r="H83" s="111">
        <v>796</v>
      </c>
      <c r="I83" s="111">
        <v>954</v>
      </c>
      <c r="J83" s="111">
        <v>1088</v>
      </c>
      <c r="K83" s="111">
        <v>1104</v>
      </c>
      <c r="L83" s="111">
        <v>909</v>
      </c>
      <c r="M83" s="111">
        <v>836</v>
      </c>
      <c r="N83" s="111">
        <v>1052</v>
      </c>
      <c r="O83" s="111">
        <v>1215</v>
      </c>
      <c r="P83" s="111">
        <v>1228</v>
      </c>
      <c r="Q83" s="111">
        <v>955</v>
      </c>
      <c r="R83" s="111">
        <v>529</v>
      </c>
      <c r="S83" s="111">
        <v>572</v>
      </c>
      <c r="T83" s="111">
        <v>347</v>
      </c>
      <c r="U83" s="111">
        <v>142</v>
      </c>
      <c r="V83" s="111">
        <v>25</v>
      </c>
    </row>
    <row r="84" spans="1:22">
      <c r="A84" s="16"/>
      <c r="B84" s="470" t="s">
        <v>90</v>
      </c>
      <c r="C84" s="111">
        <v>6836</v>
      </c>
      <c r="D84" s="111">
        <v>287</v>
      </c>
      <c r="E84" s="111">
        <v>324</v>
      </c>
      <c r="F84" s="111">
        <v>325</v>
      </c>
      <c r="G84" s="111">
        <v>351</v>
      </c>
      <c r="H84" s="111">
        <v>406</v>
      </c>
      <c r="I84" s="111">
        <v>498</v>
      </c>
      <c r="J84" s="111">
        <v>511</v>
      </c>
      <c r="K84" s="111">
        <v>584</v>
      </c>
      <c r="L84" s="111">
        <v>486</v>
      </c>
      <c r="M84" s="111">
        <v>421</v>
      </c>
      <c r="N84" s="111">
        <v>492</v>
      </c>
      <c r="O84" s="111">
        <v>547</v>
      </c>
      <c r="P84" s="111">
        <v>569</v>
      </c>
      <c r="Q84" s="111">
        <v>408</v>
      </c>
      <c r="R84" s="111">
        <v>210</v>
      </c>
      <c r="S84" s="111">
        <v>226</v>
      </c>
      <c r="T84" s="111">
        <v>132</v>
      </c>
      <c r="U84" s="111">
        <v>55</v>
      </c>
      <c r="V84" s="111">
        <v>4</v>
      </c>
    </row>
    <row r="85" spans="1:22">
      <c r="A85" s="458"/>
      <c r="B85" s="470" t="s">
        <v>978</v>
      </c>
      <c r="C85" s="111">
        <v>7525</v>
      </c>
      <c r="D85" s="111">
        <v>305</v>
      </c>
      <c r="E85" s="111">
        <v>335</v>
      </c>
      <c r="F85" s="111">
        <v>331</v>
      </c>
      <c r="G85" s="111">
        <v>351</v>
      </c>
      <c r="H85" s="111">
        <v>390</v>
      </c>
      <c r="I85" s="111">
        <v>456</v>
      </c>
      <c r="J85" s="111">
        <v>577</v>
      </c>
      <c r="K85" s="111">
        <v>520</v>
      </c>
      <c r="L85" s="111">
        <v>423</v>
      </c>
      <c r="M85" s="111">
        <v>415</v>
      </c>
      <c r="N85" s="111">
        <v>560</v>
      </c>
      <c r="O85" s="111">
        <v>668</v>
      </c>
      <c r="P85" s="111">
        <v>659</v>
      </c>
      <c r="Q85" s="111">
        <v>547</v>
      </c>
      <c r="R85" s="111">
        <v>319</v>
      </c>
      <c r="S85" s="111">
        <v>346</v>
      </c>
      <c r="T85" s="111">
        <v>215</v>
      </c>
      <c r="U85" s="111">
        <v>87</v>
      </c>
      <c r="V85" s="111">
        <v>21</v>
      </c>
    </row>
    <row r="86" spans="1:22">
      <c r="A86" s="458"/>
      <c r="B86" s="157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</row>
    <row r="87" spans="1:22">
      <c r="A87" s="458" t="s">
        <v>982</v>
      </c>
      <c r="B87" s="470" t="s">
        <v>976</v>
      </c>
      <c r="C87" s="111">
        <v>1088</v>
      </c>
      <c r="D87" s="111">
        <v>46</v>
      </c>
      <c r="E87" s="111">
        <v>47</v>
      </c>
      <c r="F87" s="111">
        <v>34</v>
      </c>
      <c r="G87" s="111">
        <v>34</v>
      </c>
      <c r="H87" s="111">
        <v>54</v>
      </c>
      <c r="I87" s="111">
        <v>59</v>
      </c>
      <c r="J87" s="111">
        <v>68</v>
      </c>
      <c r="K87" s="111">
        <v>61</v>
      </c>
      <c r="L87" s="111">
        <v>44</v>
      </c>
      <c r="M87" s="111">
        <v>53</v>
      </c>
      <c r="N87" s="111">
        <v>70</v>
      </c>
      <c r="O87" s="111">
        <v>103</v>
      </c>
      <c r="P87" s="111">
        <v>112</v>
      </c>
      <c r="Q87" s="111">
        <v>89</v>
      </c>
      <c r="R87" s="111">
        <v>72</v>
      </c>
      <c r="S87" s="111">
        <v>75</v>
      </c>
      <c r="T87" s="111">
        <v>50</v>
      </c>
      <c r="U87" s="111">
        <v>14</v>
      </c>
      <c r="V87" s="111">
        <v>3</v>
      </c>
    </row>
    <row r="88" spans="1:22">
      <c r="A88" s="16"/>
      <c r="B88" s="470" t="s">
        <v>90</v>
      </c>
      <c r="C88" s="111">
        <v>540</v>
      </c>
      <c r="D88" s="111">
        <v>20</v>
      </c>
      <c r="E88" s="111">
        <v>33</v>
      </c>
      <c r="F88" s="111">
        <v>20</v>
      </c>
      <c r="G88" s="111">
        <v>15</v>
      </c>
      <c r="H88" s="111">
        <v>23</v>
      </c>
      <c r="I88" s="111">
        <v>35</v>
      </c>
      <c r="J88" s="111">
        <v>40</v>
      </c>
      <c r="K88" s="111">
        <v>34</v>
      </c>
      <c r="L88" s="111">
        <v>23</v>
      </c>
      <c r="M88" s="111">
        <v>36</v>
      </c>
      <c r="N88" s="111">
        <v>41</v>
      </c>
      <c r="O88" s="111">
        <v>42</v>
      </c>
      <c r="P88" s="111">
        <v>56</v>
      </c>
      <c r="Q88" s="111">
        <v>35</v>
      </c>
      <c r="R88" s="111">
        <v>31</v>
      </c>
      <c r="S88" s="111">
        <v>31</v>
      </c>
      <c r="T88" s="111">
        <v>21</v>
      </c>
      <c r="U88" s="111">
        <v>3</v>
      </c>
      <c r="V88" s="111">
        <v>1</v>
      </c>
    </row>
    <row r="89" spans="1:22">
      <c r="A89" s="458"/>
      <c r="B89" s="470" t="s">
        <v>978</v>
      </c>
      <c r="C89" s="111">
        <v>548</v>
      </c>
      <c r="D89" s="111">
        <v>26</v>
      </c>
      <c r="E89" s="111">
        <v>14</v>
      </c>
      <c r="F89" s="111">
        <v>14</v>
      </c>
      <c r="G89" s="111">
        <v>19</v>
      </c>
      <c r="H89" s="111">
        <v>31</v>
      </c>
      <c r="I89" s="111">
        <v>24</v>
      </c>
      <c r="J89" s="111">
        <v>28</v>
      </c>
      <c r="K89" s="111">
        <v>27</v>
      </c>
      <c r="L89" s="111">
        <v>21</v>
      </c>
      <c r="M89" s="111">
        <v>17</v>
      </c>
      <c r="N89" s="111">
        <v>29</v>
      </c>
      <c r="O89" s="111">
        <v>61</v>
      </c>
      <c r="P89" s="111">
        <v>56</v>
      </c>
      <c r="Q89" s="111">
        <v>54</v>
      </c>
      <c r="R89" s="111">
        <v>41</v>
      </c>
      <c r="S89" s="111">
        <v>44</v>
      </c>
      <c r="T89" s="111">
        <v>29</v>
      </c>
      <c r="U89" s="111">
        <v>11</v>
      </c>
      <c r="V89" s="111">
        <v>2</v>
      </c>
    </row>
    <row r="90" spans="1:22">
      <c r="A90" s="458"/>
      <c r="B90" s="157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</row>
    <row r="91" spans="1:22">
      <c r="A91" s="458" t="s">
        <v>1019</v>
      </c>
      <c r="B91" s="470" t="s">
        <v>976</v>
      </c>
      <c r="C91" s="111">
        <v>11123</v>
      </c>
      <c r="D91" s="111">
        <v>600</v>
      </c>
      <c r="E91" s="111">
        <v>599</v>
      </c>
      <c r="F91" s="111">
        <v>480</v>
      </c>
      <c r="G91" s="111">
        <v>556</v>
      </c>
      <c r="H91" s="111">
        <v>627</v>
      </c>
      <c r="I91" s="111">
        <v>697</v>
      </c>
      <c r="J91" s="111">
        <v>949</v>
      </c>
      <c r="K91" s="111">
        <v>953</v>
      </c>
      <c r="L91" s="111">
        <v>730</v>
      </c>
      <c r="M91" s="111">
        <v>667</v>
      </c>
      <c r="N91" s="111">
        <v>680</v>
      </c>
      <c r="O91" s="111">
        <v>864</v>
      </c>
      <c r="P91" s="111">
        <v>855</v>
      </c>
      <c r="Q91" s="111">
        <v>669</v>
      </c>
      <c r="R91" s="111">
        <v>413</v>
      </c>
      <c r="S91" s="111">
        <v>434</v>
      </c>
      <c r="T91" s="111">
        <v>245</v>
      </c>
      <c r="U91" s="111">
        <v>94</v>
      </c>
      <c r="V91" s="111">
        <v>11</v>
      </c>
    </row>
    <row r="92" spans="1:22">
      <c r="A92" s="16"/>
      <c r="B92" s="470" t="s">
        <v>90</v>
      </c>
      <c r="C92" s="111">
        <v>5256</v>
      </c>
      <c r="D92" s="111">
        <v>310</v>
      </c>
      <c r="E92" s="111">
        <v>285</v>
      </c>
      <c r="F92" s="111">
        <v>247</v>
      </c>
      <c r="G92" s="111">
        <v>273</v>
      </c>
      <c r="H92" s="111">
        <v>323</v>
      </c>
      <c r="I92" s="111">
        <v>345</v>
      </c>
      <c r="J92" s="111">
        <v>440</v>
      </c>
      <c r="K92" s="111">
        <v>480</v>
      </c>
      <c r="L92" s="111">
        <v>385</v>
      </c>
      <c r="M92" s="111">
        <v>355</v>
      </c>
      <c r="N92" s="111">
        <v>310</v>
      </c>
      <c r="O92" s="111">
        <v>390</v>
      </c>
      <c r="P92" s="111">
        <v>376</v>
      </c>
      <c r="Q92" s="111">
        <v>290</v>
      </c>
      <c r="R92" s="111">
        <v>175</v>
      </c>
      <c r="S92" s="111">
        <v>151</v>
      </c>
      <c r="T92" s="111">
        <v>85</v>
      </c>
      <c r="U92" s="111">
        <v>30</v>
      </c>
      <c r="V92" s="111">
        <v>6</v>
      </c>
    </row>
    <row r="93" spans="1:22">
      <c r="A93" s="458"/>
      <c r="B93" s="470" t="s">
        <v>978</v>
      </c>
      <c r="C93" s="111">
        <v>5867</v>
      </c>
      <c r="D93" s="111">
        <v>290</v>
      </c>
      <c r="E93" s="111">
        <v>314</v>
      </c>
      <c r="F93" s="111">
        <v>233</v>
      </c>
      <c r="G93" s="111">
        <v>283</v>
      </c>
      <c r="H93" s="111">
        <v>304</v>
      </c>
      <c r="I93" s="111">
        <v>352</v>
      </c>
      <c r="J93" s="111">
        <v>509</v>
      </c>
      <c r="K93" s="111">
        <v>473</v>
      </c>
      <c r="L93" s="111">
        <v>345</v>
      </c>
      <c r="M93" s="111">
        <v>312</v>
      </c>
      <c r="N93" s="111">
        <v>370</v>
      </c>
      <c r="O93" s="111">
        <v>474</v>
      </c>
      <c r="P93" s="111">
        <v>479</v>
      </c>
      <c r="Q93" s="111">
        <v>379</v>
      </c>
      <c r="R93" s="111">
        <v>238</v>
      </c>
      <c r="S93" s="111">
        <v>283</v>
      </c>
      <c r="T93" s="111">
        <v>160</v>
      </c>
      <c r="U93" s="111">
        <v>64</v>
      </c>
      <c r="V93" s="111">
        <v>5</v>
      </c>
    </row>
    <row r="94" spans="1:22">
      <c r="A94" s="16"/>
      <c r="B94" s="157"/>
      <c r="C94" s="16"/>
      <c r="D94" s="181"/>
      <c r="E94" s="181"/>
      <c r="F94" s="181"/>
      <c r="G94" s="207"/>
      <c r="H94" s="181"/>
      <c r="I94" s="181"/>
      <c r="J94" s="181"/>
      <c r="K94" s="181"/>
      <c r="L94" s="181"/>
      <c r="M94" s="207"/>
      <c r="N94" s="181"/>
      <c r="O94" s="181"/>
      <c r="P94" s="181"/>
      <c r="Q94" s="9"/>
      <c r="R94" s="9"/>
      <c r="S94" s="9"/>
      <c r="T94" s="9"/>
      <c r="U94" s="9"/>
      <c r="V94" s="9"/>
    </row>
    <row r="95" spans="1:22">
      <c r="A95" s="458" t="s">
        <v>1113</v>
      </c>
      <c r="B95" s="470" t="s">
        <v>976</v>
      </c>
      <c r="C95" s="111">
        <v>20214</v>
      </c>
      <c r="D95" s="111">
        <v>891</v>
      </c>
      <c r="E95" s="111">
        <v>866</v>
      </c>
      <c r="F95" s="111">
        <v>905</v>
      </c>
      <c r="G95" s="111">
        <v>1035</v>
      </c>
      <c r="H95" s="111">
        <v>1335</v>
      </c>
      <c r="I95" s="111">
        <v>1410</v>
      </c>
      <c r="J95" s="111">
        <v>1483</v>
      </c>
      <c r="K95" s="111">
        <v>1365</v>
      </c>
      <c r="L95" s="111">
        <v>1191</v>
      </c>
      <c r="M95" s="111">
        <v>1135</v>
      </c>
      <c r="N95" s="111">
        <v>1490</v>
      </c>
      <c r="O95" s="111">
        <v>1748</v>
      </c>
      <c r="P95" s="111">
        <v>1748</v>
      </c>
      <c r="Q95" s="111">
        <v>1193</v>
      </c>
      <c r="R95" s="111">
        <v>745</v>
      </c>
      <c r="S95" s="111">
        <v>895</v>
      </c>
      <c r="T95" s="111">
        <v>533</v>
      </c>
      <c r="U95" s="111">
        <v>206</v>
      </c>
      <c r="V95" s="111">
        <v>40</v>
      </c>
    </row>
    <row r="96" spans="1:22">
      <c r="A96" s="16"/>
      <c r="B96" s="470" t="s">
        <v>90</v>
      </c>
      <c r="C96" s="111">
        <v>9676</v>
      </c>
      <c r="D96" s="111">
        <v>477</v>
      </c>
      <c r="E96" s="111">
        <v>434</v>
      </c>
      <c r="F96" s="111">
        <v>465</v>
      </c>
      <c r="G96" s="111">
        <v>540</v>
      </c>
      <c r="H96" s="111">
        <v>649</v>
      </c>
      <c r="I96" s="111">
        <v>720</v>
      </c>
      <c r="J96" s="111">
        <v>746</v>
      </c>
      <c r="K96" s="111">
        <v>676</v>
      </c>
      <c r="L96" s="111">
        <v>603</v>
      </c>
      <c r="M96" s="111">
        <v>556</v>
      </c>
      <c r="N96" s="111">
        <v>661</v>
      </c>
      <c r="O96" s="111">
        <v>846</v>
      </c>
      <c r="P96" s="111">
        <v>832</v>
      </c>
      <c r="Q96" s="111">
        <v>512</v>
      </c>
      <c r="R96" s="111">
        <v>306</v>
      </c>
      <c r="S96" s="111">
        <v>362</v>
      </c>
      <c r="T96" s="111">
        <v>196</v>
      </c>
      <c r="U96" s="111">
        <v>80</v>
      </c>
      <c r="V96" s="111">
        <v>15</v>
      </c>
    </row>
    <row r="97" spans="1:22">
      <c r="A97" s="458"/>
      <c r="B97" s="470" t="s">
        <v>978</v>
      </c>
      <c r="C97" s="111">
        <v>10538</v>
      </c>
      <c r="D97" s="111">
        <v>414</v>
      </c>
      <c r="E97" s="111">
        <v>432</v>
      </c>
      <c r="F97" s="111">
        <v>440</v>
      </c>
      <c r="G97" s="111">
        <v>495</v>
      </c>
      <c r="H97" s="111">
        <v>686</v>
      </c>
      <c r="I97" s="111">
        <v>690</v>
      </c>
      <c r="J97" s="111">
        <v>737</v>
      </c>
      <c r="K97" s="111">
        <v>689</v>
      </c>
      <c r="L97" s="111">
        <v>588</v>
      </c>
      <c r="M97" s="111">
        <v>579</v>
      </c>
      <c r="N97" s="111">
        <v>829</v>
      </c>
      <c r="O97" s="111">
        <v>902</v>
      </c>
      <c r="P97" s="111">
        <v>916</v>
      </c>
      <c r="Q97" s="111">
        <v>681</v>
      </c>
      <c r="R97" s="111">
        <v>439</v>
      </c>
      <c r="S97" s="111">
        <v>533</v>
      </c>
      <c r="T97" s="111">
        <v>337</v>
      </c>
      <c r="U97" s="111">
        <v>126</v>
      </c>
      <c r="V97" s="111">
        <v>25</v>
      </c>
    </row>
    <row r="98" spans="1:22">
      <c r="A98" s="16"/>
      <c r="B98" s="157"/>
      <c r="C98" s="16"/>
      <c r="D98" s="181"/>
      <c r="E98" s="181"/>
      <c r="F98" s="181"/>
      <c r="G98" s="207"/>
      <c r="H98" s="181"/>
      <c r="I98" s="181"/>
      <c r="J98" s="181"/>
      <c r="K98" s="181"/>
      <c r="L98" s="181"/>
      <c r="M98" s="207"/>
      <c r="N98" s="181"/>
      <c r="O98" s="181"/>
      <c r="P98" s="181"/>
      <c r="Q98" s="9"/>
      <c r="R98" s="9"/>
      <c r="S98" s="9"/>
      <c r="T98" s="9"/>
      <c r="U98" s="9"/>
      <c r="V98" s="9"/>
    </row>
    <row r="99" spans="1:22">
      <c r="A99" s="458" t="s">
        <v>1021</v>
      </c>
      <c r="B99" s="470" t="s">
        <v>976</v>
      </c>
      <c r="C99" s="111">
        <v>11356</v>
      </c>
      <c r="D99" s="111">
        <v>458</v>
      </c>
      <c r="E99" s="111">
        <v>531</v>
      </c>
      <c r="F99" s="111">
        <v>509</v>
      </c>
      <c r="G99" s="111">
        <v>596</v>
      </c>
      <c r="H99" s="111">
        <v>617</v>
      </c>
      <c r="I99" s="111">
        <v>724</v>
      </c>
      <c r="J99" s="111">
        <v>775</v>
      </c>
      <c r="K99" s="111">
        <v>698</v>
      </c>
      <c r="L99" s="111">
        <v>611</v>
      </c>
      <c r="M99" s="111">
        <v>679</v>
      </c>
      <c r="N99" s="111">
        <v>842</v>
      </c>
      <c r="O99" s="111">
        <v>1025</v>
      </c>
      <c r="P99" s="111">
        <v>1045</v>
      </c>
      <c r="Q99" s="111">
        <v>751</v>
      </c>
      <c r="R99" s="111">
        <v>439</v>
      </c>
      <c r="S99" s="111">
        <v>514</v>
      </c>
      <c r="T99" s="111">
        <v>353</v>
      </c>
      <c r="U99" s="111">
        <v>153</v>
      </c>
      <c r="V99" s="111">
        <v>36</v>
      </c>
    </row>
    <row r="100" spans="1:22">
      <c r="A100" s="458"/>
      <c r="B100" s="470" t="s">
        <v>90</v>
      </c>
      <c r="C100" s="111">
        <v>5612</v>
      </c>
      <c r="D100" s="111">
        <v>256</v>
      </c>
      <c r="E100" s="111">
        <v>267</v>
      </c>
      <c r="F100" s="111">
        <v>268</v>
      </c>
      <c r="G100" s="111">
        <v>294</v>
      </c>
      <c r="H100" s="111">
        <v>326</v>
      </c>
      <c r="I100" s="111">
        <v>373</v>
      </c>
      <c r="J100" s="111">
        <v>426</v>
      </c>
      <c r="K100" s="111">
        <v>366</v>
      </c>
      <c r="L100" s="111">
        <v>330</v>
      </c>
      <c r="M100" s="111">
        <v>330</v>
      </c>
      <c r="N100" s="111">
        <v>410</v>
      </c>
      <c r="O100" s="111">
        <v>506</v>
      </c>
      <c r="P100" s="111">
        <v>504</v>
      </c>
      <c r="Q100" s="111">
        <v>332</v>
      </c>
      <c r="R100" s="111">
        <v>199</v>
      </c>
      <c r="S100" s="111">
        <v>221</v>
      </c>
      <c r="T100" s="111">
        <v>132</v>
      </c>
      <c r="U100" s="111">
        <v>60</v>
      </c>
      <c r="V100" s="111">
        <v>12</v>
      </c>
    </row>
    <row r="101" spans="1:22">
      <c r="A101" s="16"/>
      <c r="B101" s="470" t="s">
        <v>978</v>
      </c>
      <c r="C101" s="111">
        <v>5744</v>
      </c>
      <c r="D101" s="111">
        <v>202</v>
      </c>
      <c r="E101" s="111">
        <v>264</v>
      </c>
      <c r="F101" s="111">
        <v>241</v>
      </c>
      <c r="G101" s="111">
        <v>302</v>
      </c>
      <c r="H101" s="111">
        <v>291</v>
      </c>
      <c r="I101" s="111">
        <v>351</v>
      </c>
      <c r="J101" s="111">
        <v>349</v>
      </c>
      <c r="K101" s="111">
        <v>332</v>
      </c>
      <c r="L101" s="111">
        <v>281</v>
      </c>
      <c r="M101" s="111">
        <v>349</v>
      </c>
      <c r="N101" s="111">
        <v>432</v>
      </c>
      <c r="O101" s="111">
        <v>519</v>
      </c>
      <c r="P101" s="111">
        <v>541</v>
      </c>
      <c r="Q101" s="111">
        <v>419</v>
      </c>
      <c r="R101" s="111">
        <v>240</v>
      </c>
      <c r="S101" s="111">
        <v>293</v>
      </c>
      <c r="T101" s="111">
        <v>221</v>
      </c>
      <c r="U101" s="111">
        <v>93</v>
      </c>
      <c r="V101" s="111">
        <v>24</v>
      </c>
    </row>
    <row r="102" spans="1:22">
      <c r="A102" s="458"/>
      <c r="B102" s="157"/>
      <c r="C102" s="16"/>
      <c r="D102" s="181"/>
      <c r="E102" s="181"/>
      <c r="F102" s="181"/>
      <c r="G102" s="207"/>
      <c r="H102" s="181"/>
      <c r="I102" s="181"/>
      <c r="J102" s="181"/>
      <c r="K102" s="181"/>
      <c r="L102" s="181"/>
      <c r="M102" s="207"/>
      <c r="N102" s="181"/>
      <c r="O102" s="181"/>
      <c r="P102" s="181"/>
      <c r="Q102" s="9"/>
      <c r="R102" s="9"/>
      <c r="S102" s="9"/>
      <c r="T102" s="9"/>
      <c r="U102" s="9"/>
      <c r="V102" s="9"/>
    </row>
    <row r="103" spans="1:22">
      <c r="A103" s="458" t="s">
        <v>1114</v>
      </c>
      <c r="B103" s="470" t="s">
        <v>976</v>
      </c>
      <c r="C103" s="111">
        <v>1935</v>
      </c>
      <c r="D103" s="111">
        <v>33</v>
      </c>
      <c r="E103" s="111">
        <v>79</v>
      </c>
      <c r="F103" s="111">
        <v>56</v>
      </c>
      <c r="G103" s="111">
        <v>80</v>
      </c>
      <c r="H103" s="111">
        <v>88</v>
      </c>
      <c r="I103" s="111">
        <v>128</v>
      </c>
      <c r="J103" s="111">
        <v>131</v>
      </c>
      <c r="K103" s="111">
        <v>107</v>
      </c>
      <c r="L103" s="111">
        <v>86</v>
      </c>
      <c r="M103" s="111">
        <v>110</v>
      </c>
      <c r="N103" s="111">
        <v>149</v>
      </c>
      <c r="O103" s="111">
        <v>212</v>
      </c>
      <c r="P103" s="111">
        <v>207</v>
      </c>
      <c r="Q103" s="111">
        <v>138</v>
      </c>
      <c r="R103" s="111">
        <v>115</v>
      </c>
      <c r="S103" s="111">
        <v>119</v>
      </c>
      <c r="T103" s="111">
        <v>60</v>
      </c>
      <c r="U103" s="111">
        <v>26</v>
      </c>
      <c r="V103" s="111">
        <v>11</v>
      </c>
    </row>
    <row r="104" spans="1:22">
      <c r="A104" s="458"/>
      <c r="B104" s="470" t="s">
        <v>90</v>
      </c>
      <c r="C104" s="111">
        <v>925</v>
      </c>
      <c r="D104" s="111">
        <v>15</v>
      </c>
      <c r="E104" s="111">
        <v>36</v>
      </c>
      <c r="F104" s="111">
        <v>34</v>
      </c>
      <c r="G104" s="111">
        <v>39</v>
      </c>
      <c r="H104" s="111">
        <v>43</v>
      </c>
      <c r="I104" s="111">
        <v>72</v>
      </c>
      <c r="J104" s="111">
        <v>79</v>
      </c>
      <c r="K104" s="111">
        <v>61</v>
      </c>
      <c r="L104" s="111">
        <v>41</v>
      </c>
      <c r="M104" s="111">
        <v>58</v>
      </c>
      <c r="N104" s="111">
        <v>69</v>
      </c>
      <c r="O104" s="111">
        <v>95</v>
      </c>
      <c r="P104" s="111">
        <v>101</v>
      </c>
      <c r="Q104" s="111">
        <v>53</v>
      </c>
      <c r="R104" s="111">
        <v>43</v>
      </c>
      <c r="S104" s="111">
        <v>46</v>
      </c>
      <c r="T104" s="111">
        <v>30</v>
      </c>
      <c r="U104" s="111">
        <v>5</v>
      </c>
      <c r="V104" s="111">
        <v>5</v>
      </c>
    </row>
    <row r="105" spans="1:22">
      <c r="A105" s="16"/>
      <c r="B105" s="470" t="s">
        <v>978</v>
      </c>
      <c r="C105" s="111">
        <v>1010</v>
      </c>
      <c r="D105" s="111">
        <v>18</v>
      </c>
      <c r="E105" s="111">
        <v>43</v>
      </c>
      <c r="F105" s="111">
        <v>22</v>
      </c>
      <c r="G105" s="111">
        <v>41</v>
      </c>
      <c r="H105" s="111">
        <v>45</v>
      </c>
      <c r="I105" s="111">
        <v>56</v>
      </c>
      <c r="J105" s="111">
        <v>52</v>
      </c>
      <c r="K105" s="111">
        <v>46</v>
      </c>
      <c r="L105" s="111">
        <v>45</v>
      </c>
      <c r="M105" s="111">
        <v>52</v>
      </c>
      <c r="N105" s="111">
        <v>80</v>
      </c>
      <c r="O105" s="111">
        <v>117</v>
      </c>
      <c r="P105" s="111">
        <v>106</v>
      </c>
      <c r="Q105" s="111">
        <v>85</v>
      </c>
      <c r="R105" s="111">
        <v>72</v>
      </c>
      <c r="S105" s="111">
        <v>73</v>
      </c>
      <c r="T105" s="111">
        <v>30</v>
      </c>
      <c r="U105" s="111">
        <v>21</v>
      </c>
      <c r="V105" s="111">
        <v>6</v>
      </c>
    </row>
    <row r="106" spans="1:22">
      <c r="A106" s="16"/>
      <c r="B106" s="157"/>
      <c r="C106" s="16"/>
      <c r="D106" s="181"/>
      <c r="E106" s="181"/>
      <c r="F106" s="181"/>
      <c r="G106" s="207"/>
      <c r="H106" s="181"/>
      <c r="I106" s="181"/>
      <c r="J106" s="181"/>
      <c r="K106" s="181"/>
      <c r="L106" s="181"/>
      <c r="M106" s="207"/>
      <c r="N106" s="181"/>
      <c r="O106" s="181"/>
      <c r="P106" s="181"/>
      <c r="Q106" s="9"/>
      <c r="R106" s="9"/>
      <c r="S106" s="9"/>
      <c r="T106" s="9"/>
      <c r="U106" s="9"/>
      <c r="V106" s="9"/>
    </row>
    <row r="107" spans="1:22">
      <c r="A107" s="458" t="s">
        <v>30</v>
      </c>
      <c r="B107" s="470" t="s">
        <v>976</v>
      </c>
      <c r="C107" s="111">
        <v>996</v>
      </c>
      <c r="D107" s="111">
        <v>34</v>
      </c>
      <c r="E107" s="111">
        <v>46</v>
      </c>
      <c r="F107" s="111">
        <v>46</v>
      </c>
      <c r="G107" s="111">
        <v>56</v>
      </c>
      <c r="H107" s="111">
        <v>64</v>
      </c>
      <c r="I107" s="111">
        <v>66</v>
      </c>
      <c r="J107" s="111">
        <v>68</v>
      </c>
      <c r="K107" s="111">
        <v>60</v>
      </c>
      <c r="L107" s="111">
        <v>69</v>
      </c>
      <c r="M107" s="111">
        <v>66</v>
      </c>
      <c r="N107" s="111">
        <v>93</v>
      </c>
      <c r="O107" s="111">
        <v>87</v>
      </c>
      <c r="P107" s="111">
        <v>72</v>
      </c>
      <c r="Q107" s="111">
        <v>49</v>
      </c>
      <c r="R107" s="111">
        <v>40</v>
      </c>
      <c r="S107" s="111">
        <v>38</v>
      </c>
      <c r="T107" s="111">
        <v>29</v>
      </c>
      <c r="U107" s="111">
        <v>9</v>
      </c>
      <c r="V107" s="111">
        <v>4</v>
      </c>
    </row>
    <row r="108" spans="1:22">
      <c r="A108" s="458"/>
      <c r="B108" s="470" t="s">
        <v>90</v>
      </c>
      <c r="C108" s="111">
        <v>512</v>
      </c>
      <c r="D108" s="111">
        <v>19</v>
      </c>
      <c r="E108" s="111">
        <v>19</v>
      </c>
      <c r="F108" s="111">
        <v>23</v>
      </c>
      <c r="G108" s="111">
        <v>28</v>
      </c>
      <c r="H108" s="111">
        <v>33</v>
      </c>
      <c r="I108" s="111">
        <v>39</v>
      </c>
      <c r="J108" s="111">
        <v>39</v>
      </c>
      <c r="K108" s="111">
        <v>32</v>
      </c>
      <c r="L108" s="111">
        <v>37</v>
      </c>
      <c r="M108" s="111">
        <v>38</v>
      </c>
      <c r="N108" s="111">
        <v>43</v>
      </c>
      <c r="O108" s="111">
        <v>48</v>
      </c>
      <c r="P108" s="111">
        <v>40</v>
      </c>
      <c r="Q108" s="111">
        <v>27</v>
      </c>
      <c r="R108" s="111">
        <v>17</v>
      </c>
      <c r="S108" s="111">
        <v>14</v>
      </c>
      <c r="T108" s="111">
        <v>13</v>
      </c>
      <c r="U108" s="111">
        <v>2</v>
      </c>
      <c r="V108" s="111">
        <v>1</v>
      </c>
    </row>
    <row r="109" spans="1:22">
      <c r="A109" s="16"/>
      <c r="B109" s="470" t="s">
        <v>978</v>
      </c>
      <c r="C109" s="111">
        <v>484</v>
      </c>
      <c r="D109" s="111">
        <v>15</v>
      </c>
      <c r="E109" s="111">
        <v>27</v>
      </c>
      <c r="F109" s="111">
        <v>23</v>
      </c>
      <c r="G109" s="111">
        <v>28</v>
      </c>
      <c r="H109" s="111">
        <v>31</v>
      </c>
      <c r="I109" s="111">
        <v>27</v>
      </c>
      <c r="J109" s="111">
        <v>29</v>
      </c>
      <c r="K109" s="111">
        <v>28</v>
      </c>
      <c r="L109" s="111">
        <v>32</v>
      </c>
      <c r="M109" s="111">
        <v>28</v>
      </c>
      <c r="N109" s="111">
        <v>50</v>
      </c>
      <c r="O109" s="111">
        <v>39</v>
      </c>
      <c r="P109" s="111">
        <v>32</v>
      </c>
      <c r="Q109" s="111">
        <v>22</v>
      </c>
      <c r="R109" s="111">
        <v>23</v>
      </c>
      <c r="S109" s="111">
        <v>24</v>
      </c>
      <c r="T109" s="111">
        <v>16</v>
      </c>
      <c r="U109" s="111">
        <v>7</v>
      </c>
      <c r="V109" s="111">
        <v>3</v>
      </c>
    </row>
    <row r="110" spans="1:22">
      <c r="A110" s="458"/>
      <c r="B110" s="157"/>
      <c r="C110" s="16"/>
      <c r="D110" s="181"/>
      <c r="E110" s="181"/>
      <c r="F110" s="181"/>
      <c r="G110" s="207"/>
      <c r="H110" s="181"/>
      <c r="I110" s="181"/>
      <c r="J110" s="181"/>
      <c r="K110" s="181"/>
      <c r="L110" s="181"/>
      <c r="M110" s="207"/>
      <c r="N110" s="181"/>
      <c r="O110" s="181"/>
      <c r="P110" s="181"/>
      <c r="Q110" s="9"/>
      <c r="R110" s="9"/>
      <c r="S110" s="9"/>
      <c r="T110" s="9"/>
      <c r="U110" s="9"/>
      <c r="V110" s="9"/>
    </row>
    <row r="111" spans="1:22">
      <c r="A111" s="458" t="s">
        <v>31</v>
      </c>
      <c r="B111" s="470" t="s">
        <v>976</v>
      </c>
      <c r="C111" s="111">
        <v>1847</v>
      </c>
      <c r="D111" s="111">
        <v>42</v>
      </c>
      <c r="E111" s="111">
        <v>51</v>
      </c>
      <c r="F111" s="111">
        <v>81</v>
      </c>
      <c r="G111" s="111">
        <v>68</v>
      </c>
      <c r="H111" s="111">
        <v>90</v>
      </c>
      <c r="I111" s="111">
        <v>121</v>
      </c>
      <c r="J111" s="111">
        <v>100</v>
      </c>
      <c r="K111" s="111">
        <v>83</v>
      </c>
      <c r="L111" s="111">
        <v>96</v>
      </c>
      <c r="M111" s="111">
        <v>96</v>
      </c>
      <c r="N111" s="111">
        <v>127</v>
      </c>
      <c r="O111" s="111">
        <v>192</v>
      </c>
      <c r="P111" s="111">
        <v>177</v>
      </c>
      <c r="Q111" s="111">
        <v>142</v>
      </c>
      <c r="R111" s="111">
        <v>101</v>
      </c>
      <c r="S111" s="111">
        <v>140</v>
      </c>
      <c r="T111" s="111">
        <v>88</v>
      </c>
      <c r="U111" s="111">
        <v>44</v>
      </c>
      <c r="V111" s="111">
        <v>8</v>
      </c>
    </row>
    <row r="112" spans="1:22">
      <c r="A112" s="458"/>
      <c r="B112" s="470" t="s">
        <v>90</v>
      </c>
      <c r="C112" s="111">
        <v>902</v>
      </c>
      <c r="D112" s="111">
        <v>21</v>
      </c>
      <c r="E112" s="111">
        <v>23</v>
      </c>
      <c r="F112" s="111">
        <v>33</v>
      </c>
      <c r="G112" s="111">
        <v>20</v>
      </c>
      <c r="H112" s="111">
        <v>47</v>
      </c>
      <c r="I112" s="111">
        <v>70</v>
      </c>
      <c r="J112" s="111">
        <v>61</v>
      </c>
      <c r="K112" s="111">
        <v>49</v>
      </c>
      <c r="L112" s="111">
        <v>60</v>
      </c>
      <c r="M112" s="111">
        <v>51</v>
      </c>
      <c r="N112" s="111">
        <v>70</v>
      </c>
      <c r="O112" s="111">
        <v>110</v>
      </c>
      <c r="P112" s="111">
        <v>76</v>
      </c>
      <c r="Q112" s="111">
        <v>70</v>
      </c>
      <c r="R112" s="111">
        <v>38</v>
      </c>
      <c r="S112" s="111">
        <v>51</v>
      </c>
      <c r="T112" s="111">
        <v>31</v>
      </c>
      <c r="U112" s="111">
        <v>19</v>
      </c>
      <c r="V112" s="111">
        <v>2</v>
      </c>
    </row>
    <row r="113" spans="1:22">
      <c r="A113" s="16"/>
      <c r="B113" s="470" t="s">
        <v>978</v>
      </c>
      <c r="C113" s="111">
        <v>945</v>
      </c>
      <c r="D113" s="111">
        <v>21</v>
      </c>
      <c r="E113" s="111">
        <v>28</v>
      </c>
      <c r="F113" s="111">
        <v>48</v>
      </c>
      <c r="G113" s="111">
        <v>48</v>
      </c>
      <c r="H113" s="111">
        <v>43</v>
      </c>
      <c r="I113" s="111">
        <v>51</v>
      </c>
      <c r="J113" s="111">
        <v>39</v>
      </c>
      <c r="K113" s="111">
        <v>34</v>
      </c>
      <c r="L113" s="111">
        <v>36</v>
      </c>
      <c r="M113" s="111">
        <v>45</v>
      </c>
      <c r="N113" s="111">
        <v>57</v>
      </c>
      <c r="O113" s="111">
        <v>82</v>
      </c>
      <c r="P113" s="111">
        <v>101</v>
      </c>
      <c r="Q113" s="111">
        <v>72</v>
      </c>
      <c r="R113" s="111">
        <v>63</v>
      </c>
      <c r="S113" s="111">
        <v>89</v>
      </c>
      <c r="T113" s="111">
        <v>57</v>
      </c>
      <c r="U113" s="111">
        <v>25</v>
      </c>
      <c r="V113" s="111">
        <v>6</v>
      </c>
    </row>
    <row r="114" spans="1:22">
      <c r="A114" s="458"/>
      <c r="B114" s="157"/>
      <c r="C114" s="16"/>
      <c r="D114" s="181"/>
      <c r="E114" s="181"/>
      <c r="F114" s="181"/>
      <c r="G114" s="207"/>
      <c r="H114" s="181"/>
      <c r="I114" s="181"/>
      <c r="J114" s="181"/>
      <c r="K114" s="181"/>
      <c r="L114" s="181"/>
      <c r="M114" s="207"/>
      <c r="N114" s="181"/>
      <c r="O114" s="181"/>
      <c r="P114" s="181"/>
      <c r="Q114" s="9"/>
      <c r="R114" s="9"/>
      <c r="S114" s="9"/>
      <c r="T114" s="9"/>
      <c r="U114" s="9"/>
      <c r="V114" s="9"/>
    </row>
    <row r="115" spans="1:22">
      <c r="A115" s="458" t="s">
        <v>32</v>
      </c>
      <c r="B115" s="470" t="s">
        <v>976</v>
      </c>
      <c r="C115" s="111">
        <v>8815</v>
      </c>
      <c r="D115" s="111">
        <v>342</v>
      </c>
      <c r="E115" s="111">
        <v>390</v>
      </c>
      <c r="F115" s="111">
        <v>448</v>
      </c>
      <c r="G115" s="111">
        <v>552</v>
      </c>
      <c r="H115" s="111">
        <v>512</v>
      </c>
      <c r="I115" s="111">
        <v>502</v>
      </c>
      <c r="J115" s="111">
        <v>478</v>
      </c>
      <c r="K115" s="111">
        <v>533</v>
      </c>
      <c r="L115" s="111">
        <v>565</v>
      </c>
      <c r="M115" s="111">
        <v>628</v>
      </c>
      <c r="N115" s="111">
        <v>716</v>
      </c>
      <c r="O115" s="111">
        <v>719</v>
      </c>
      <c r="P115" s="111">
        <v>715</v>
      </c>
      <c r="Q115" s="111">
        <v>636</v>
      </c>
      <c r="R115" s="111">
        <v>436</v>
      </c>
      <c r="S115" s="111">
        <v>353</v>
      </c>
      <c r="T115" s="111">
        <v>198</v>
      </c>
      <c r="U115" s="111">
        <v>77</v>
      </c>
      <c r="V115" s="111">
        <v>15</v>
      </c>
    </row>
    <row r="116" spans="1:22">
      <c r="A116" s="458"/>
      <c r="B116" s="470" t="s">
        <v>90</v>
      </c>
      <c r="C116" s="111">
        <v>4324</v>
      </c>
      <c r="D116" s="111">
        <v>176</v>
      </c>
      <c r="E116" s="111">
        <v>190</v>
      </c>
      <c r="F116" s="111">
        <v>235</v>
      </c>
      <c r="G116" s="111">
        <v>282</v>
      </c>
      <c r="H116" s="111">
        <v>264</v>
      </c>
      <c r="I116" s="111">
        <v>272</v>
      </c>
      <c r="J116" s="111">
        <v>248</v>
      </c>
      <c r="K116" s="111">
        <v>275</v>
      </c>
      <c r="L116" s="111">
        <v>299</v>
      </c>
      <c r="M116" s="111">
        <v>350</v>
      </c>
      <c r="N116" s="111">
        <v>349</v>
      </c>
      <c r="O116" s="111">
        <v>345</v>
      </c>
      <c r="P116" s="111">
        <v>323</v>
      </c>
      <c r="Q116" s="111">
        <v>277</v>
      </c>
      <c r="R116" s="111">
        <v>195</v>
      </c>
      <c r="S116" s="111">
        <v>144</v>
      </c>
      <c r="T116" s="111">
        <v>70</v>
      </c>
      <c r="U116" s="111">
        <v>27</v>
      </c>
      <c r="V116" s="111">
        <v>3</v>
      </c>
    </row>
    <row r="117" spans="1:22">
      <c r="A117" s="16"/>
      <c r="B117" s="470" t="s">
        <v>978</v>
      </c>
      <c r="C117" s="111">
        <v>4491</v>
      </c>
      <c r="D117" s="111">
        <v>166</v>
      </c>
      <c r="E117" s="111">
        <v>200</v>
      </c>
      <c r="F117" s="111">
        <v>213</v>
      </c>
      <c r="G117" s="111">
        <v>270</v>
      </c>
      <c r="H117" s="111">
        <v>248</v>
      </c>
      <c r="I117" s="111">
        <v>230</v>
      </c>
      <c r="J117" s="111">
        <v>230</v>
      </c>
      <c r="K117" s="111">
        <v>258</v>
      </c>
      <c r="L117" s="111">
        <v>266</v>
      </c>
      <c r="M117" s="111">
        <v>278</v>
      </c>
      <c r="N117" s="111">
        <v>367</v>
      </c>
      <c r="O117" s="111">
        <v>374</v>
      </c>
      <c r="P117" s="111">
        <v>392</v>
      </c>
      <c r="Q117" s="111">
        <v>359</v>
      </c>
      <c r="R117" s="111">
        <v>241</v>
      </c>
      <c r="S117" s="111">
        <v>209</v>
      </c>
      <c r="T117" s="111">
        <v>128</v>
      </c>
      <c r="U117" s="111">
        <v>50</v>
      </c>
      <c r="V117" s="111">
        <v>12</v>
      </c>
    </row>
    <row r="118" spans="1:22">
      <c r="A118" s="458"/>
      <c r="B118" s="157"/>
      <c r="C118" s="16"/>
      <c r="D118" s="181"/>
      <c r="E118" s="181"/>
      <c r="F118" s="181"/>
      <c r="G118" s="207"/>
      <c r="H118" s="181"/>
      <c r="I118" s="181"/>
      <c r="J118" s="181"/>
      <c r="K118" s="181"/>
      <c r="L118" s="181"/>
      <c r="M118" s="207"/>
      <c r="N118" s="181"/>
      <c r="O118" s="181"/>
      <c r="P118" s="181"/>
      <c r="Q118" s="9"/>
      <c r="R118" s="9"/>
      <c r="S118" s="9"/>
      <c r="T118" s="9"/>
      <c r="U118" s="9"/>
      <c r="V118" s="9"/>
    </row>
    <row r="119" spans="1:22">
      <c r="A119" s="458" t="s">
        <v>33</v>
      </c>
      <c r="B119" s="470" t="s">
        <v>976</v>
      </c>
      <c r="C119" s="111">
        <v>20021</v>
      </c>
      <c r="D119" s="111">
        <v>702</v>
      </c>
      <c r="E119" s="111">
        <v>750</v>
      </c>
      <c r="F119" s="111">
        <v>836</v>
      </c>
      <c r="G119" s="111">
        <v>1017</v>
      </c>
      <c r="H119" s="111">
        <v>1092</v>
      </c>
      <c r="I119" s="111">
        <v>1188</v>
      </c>
      <c r="J119" s="111">
        <v>1268</v>
      </c>
      <c r="K119" s="111">
        <v>1208</v>
      </c>
      <c r="L119" s="111">
        <v>1199</v>
      </c>
      <c r="M119" s="111">
        <v>1364</v>
      </c>
      <c r="N119" s="111">
        <v>1656</v>
      </c>
      <c r="O119" s="111">
        <v>1765</v>
      </c>
      <c r="P119" s="111">
        <v>1730</v>
      </c>
      <c r="Q119" s="111">
        <v>1368</v>
      </c>
      <c r="R119" s="111">
        <v>640</v>
      </c>
      <c r="S119" s="111">
        <v>1118</v>
      </c>
      <c r="T119" s="111">
        <v>757</v>
      </c>
      <c r="U119" s="111">
        <v>313</v>
      </c>
      <c r="V119" s="111">
        <v>50</v>
      </c>
    </row>
    <row r="120" spans="1:22">
      <c r="A120" s="458"/>
      <c r="B120" s="470" t="s">
        <v>90</v>
      </c>
      <c r="C120" s="111">
        <v>9800</v>
      </c>
      <c r="D120" s="111">
        <v>345</v>
      </c>
      <c r="E120" s="111">
        <v>375</v>
      </c>
      <c r="F120" s="111">
        <v>448</v>
      </c>
      <c r="G120" s="111">
        <v>514</v>
      </c>
      <c r="H120" s="111">
        <v>576</v>
      </c>
      <c r="I120" s="111">
        <v>644</v>
      </c>
      <c r="J120" s="111">
        <v>664</v>
      </c>
      <c r="K120" s="111">
        <v>650</v>
      </c>
      <c r="L120" s="111">
        <v>628</v>
      </c>
      <c r="M120" s="111">
        <v>682</v>
      </c>
      <c r="N120" s="111">
        <v>792</v>
      </c>
      <c r="O120" s="111">
        <v>882</v>
      </c>
      <c r="P120" s="111">
        <v>858</v>
      </c>
      <c r="Q120" s="111">
        <v>657</v>
      </c>
      <c r="R120" s="111">
        <v>248</v>
      </c>
      <c r="S120" s="111">
        <v>442</v>
      </c>
      <c r="T120" s="111">
        <v>281</v>
      </c>
      <c r="U120" s="111">
        <v>110</v>
      </c>
      <c r="V120" s="111">
        <v>4</v>
      </c>
    </row>
    <row r="121" spans="1:22">
      <c r="A121" s="16"/>
      <c r="B121" s="470" t="s">
        <v>978</v>
      </c>
      <c r="C121" s="111">
        <v>10221</v>
      </c>
      <c r="D121" s="111">
        <v>357</v>
      </c>
      <c r="E121" s="111">
        <v>375</v>
      </c>
      <c r="F121" s="111">
        <v>388</v>
      </c>
      <c r="G121" s="111">
        <v>503</v>
      </c>
      <c r="H121" s="111">
        <v>516</v>
      </c>
      <c r="I121" s="111">
        <v>544</v>
      </c>
      <c r="J121" s="111">
        <v>604</v>
      </c>
      <c r="K121" s="111">
        <v>558</v>
      </c>
      <c r="L121" s="111">
        <v>571</v>
      </c>
      <c r="M121" s="111">
        <v>682</v>
      </c>
      <c r="N121" s="111">
        <v>864</v>
      </c>
      <c r="O121" s="111">
        <v>883</v>
      </c>
      <c r="P121" s="111">
        <v>872</v>
      </c>
      <c r="Q121" s="111">
        <v>711</v>
      </c>
      <c r="R121" s="111">
        <v>392</v>
      </c>
      <c r="S121" s="111">
        <v>676</v>
      </c>
      <c r="T121" s="111">
        <v>476</v>
      </c>
      <c r="U121" s="111">
        <v>203</v>
      </c>
      <c r="V121" s="111">
        <v>46</v>
      </c>
    </row>
    <row r="122" spans="1:22">
      <c r="A122" s="458"/>
      <c r="B122" s="157"/>
      <c r="C122" s="16"/>
      <c r="D122" s="181"/>
      <c r="E122" s="181"/>
      <c r="F122" s="181"/>
      <c r="G122" s="207"/>
      <c r="H122" s="181"/>
      <c r="I122" s="181"/>
      <c r="J122" s="181"/>
      <c r="K122" s="181"/>
      <c r="L122" s="181"/>
      <c r="M122" s="207"/>
      <c r="N122" s="181"/>
      <c r="O122" s="181"/>
      <c r="P122" s="181"/>
      <c r="Q122" s="9"/>
      <c r="R122" s="9"/>
      <c r="S122" s="9"/>
      <c r="T122" s="9"/>
      <c r="U122" s="9"/>
      <c r="V122" s="9"/>
    </row>
    <row r="123" spans="1:22">
      <c r="A123" s="458" t="s">
        <v>34</v>
      </c>
      <c r="B123" s="470" t="s">
        <v>976</v>
      </c>
      <c r="C123" s="111">
        <v>5525</v>
      </c>
      <c r="D123" s="111">
        <v>176</v>
      </c>
      <c r="E123" s="111">
        <v>231</v>
      </c>
      <c r="F123" s="111">
        <v>211</v>
      </c>
      <c r="G123" s="111">
        <v>280</v>
      </c>
      <c r="H123" s="111">
        <v>327</v>
      </c>
      <c r="I123" s="111">
        <v>330</v>
      </c>
      <c r="J123" s="111">
        <v>392</v>
      </c>
      <c r="K123" s="111">
        <v>432</v>
      </c>
      <c r="L123" s="111">
        <v>366</v>
      </c>
      <c r="M123" s="111">
        <v>402</v>
      </c>
      <c r="N123" s="111">
        <v>445</v>
      </c>
      <c r="O123" s="111">
        <v>497</v>
      </c>
      <c r="P123" s="111">
        <v>457</v>
      </c>
      <c r="Q123" s="111">
        <v>349</v>
      </c>
      <c r="R123" s="111">
        <v>184</v>
      </c>
      <c r="S123" s="111">
        <v>224</v>
      </c>
      <c r="T123" s="111">
        <v>135</v>
      </c>
      <c r="U123" s="111">
        <v>69</v>
      </c>
      <c r="V123" s="111">
        <v>18</v>
      </c>
    </row>
    <row r="124" spans="1:22">
      <c r="A124" s="458"/>
      <c r="B124" s="470" t="s">
        <v>90</v>
      </c>
      <c r="C124" s="111">
        <v>2719</v>
      </c>
      <c r="D124" s="111">
        <v>90</v>
      </c>
      <c r="E124" s="111">
        <v>111</v>
      </c>
      <c r="F124" s="111">
        <v>114</v>
      </c>
      <c r="G124" s="111">
        <v>136</v>
      </c>
      <c r="H124" s="111">
        <v>181</v>
      </c>
      <c r="I124" s="111">
        <v>173</v>
      </c>
      <c r="J124" s="111">
        <v>206</v>
      </c>
      <c r="K124" s="111">
        <v>217</v>
      </c>
      <c r="L124" s="111">
        <v>175</v>
      </c>
      <c r="M124" s="111">
        <v>205</v>
      </c>
      <c r="N124" s="111">
        <v>204</v>
      </c>
      <c r="O124" s="111">
        <v>249</v>
      </c>
      <c r="P124" s="111">
        <v>238</v>
      </c>
      <c r="Q124" s="111">
        <v>167</v>
      </c>
      <c r="R124" s="111">
        <v>84</v>
      </c>
      <c r="S124" s="111">
        <v>99</v>
      </c>
      <c r="T124" s="111">
        <v>46</v>
      </c>
      <c r="U124" s="111">
        <v>21</v>
      </c>
      <c r="V124" s="111">
        <v>3</v>
      </c>
    </row>
    <row r="125" spans="1:22">
      <c r="A125" s="16"/>
      <c r="B125" s="470" t="s">
        <v>978</v>
      </c>
      <c r="C125" s="111">
        <v>2806</v>
      </c>
      <c r="D125" s="111">
        <v>86</v>
      </c>
      <c r="E125" s="111">
        <v>120</v>
      </c>
      <c r="F125" s="111">
        <v>97</v>
      </c>
      <c r="G125" s="111">
        <v>144</v>
      </c>
      <c r="H125" s="111">
        <v>146</v>
      </c>
      <c r="I125" s="111">
        <v>157</v>
      </c>
      <c r="J125" s="111">
        <v>186</v>
      </c>
      <c r="K125" s="111">
        <v>215</v>
      </c>
      <c r="L125" s="111">
        <v>191</v>
      </c>
      <c r="M125" s="111">
        <v>197</v>
      </c>
      <c r="N125" s="111">
        <v>241</v>
      </c>
      <c r="O125" s="111">
        <v>248</v>
      </c>
      <c r="P125" s="111">
        <v>219</v>
      </c>
      <c r="Q125" s="111">
        <v>182</v>
      </c>
      <c r="R125" s="111">
        <v>100</v>
      </c>
      <c r="S125" s="111">
        <v>125</v>
      </c>
      <c r="T125" s="111">
        <v>89</v>
      </c>
      <c r="U125" s="111">
        <v>48</v>
      </c>
      <c r="V125" s="111">
        <v>15</v>
      </c>
    </row>
    <row r="126" spans="1:22">
      <c r="A126" s="458"/>
      <c r="B126" s="157"/>
      <c r="C126" s="16"/>
      <c r="D126" s="181"/>
      <c r="E126" s="181"/>
      <c r="F126" s="181"/>
      <c r="G126" s="207"/>
      <c r="H126" s="181"/>
      <c r="I126" s="181"/>
      <c r="J126" s="181"/>
      <c r="K126" s="181"/>
      <c r="L126" s="181"/>
      <c r="M126" s="207"/>
      <c r="N126" s="181"/>
      <c r="O126" s="181"/>
      <c r="P126" s="181"/>
      <c r="Q126" s="9"/>
      <c r="R126" s="9"/>
      <c r="S126" s="9"/>
      <c r="T126" s="9"/>
      <c r="U126" s="9"/>
      <c r="V126" s="9"/>
    </row>
    <row r="127" spans="1:22">
      <c r="A127" s="458" t="s">
        <v>35</v>
      </c>
      <c r="B127" s="470" t="s">
        <v>976</v>
      </c>
      <c r="C127" s="111">
        <v>18124</v>
      </c>
      <c r="D127" s="111">
        <v>808</v>
      </c>
      <c r="E127" s="111">
        <v>914</v>
      </c>
      <c r="F127" s="111">
        <v>1028</v>
      </c>
      <c r="G127" s="111">
        <v>1285</v>
      </c>
      <c r="H127" s="111">
        <v>1322</v>
      </c>
      <c r="I127" s="111">
        <v>1269</v>
      </c>
      <c r="J127" s="111">
        <v>1290</v>
      </c>
      <c r="K127" s="111">
        <v>1236</v>
      </c>
      <c r="L127" s="111">
        <v>1290</v>
      </c>
      <c r="M127" s="111">
        <v>1329</v>
      </c>
      <c r="N127" s="111">
        <v>1340</v>
      </c>
      <c r="O127" s="111">
        <v>1247</v>
      </c>
      <c r="P127" s="111">
        <v>1243</v>
      </c>
      <c r="Q127" s="111">
        <v>951</v>
      </c>
      <c r="R127" s="111">
        <v>647</v>
      </c>
      <c r="S127" s="111">
        <v>540</v>
      </c>
      <c r="T127" s="111">
        <v>288</v>
      </c>
      <c r="U127" s="111">
        <v>76</v>
      </c>
      <c r="V127" s="111">
        <v>21</v>
      </c>
    </row>
    <row r="128" spans="1:22">
      <c r="A128" s="458"/>
      <c r="B128" s="470" t="s">
        <v>90</v>
      </c>
      <c r="C128" s="111">
        <v>8870</v>
      </c>
      <c r="D128" s="111">
        <v>408</v>
      </c>
      <c r="E128" s="111">
        <v>465</v>
      </c>
      <c r="F128" s="111">
        <v>547</v>
      </c>
      <c r="G128" s="111">
        <v>669</v>
      </c>
      <c r="H128" s="111">
        <v>684</v>
      </c>
      <c r="I128" s="111">
        <v>670</v>
      </c>
      <c r="J128" s="111">
        <v>652</v>
      </c>
      <c r="K128" s="111">
        <v>621</v>
      </c>
      <c r="L128" s="111">
        <v>635</v>
      </c>
      <c r="M128" s="111">
        <v>642</v>
      </c>
      <c r="N128" s="111">
        <v>666</v>
      </c>
      <c r="O128" s="111">
        <v>583</v>
      </c>
      <c r="P128" s="111">
        <v>577</v>
      </c>
      <c r="Q128" s="111">
        <v>432</v>
      </c>
      <c r="R128" s="111">
        <v>249</v>
      </c>
      <c r="S128" s="111">
        <v>226</v>
      </c>
      <c r="T128" s="111">
        <v>112</v>
      </c>
      <c r="U128" s="111">
        <v>24</v>
      </c>
      <c r="V128" s="111">
        <v>8</v>
      </c>
    </row>
    <row r="129" spans="1:22">
      <c r="A129" s="16"/>
      <c r="B129" s="470" t="s">
        <v>978</v>
      </c>
      <c r="C129" s="111">
        <v>9254</v>
      </c>
      <c r="D129" s="111">
        <v>400</v>
      </c>
      <c r="E129" s="111">
        <v>449</v>
      </c>
      <c r="F129" s="111">
        <v>481</v>
      </c>
      <c r="G129" s="111">
        <v>616</v>
      </c>
      <c r="H129" s="111">
        <v>638</v>
      </c>
      <c r="I129" s="111">
        <v>599</v>
      </c>
      <c r="J129" s="111">
        <v>638</v>
      </c>
      <c r="K129" s="111">
        <v>615</v>
      </c>
      <c r="L129" s="111">
        <v>655</v>
      </c>
      <c r="M129" s="111">
        <v>687</v>
      </c>
      <c r="N129" s="111">
        <v>674</v>
      </c>
      <c r="O129" s="111">
        <v>664</v>
      </c>
      <c r="P129" s="111">
        <v>666</v>
      </c>
      <c r="Q129" s="111">
        <v>519</v>
      </c>
      <c r="R129" s="111">
        <v>398</v>
      </c>
      <c r="S129" s="111">
        <v>314</v>
      </c>
      <c r="T129" s="111">
        <v>176</v>
      </c>
      <c r="U129" s="111">
        <v>52</v>
      </c>
      <c r="V129" s="111">
        <v>13</v>
      </c>
    </row>
    <row r="130" spans="1:22">
      <c r="A130" s="458"/>
      <c r="B130" s="157"/>
      <c r="C130" s="16"/>
      <c r="D130" s="181"/>
      <c r="E130" s="181"/>
      <c r="F130" s="181"/>
      <c r="G130" s="207"/>
      <c r="H130" s="181"/>
      <c r="I130" s="181"/>
      <c r="J130" s="181"/>
      <c r="K130" s="181"/>
      <c r="L130" s="181"/>
      <c r="M130" s="207"/>
      <c r="N130" s="181"/>
      <c r="O130" s="181"/>
      <c r="P130" s="181"/>
      <c r="Q130" s="9"/>
      <c r="R130" s="9"/>
      <c r="S130" s="9"/>
      <c r="T130" s="9"/>
      <c r="U130" s="9"/>
      <c r="V130" s="9"/>
    </row>
    <row r="131" spans="1:22">
      <c r="A131" s="458" t="s">
        <v>36</v>
      </c>
      <c r="B131" s="470" t="s">
        <v>976</v>
      </c>
      <c r="C131" s="111">
        <v>1477</v>
      </c>
      <c r="D131" s="111">
        <v>40</v>
      </c>
      <c r="E131" s="111">
        <v>52</v>
      </c>
      <c r="F131" s="111">
        <v>64</v>
      </c>
      <c r="G131" s="111">
        <v>91</v>
      </c>
      <c r="H131" s="111">
        <v>82</v>
      </c>
      <c r="I131" s="111">
        <v>61</v>
      </c>
      <c r="J131" s="111">
        <v>67</v>
      </c>
      <c r="K131" s="111">
        <v>92</v>
      </c>
      <c r="L131" s="111">
        <v>84</v>
      </c>
      <c r="M131" s="111">
        <v>118</v>
      </c>
      <c r="N131" s="111">
        <v>118</v>
      </c>
      <c r="O131" s="111">
        <v>120</v>
      </c>
      <c r="P131" s="111">
        <v>116</v>
      </c>
      <c r="Q131" s="111">
        <v>92</v>
      </c>
      <c r="R131" s="111">
        <v>71</v>
      </c>
      <c r="S131" s="111">
        <v>99</v>
      </c>
      <c r="T131" s="111">
        <v>74</v>
      </c>
      <c r="U131" s="111">
        <v>31</v>
      </c>
      <c r="V131" s="111">
        <v>5</v>
      </c>
    </row>
    <row r="132" spans="1:22">
      <c r="A132" s="458"/>
      <c r="B132" s="470" t="s">
        <v>90</v>
      </c>
      <c r="C132" s="111">
        <v>792</v>
      </c>
      <c r="D132" s="111">
        <v>21</v>
      </c>
      <c r="E132" s="111">
        <v>25</v>
      </c>
      <c r="F132" s="111">
        <v>33</v>
      </c>
      <c r="G132" s="111">
        <v>39</v>
      </c>
      <c r="H132" s="111">
        <v>54</v>
      </c>
      <c r="I132" s="111">
        <v>40</v>
      </c>
      <c r="J132" s="111">
        <v>36</v>
      </c>
      <c r="K132" s="111">
        <v>52</v>
      </c>
      <c r="L132" s="111">
        <v>53</v>
      </c>
      <c r="M132" s="111">
        <v>74</v>
      </c>
      <c r="N132" s="111">
        <v>77</v>
      </c>
      <c r="O132" s="111">
        <v>71</v>
      </c>
      <c r="P132" s="111">
        <v>66</v>
      </c>
      <c r="Q132" s="111">
        <v>45</v>
      </c>
      <c r="R132" s="111">
        <v>36</v>
      </c>
      <c r="S132" s="111">
        <v>38</v>
      </c>
      <c r="T132" s="111">
        <v>24</v>
      </c>
      <c r="U132" s="111">
        <v>7</v>
      </c>
      <c r="V132" s="111">
        <v>1</v>
      </c>
    </row>
    <row r="133" spans="1:22">
      <c r="A133" s="16"/>
      <c r="B133" s="470" t="s">
        <v>978</v>
      </c>
      <c r="C133" s="111">
        <v>685</v>
      </c>
      <c r="D133" s="111">
        <v>19</v>
      </c>
      <c r="E133" s="111">
        <v>27</v>
      </c>
      <c r="F133" s="111">
        <v>31</v>
      </c>
      <c r="G133" s="111">
        <v>52</v>
      </c>
      <c r="H133" s="111">
        <v>28</v>
      </c>
      <c r="I133" s="111">
        <v>21</v>
      </c>
      <c r="J133" s="111">
        <v>31</v>
      </c>
      <c r="K133" s="111">
        <v>40</v>
      </c>
      <c r="L133" s="111">
        <v>31</v>
      </c>
      <c r="M133" s="111">
        <v>44</v>
      </c>
      <c r="N133" s="111">
        <v>41</v>
      </c>
      <c r="O133" s="111">
        <v>49</v>
      </c>
      <c r="P133" s="111">
        <v>50</v>
      </c>
      <c r="Q133" s="111">
        <v>47</v>
      </c>
      <c r="R133" s="111">
        <v>35</v>
      </c>
      <c r="S133" s="111">
        <v>61</v>
      </c>
      <c r="T133" s="111">
        <v>50</v>
      </c>
      <c r="U133" s="111">
        <v>24</v>
      </c>
      <c r="V133" s="111">
        <v>4</v>
      </c>
    </row>
    <row r="134" spans="1:22">
      <c r="A134" s="458"/>
      <c r="B134" s="157"/>
      <c r="C134" s="16"/>
      <c r="D134" s="181"/>
      <c r="E134" s="181"/>
      <c r="F134" s="181"/>
      <c r="G134" s="207"/>
      <c r="H134" s="181"/>
      <c r="I134" s="181"/>
      <c r="J134" s="181"/>
      <c r="K134" s="181"/>
      <c r="L134" s="181"/>
      <c r="M134" s="207"/>
      <c r="N134" s="181"/>
      <c r="O134" s="181"/>
      <c r="P134" s="181"/>
      <c r="Q134" s="9"/>
      <c r="R134" s="9"/>
      <c r="S134" s="9"/>
      <c r="T134" s="9"/>
      <c r="U134" s="9"/>
      <c r="V134" s="9"/>
    </row>
    <row r="135" spans="1:22">
      <c r="A135" s="458" t="s">
        <v>37</v>
      </c>
      <c r="B135" s="470" t="s">
        <v>976</v>
      </c>
      <c r="C135" s="111">
        <v>274</v>
      </c>
      <c r="D135" s="111">
        <v>5</v>
      </c>
      <c r="E135" s="111">
        <v>2</v>
      </c>
      <c r="F135" s="111">
        <v>13</v>
      </c>
      <c r="G135" s="111">
        <v>9</v>
      </c>
      <c r="H135" s="111">
        <v>13</v>
      </c>
      <c r="I135" s="111">
        <v>6</v>
      </c>
      <c r="J135" s="111">
        <v>8</v>
      </c>
      <c r="K135" s="111">
        <v>7</v>
      </c>
      <c r="L135" s="111">
        <v>15</v>
      </c>
      <c r="M135" s="111">
        <v>17</v>
      </c>
      <c r="N135" s="111">
        <v>16</v>
      </c>
      <c r="O135" s="111">
        <v>18</v>
      </c>
      <c r="P135" s="111">
        <v>18</v>
      </c>
      <c r="Q135" s="111">
        <v>24</v>
      </c>
      <c r="R135" s="111">
        <v>33</v>
      </c>
      <c r="S135" s="111">
        <v>40</v>
      </c>
      <c r="T135" s="111">
        <v>23</v>
      </c>
      <c r="U135" s="111">
        <v>6</v>
      </c>
      <c r="V135" s="111">
        <v>1</v>
      </c>
    </row>
    <row r="136" spans="1:22">
      <c r="A136" s="458"/>
      <c r="B136" s="470" t="s">
        <v>90</v>
      </c>
      <c r="C136" s="111">
        <v>135</v>
      </c>
      <c r="D136" s="111">
        <v>2</v>
      </c>
      <c r="E136" s="111">
        <v>2</v>
      </c>
      <c r="F136" s="111">
        <v>7</v>
      </c>
      <c r="G136" s="111">
        <v>6</v>
      </c>
      <c r="H136" s="111">
        <v>8</v>
      </c>
      <c r="I136" s="111">
        <v>3</v>
      </c>
      <c r="J136" s="111">
        <v>6</v>
      </c>
      <c r="K136" s="111">
        <v>4</v>
      </c>
      <c r="L136" s="111">
        <v>6</v>
      </c>
      <c r="M136" s="111">
        <v>11</v>
      </c>
      <c r="N136" s="111">
        <v>12</v>
      </c>
      <c r="O136" s="111">
        <v>11</v>
      </c>
      <c r="P136" s="111">
        <v>8</v>
      </c>
      <c r="Q136" s="111">
        <v>10</v>
      </c>
      <c r="R136" s="111">
        <v>12</v>
      </c>
      <c r="S136" s="111">
        <v>17</v>
      </c>
      <c r="T136" s="111">
        <v>8</v>
      </c>
      <c r="U136" s="111">
        <v>2</v>
      </c>
      <c r="V136" s="111">
        <v>0</v>
      </c>
    </row>
    <row r="137" spans="1:22">
      <c r="A137" s="16"/>
      <c r="B137" s="470" t="s">
        <v>978</v>
      </c>
      <c r="C137" s="111">
        <v>139</v>
      </c>
      <c r="D137" s="111">
        <v>3</v>
      </c>
      <c r="E137" s="111">
        <v>0</v>
      </c>
      <c r="F137" s="111">
        <v>6</v>
      </c>
      <c r="G137" s="111">
        <v>3</v>
      </c>
      <c r="H137" s="111">
        <v>5</v>
      </c>
      <c r="I137" s="111">
        <v>3</v>
      </c>
      <c r="J137" s="111">
        <v>2</v>
      </c>
      <c r="K137" s="111">
        <v>3</v>
      </c>
      <c r="L137" s="111">
        <v>9</v>
      </c>
      <c r="M137" s="111">
        <v>6</v>
      </c>
      <c r="N137" s="111">
        <v>4</v>
      </c>
      <c r="O137" s="111">
        <v>7</v>
      </c>
      <c r="P137" s="111">
        <v>10</v>
      </c>
      <c r="Q137" s="111">
        <v>14</v>
      </c>
      <c r="R137" s="111">
        <v>21</v>
      </c>
      <c r="S137" s="111">
        <v>23</v>
      </c>
      <c r="T137" s="111">
        <v>15</v>
      </c>
      <c r="U137" s="111">
        <v>4</v>
      </c>
      <c r="V137" s="111">
        <v>1</v>
      </c>
    </row>
    <row r="138" spans="1:22">
      <c r="A138" s="458"/>
      <c r="B138" s="157"/>
      <c r="C138" s="16"/>
      <c r="D138" s="181"/>
      <c r="E138" s="181"/>
      <c r="F138" s="181"/>
      <c r="G138" s="207"/>
      <c r="H138" s="181"/>
      <c r="I138" s="181"/>
      <c r="J138" s="181"/>
      <c r="K138" s="181"/>
      <c r="L138" s="181"/>
      <c r="M138" s="207"/>
      <c r="N138" s="181"/>
      <c r="O138" s="181"/>
      <c r="P138" s="181"/>
      <c r="Q138" s="9"/>
      <c r="R138" s="9"/>
      <c r="S138" s="9"/>
      <c r="T138" s="9"/>
      <c r="U138" s="9"/>
      <c r="V138" s="9"/>
    </row>
    <row r="139" spans="1:22">
      <c r="A139" s="458" t="s">
        <v>38</v>
      </c>
      <c r="B139" s="470" t="s">
        <v>976</v>
      </c>
      <c r="C139" s="111">
        <v>34583</v>
      </c>
      <c r="D139" s="111">
        <v>1477</v>
      </c>
      <c r="E139" s="111">
        <v>1842</v>
      </c>
      <c r="F139" s="111">
        <v>1878</v>
      </c>
      <c r="G139" s="111">
        <v>1987</v>
      </c>
      <c r="H139" s="111">
        <v>2076</v>
      </c>
      <c r="I139" s="111">
        <v>2204</v>
      </c>
      <c r="J139" s="111">
        <v>2477</v>
      </c>
      <c r="K139" s="111">
        <v>2443</v>
      </c>
      <c r="L139" s="111">
        <v>2487</v>
      </c>
      <c r="M139" s="111">
        <v>2333</v>
      </c>
      <c r="N139" s="111">
        <v>2524</v>
      </c>
      <c r="O139" s="111">
        <v>2509</v>
      </c>
      <c r="P139" s="111">
        <v>2598</v>
      </c>
      <c r="Q139" s="111">
        <v>2102</v>
      </c>
      <c r="R139" s="111">
        <v>1349</v>
      </c>
      <c r="S139" s="111">
        <v>1234</v>
      </c>
      <c r="T139" s="111">
        <v>680</v>
      </c>
      <c r="U139" s="111">
        <v>316</v>
      </c>
      <c r="V139" s="111">
        <v>67</v>
      </c>
    </row>
    <row r="140" spans="1:22">
      <c r="A140" s="458"/>
      <c r="B140" s="470" t="s">
        <v>90</v>
      </c>
      <c r="C140" s="111">
        <v>17128</v>
      </c>
      <c r="D140" s="111">
        <v>768</v>
      </c>
      <c r="E140" s="111">
        <v>938</v>
      </c>
      <c r="F140" s="111">
        <v>947</v>
      </c>
      <c r="G140" s="111">
        <v>1056</v>
      </c>
      <c r="H140" s="111">
        <v>1082</v>
      </c>
      <c r="I140" s="111">
        <v>1133</v>
      </c>
      <c r="J140" s="111">
        <v>1209</v>
      </c>
      <c r="K140" s="111">
        <v>1266</v>
      </c>
      <c r="L140" s="111">
        <v>1287</v>
      </c>
      <c r="M140" s="111">
        <v>1171</v>
      </c>
      <c r="N140" s="111">
        <v>1246</v>
      </c>
      <c r="O140" s="111">
        <v>1216</v>
      </c>
      <c r="P140" s="111">
        <v>1269</v>
      </c>
      <c r="Q140" s="111">
        <v>1002</v>
      </c>
      <c r="R140" s="111">
        <v>640</v>
      </c>
      <c r="S140" s="111">
        <v>523</v>
      </c>
      <c r="T140" s="111">
        <v>238</v>
      </c>
      <c r="U140" s="111">
        <v>112</v>
      </c>
      <c r="V140" s="111">
        <v>25</v>
      </c>
    </row>
    <row r="141" spans="1:22">
      <c r="A141" s="16"/>
      <c r="B141" s="470" t="s">
        <v>978</v>
      </c>
      <c r="C141" s="111">
        <v>17455</v>
      </c>
      <c r="D141" s="111">
        <v>709</v>
      </c>
      <c r="E141" s="111">
        <v>904</v>
      </c>
      <c r="F141" s="111">
        <v>931</v>
      </c>
      <c r="G141" s="111">
        <v>931</v>
      </c>
      <c r="H141" s="111">
        <v>994</v>
      </c>
      <c r="I141" s="111">
        <v>1071</v>
      </c>
      <c r="J141" s="111">
        <v>1268</v>
      </c>
      <c r="K141" s="111">
        <v>1177</v>
      </c>
      <c r="L141" s="111">
        <v>1200</v>
      </c>
      <c r="M141" s="111">
        <v>1162</v>
      </c>
      <c r="N141" s="111">
        <v>1278</v>
      </c>
      <c r="O141" s="111">
        <v>1293</v>
      </c>
      <c r="P141" s="111">
        <v>1329</v>
      </c>
      <c r="Q141" s="111">
        <v>1100</v>
      </c>
      <c r="R141" s="111">
        <v>709</v>
      </c>
      <c r="S141" s="111">
        <v>711</v>
      </c>
      <c r="T141" s="111">
        <v>442</v>
      </c>
      <c r="U141" s="111">
        <v>204</v>
      </c>
      <c r="V141" s="111">
        <v>42</v>
      </c>
    </row>
    <row r="142" spans="1:22">
      <c r="A142" s="458"/>
      <c r="B142" s="157"/>
      <c r="C142" s="16"/>
      <c r="D142" s="181"/>
      <c r="E142" s="181"/>
      <c r="F142" s="181"/>
      <c r="G142" s="207"/>
      <c r="H142" s="181"/>
      <c r="I142" s="181"/>
      <c r="J142" s="181"/>
      <c r="K142" s="181"/>
      <c r="L142" s="181"/>
      <c r="M142" s="207"/>
      <c r="N142" s="181"/>
      <c r="O142" s="181"/>
      <c r="P142" s="181"/>
      <c r="Q142" s="9"/>
      <c r="R142" s="9"/>
      <c r="S142" s="9"/>
      <c r="T142" s="9"/>
      <c r="U142" s="9"/>
      <c r="V142" s="9"/>
    </row>
    <row r="143" spans="1:22">
      <c r="A143" s="458" t="s">
        <v>39</v>
      </c>
      <c r="B143" s="470" t="s">
        <v>976</v>
      </c>
      <c r="C143" s="111">
        <v>13981</v>
      </c>
      <c r="D143" s="111">
        <v>342</v>
      </c>
      <c r="E143" s="111">
        <v>551</v>
      </c>
      <c r="F143" s="111">
        <v>600</v>
      </c>
      <c r="G143" s="111">
        <v>782</v>
      </c>
      <c r="H143" s="111">
        <v>821</v>
      </c>
      <c r="I143" s="111">
        <v>808</v>
      </c>
      <c r="J143" s="111">
        <v>826</v>
      </c>
      <c r="K143" s="111">
        <v>807</v>
      </c>
      <c r="L143" s="111">
        <v>855</v>
      </c>
      <c r="M143" s="111">
        <v>1027</v>
      </c>
      <c r="N143" s="111">
        <v>1269</v>
      </c>
      <c r="O143" s="111">
        <v>1231</v>
      </c>
      <c r="P143" s="111">
        <v>1188</v>
      </c>
      <c r="Q143" s="111">
        <v>877</v>
      </c>
      <c r="R143" s="111">
        <v>618</v>
      </c>
      <c r="S143" s="111">
        <v>683</v>
      </c>
      <c r="T143" s="111">
        <v>484</v>
      </c>
      <c r="U143" s="111">
        <v>179</v>
      </c>
      <c r="V143" s="111">
        <v>33</v>
      </c>
    </row>
    <row r="144" spans="1:22">
      <c r="A144" s="458"/>
      <c r="B144" s="470" t="s">
        <v>90</v>
      </c>
      <c r="C144" s="111">
        <v>7069</v>
      </c>
      <c r="D144" s="111">
        <v>175</v>
      </c>
      <c r="E144" s="111">
        <v>264</v>
      </c>
      <c r="F144" s="111">
        <v>336</v>
      </c>
      <c r="G144" s="111">
        <v>393</v>
      </c>
      <c r="H144" s="111">
        <v>418</v>
      </c>
      <c r="I144" s="111">
        <v>434</v>
      </c>
      <c r="J144" s="111">
        <v>450</v>
      </c>
      <c r="K144" s="111">
        <v>417</v>
      </c>
      <c r="L144" s="111">
        <v>443</v>
      </c>
      <c r="M144" s="111">
        <v>525</v>
      </c>
      <c r="N144" s="111">
        <v>695</v>
      </c>
      <c r="O144" s="111">
        <v>654</v>
      </c>
      <c r="P144" s="111">
        <v>640</v>
      </c>
      <c r="Q144" s="111">
        <v>418</v>
      </c>
      <c r="R144" s="111">
        <v>281</v>
      </c>
      <c r="S144" s="111">
        <v>263</v>
      </c>
      <c r="T144" s="111">
        <v>192</v>
      </c>
      <c r="U144" s="111">
        <v>61</v>
      </c>
      <c r="V144" s="111">
        <v>10</v>
      </c>
    </row>
    <row r="145" spans="1:22">
      <c r="A145" s="16"/>
      <c r="B145" s="470" t="s">
        <v>978</v>
      </c>
      <c r="C145" s="111">
        <v>6912</v>
      </c>
      <c r="D145" s="111">
        <v>167</v>
      </c>
      <c r="E145" s="111">
        <v>287</v>
      </c>
      <c r="F145" s="111">
        <v>264</v>
      </c>
      <c r="G145" s="111">
        <v>389</v>
      </c>
      <c r="H145" s="111">
        <v>403</v>
      </c>
      <c r="I145" s="111">
        <v>374</v>
      </c>
      <c r="J145" s="111">
        <v>376</v>
      </c>
      <c r="K145" s="111">
        <v>390</v>
      </c>
      <c r="L145" s="111">
        <v>412</v>
      </c>
      <c r="M145" s="111">
        <v>502</v>
      </c>
      <c r="N145" s="111">
        <v>574</v>
      </c>
      <c r="O145" s="111">
        <v>577</v>
      </c>
      <c r="P145" s="111">
        <v>548</v>
      </c>
      <c r="Q145" s="111">
        <v>459</v>
      </c>
      <c r="R145" s="111">
        <v>337</v>
      </c>
      <c r="S145" s="111">
        <v>420</v>
      </c>
      <c r="T145" s="111">
        <v>292</v>
      </c>
      <c r="U145" s="111">
        <v>118</v>
      </c>
      <c r="V145" s="111">
        <v>23</v>
      </c>
    </row>
    <row r="146" spans="1:22">
      <c r="A146" s="458"/>
      <c r="B146" s="157"/>
      <c r="C146" s="16"/>
      <c r="D146" s="181"/>
      <c r="E146" s="181"/>
      <c r="F146" s="181"/>
      <c r="G146" s="207"/>
      <c r="H146" s="181"/>
      <c r="I146" s="181"/>
      <c r="J146" s="181"/>
      <c r="K146" s="181"/>
      <c r="L146" s="181"/>
      <c r="M146" s="207"/>
      <c r="N146" s="181"/>
      <c r="O146" s="181"/>
      <c r="P146" s="181"/>
      <c r="Q146" s="9"/>
      <c r="R146" s="9"/>
      <c r="S146" s="9"/>
      <c r="T146" s="9"/>
      <c r="U146" s="9"/>
      <c r="V146" s="9"/>
    </row>
    <row r="147" spans="1:22">
      <c r="A147" s="458" t="s">
        <v>40</v>
      </c>
      <c r="B147" s="470" t="s">
        <v>976</v>
      </c>
      <c r="C147" s="111">
        <v>3242</v>
      </c>
      <c r="D147" s="111">
        <v>132</v>
      </c>
      <c r="E147" s="111">
        <v>147</v>
      </c>
      <c r="F147" s="111">
        <v>129</v>
      </c>
      <c r="G147" s="111">
        <v>185</v>
      </c>
      <c r="H147" s="111">
        <v>159</v>
      </c>
      <c r="I147" s="111">
        <v>178</v>
      </c>
      <c r="J147" s="111">
        <v>204</v>
      </c>
      <c r="K147" s="111">
        <v>199</v>
      </c>
      <c r="L147" s="111">
        <v>183</v>
      </c>
      <c r="M147" s="111">
        <v>223</v>
      </c>
      <c r="N147" s="111">
        <v>251</v>
      </c>
      <c r="O147" s="111">
        <v>290</v>
      </c>
      <c r="P147" s="111">
        <v>257</v>
      </c>
      <c r="Q147" s="111">
        <v>196</v>
      </c>
      <c r="R147" s="111">
        <v>125</v>
      </c>
      <c r="S147" s="111">
        <v>176</v>
      </c>
      <c r="T147" s="111">
        <v>114</v>
      </c>
      <c r="U147" s="111">
        <v>72</v>
      </c>
      <c r="V147" s="111">
        <v>22</v>
      </c>
    </row>
    <row r="148" spans="1:22">
      <c r="A148" s="458"/>
      <c r="B148" s="470" t="s">
        <v>90</v>
      </c>
      <c r="C148" s="111">
        <v>1604</v>
      </c>
      <c r="D148" s="111">
        <v>62</v>
      </c>
      <c r="E148" s="111">
        <v>75</v>
      </c>
      <c r="F148" s="111">
        <v>65</v>
      </c>
      <c r="G148" s="111">
        <v>94</v>
      </c>
      <c r="H148" s="111">
        <v>84</v>
      </c>
      <c r="I148" s="111">
        <v>99</v>
      </c>
      <c r="J148" s="111">
        <v>109</v>
      </c>
      <c r="K148" s="111">
        <v>105</v>
      </c>
      <c r="L148" s="111">
        <v>104</v>
      </c>
      <c r="M148" s="111">
        <v>120</v>
      </c>
      <c r="N148" s="111">
        <v>130</v>
      </c>
      <c r="O148" s="111">
        <v>152</v>
      </c>
      <c r="P148" s="111">
        <v>135</v>
      </c>
      <c r="Q148" s="111">
        <v>86</v>
      </c>
      <c r="R148" s="111">
        <v>52</v>
      </c>
      <c r="S148" s="111">
        <v>70</v>
      </c>
      <c r="T148" s="111">
        <v>32</v>
      </c>
      <c r="U148" s="111">
        <v>27</v>
      </c>
      <c r="V148" s="111">
        <v>3</v>
      </c>
    </row>
    <row r="149" spans="1:22">
      <c r="A149" s="16"/>
      <c r="B149" s="470" t="s">
        <v>978</v>
      </c>
      <c r="C149" s="111">
        <v>1638</v>
      </c>
      <c r="D149" s="111">
        <v>70</v>
      </c>
      <c r="E149" s="111">
        <v>72</v>
      </c>
      <c r="F149" s="111">
        <v>64</v>
      </c>
      <c r="G149" s="111">
        <v>91</v>
      </c>
      <c r="H149" s="111">
        <v>75</v>
      </c>
      <c r="I149" s="111">
        <v>79</v>
      </c>
      <c r="J149" s="111">
        <v>95</v>
      </c>
      <c r="K149" s="111">
        <v>94</v>
      </c>
      <c r="L149" s="111">
        <v>79</v>
      </c>
      <c r="M149" s="111">
        <v>103</v>
      </c>
      <c r="N149" s="111">
        <v>121</v>
      </c>
      <c r="O149" s="111">
        <v>138</v>
      </c>
      <c r="P149" s="111">
        <v>122</v>
      </c>
      <c r="Q149" s="111">
        <v>110</v>
      </c>
      <c r="R149" s="111">
        <v>73</v>
      </c>
      <c r="S149" s="111">
        <v>106</v>
      </c>
      <c r="T149" s="111">
        <v>82</v>
      </c>
      <c r="U149" s="111">
        <v>45</v>
      </c>
      <c r="V149" s="111">
        <v>19</v>
      </c>
    </row>
    <row r="150" spans="1:22">
      <c r="A150" s="458"/>
      <c r="B150" s="157"/>
      <c r="C150" s="16"/>
      <c r="D150" s="181"/>
      <c r="E150" s="181"/>
      <c r="F150" s="181"/>
      <c r="G150" s="207"/>
      <c r="H150" s="181"/>
      <c r="I150" s="181"/>
      <c r="J150" s="181"/>
      <c r="K150" s="181"/>
      <c r="L150" s="181"/>
      <c r="M150" s="207"/>
      <c r="N150" s="181"/>
      <c r="O150" s="181"/>
      <c r="P150" s="181"/>
      <c r="Q150" s="9"/>
      <c r="R150" s="9"/>
      <c r="S150" s="9"/>
      <c r="T150" s="9"/>
      <c r="U150" s="9"/>
      <c r="V150" s="9"/>
    </row>
    <row r="151" spans="1:22">
      <c r="A151" s="458" t="s">
        <v>41</v>
      </c>
      <c r="B151" s="470" t="s">
        <v>976</v>
      </c>
      <c r="C151" s="111">
        <v>10265</v>
      </c>
      <c r="D151" s="111">
        <v>321</v>
      </c>
      <c r="E151" s="111">
        <v>511</v>
      </c>
      <c r="F151" s="111">
        <v>457</v>
      </c>
      <c r="G151" s="111">
        <v>592</v>
      </c>
      <c r="H151" s="111">
        <v>681</v>
      </c>
      <c r="I151" s="111">
        <v>767</v>
      </c>
      <c r="J151" s="111">
        <v>825</v>
      </c>
      <c r="K151" s="111">
        <v>799</v>
      </c>
      <c r="L151" s="111">
        <v>789</v>
      </c>
      <c r="M151" s="111">
        <v>670</v>
      </c>
      <c r="N151" s="111">
        <v>790</v>
      </c>
      <c r="O151" s="111">
        <v>910</v>
      </c>
      <c r="P151" s="111">
        <v>839</v>
      </c>
      <c r="Q151" s="111">
        <v>599</v>
      </c>
      <c r="R151" s="111">
        <v>219</v>
      </c>
      <c r="S151" s="111">
        <v>254</v>
      </c>
      <c r="T151" s="111">
        <v>158</v>
      </c>
      <c r="U151" s="111">
        <v>70</v>
      </c>
      <c r="V151" s="111">
        <v>14</v>
      </c>
    </row>
    <row r="152" spans="1:22">
      <c r="A152" s="458"/>
      <c r="B152" s="470" t="s">
        <v>90</v>
      </c>
      <c r="C152" s="111">
        <v>5166</v>
      </c>
      <c r="D152" s="111">
        <v>159</v>
      </c>
      <c r="E152" s="111">
        <v>254</v>
      </c>
      <c r="F152" s="111">
        <v>245</v>
      </c>
      <c r="G152" s="111">
        <v>302</v>
      </c>
      <c r="H152" s="111">
        <v>374</v>
      </c>
      <c r="I152" s="111">
        <v>410</v>
      </c>
      <c r="J152" s="111">
        <v>449</v>
      </c>
      <c r="K152" s="111">
        <v>441</v>
      </c>
      <c r="L152" s="111">
        <v>423</v>
      </c>
      <c r="M152" s="111">
        <v>354</v>
      </c>
      <c r="N152" s="111">
        <v>367</v>
      </c>
      <c r="O152" s="111">
        <v>434</v>
      </c>
      <c r="P152" s="111">
        <v>412</v>
      </c>
      <c r="Q152" s="111">
        <v>277</v>
      </c>
      <c r="R152" s="111">
        <v>86</v>
      </c>
      <c r="S152" s="111">
        <v>100</v>
      </c>
      <c r="T152" s="111">
        <v>55</v>
      </c>
      <c r="U152" s="111">
        <v>21</v>
      </c>
      <c r="V152" s="111">
        <v>3</v>
      </c>
    </row>
    <row r="153" spans="1:22">
      <c r="A153" s="16"/>
      <c r="B153" s="470" t="s">
        <v>978</v>
      </c>
      <c r="C153" s="111">
        <v>5099</v>
      </c>
      <c r="D153" s="111">
        <v>162</v>
      </c>
      <c r="E153" s="111">
        <v>257</v>
      </c>
      <c r="F153" s="111">
        <v>212</v>
      </c>
      <c r="G153" s="111">
        <v>290</v>
      </c>
      <c r="H153" s="111">
        <v>307</v>
      </c>
      <c r="I153" s="111">
        <v>357</v>
      </c>
      <c r="J153" s="111">
        <v>376</v>
      </c>
      <c r="K153" s="111">
        <v>358</v>
      </c>
      <c r="L153" s="111">
        <v>366</v>
      </c>
      <c r="M153" s="111">
        <v>316</v>
      </c>
      <c r="N153" s="111">
        <v>423</v>
      </c>
      <c r="O153" s="111">
        <v>476</v>
      </c>
      <c r="P153" s="111">
        <v>427</v>
      </c>
      <c r="Q153" s="111">
        <v>322</v>
      </c>
      <c r="R153" s="111">
        <v>133</v>
      </c>
      <c r="S153" s="111">
        <v>154</v>
      </c>
      <c r="T153" s="111">
        <v>103</v>
      </c>
      <c r="U153" s="111">
        <v>49</v>
      </c>
      <c r="V153" s="111">
        <v>11</v>
      </c>
    </row>
    <row r="154" spans="1:22">
      <c r="A154" s="458"/>
      <c r="B154" s="157"/>
      <c r="C154" s="16"/>
      <c r="D154" s="181"/>
      <c r="E154" s="181"/>
      <c r="F154" s="181"/>
      <c r="G154" s="207"/>
      <c r="H154" s="181"/>
      <c r="I154" s="181"/>
      <c r="J154" s="181"/>
      <c r="K154" s="181"/>
      <c r="L154" s="181"/>
      <c r="M154" s="207"/>
      <c r="N154" s="181"/>
      <c r="O154" s="181"/>
      <c r="P154" s="181"/>
      <c r="Q154" s="9"/>
      <c r="R154" s="9"/>
      <c r="S154" s="9"/>
      <c r="T154" s="9"/>
      <c r="U154" s="9"/>
      <c r="V154" s="9"/>
    </row>
    <row r="155" spans="1:22">
      <c r="A155" s="458" t="s">
        <v>42</v>
      </c>
      <c r="B155" s="470" t="s">
        <v>976</v>
      </c>
      <c r="C155" s="111">
        <v>24133</v>
      </c>
      <c r="D155" s="111">
        <v>911</v>
      </c>
      <c r="E155" s="111">
        <v>1037</v>
      </c>
      <c r="F155" s="111">
        <v>1224</v>
      </c>
      <c r="G155" s="111">
        <v>1461</v>
      </c>
      <c r="H155" s="111">
        <v>1366</v>
      </c>
      <c r="I155" s="111">
        <v>1390</v>
      </c>
      <c r="J155" s="111">
        <v>1444</v>
      </c>
      <c r="K155" s="111">
        <v>1495</v>
      </c>
      <c r="L155" s="111">
        <v>1590</v>
      </c>
      <c r="M155" s="111">
        <v>1679</v>
      </c>
      <c r="N155" s="111">
        <v>1924</v>
      </c>
      <c r="O155" s="111">
        <v>1874</v>
      </c>
      <c r="P155" s="111">
        <v>1926</v>
      </c>
      <c r="Q155" s="111">
        <v>1591</v>
      </c>
      <c r="R155" s="111">
        <v>1153</v>
      </c>
      <c r="S155" s="111">
        <v>1114</v>
      </c>
      <c r="T155" s="111">
        <v>670</v>
      </c>
      <c r="U155" s="111">
        <v>232</v>
      </c>
      <c r="V155" s="111">
        <v>52</v>
      </c>
    </row>
    <row r="156" spans="1:22">
      <c r="A156" s="458"/>
      <c r="B156" s="470" t="s">
        <v>90</v>
      </c>
      <c r="C156" s="111">
        <v>11783</v>
      </c>
      <c r="D156" s="111">
        <v>481</v>
      </c>
      <c r="E156" s="111">
        <v>536</v>
      </c>
      <c r="F156" s="111">
        <v>616</v>
      </c>
      <c r="G156" s="111">
        <v>756</v>
      </c>
      <c r="H156" s="111">
        <v>690</v>
      </c>
      <c r="I156" s="111">
        <v>715</v>
      </c>
      <c r="J156" s="111">
        <v>729</v>
      </c>
      <c r="K156" s="111">
        <v>751</v>
      </c>
      <c r="L156" s="111">
        <v>775</v>
      </c>
      <c r="M156" s="111">
        <v>860</v>
      </c>
      <c r="N156" s="111">
        <v>956</v>
      </c>
      <c r="O156" s="111">
        <v>929</v>
      </c>
      <c r="P156" s="111">
        <v>905</v>
      </c>
      <c r="Q156" s="111">
        <v>744</v>
      </c>
      <c r="R156" s="111">
        <v>497</v>
      </c>
      <c r="S156" s="111">
        <v>488</v>
      </c>
      <c r="T156" s="111">
        <v>250</v>
      </c>
      <c r="U156" s="111">
        <v>87</v>
      </c>
      <c r="V156" s="111">
        <v>18</v>
      </c>
    </row>
    <row r="157" spans="1:22">
      <c r="A157" s="16"/>
      <c r="B157" s="470" t="s">
        <v>978</v>
      </c>
      <c r="C157" s="111">
        <v>12350</v>
      </c>
      <c r="D157" s="111">
        <v>430</v>
      </c>
      <c r="E157" s="111">
        <v>501</v>
      </c>
      <c r="F157" s="111">
        <v>608</v>
      </c>
      <c r="G157" s="111">
        <v>705</v>
      </c>
      <c r="H157" s="111">
        <v>676</v>
      </c>
      <c r="I157" s="111">
        <v>675</v>
      </c>
      <c r="J157" s="111">
        <v>715</v>
      </c>
      <c r="K157" s="111">
        <v>744</v>
      </c>
      <c r="L157" s="111">
        <v>815</v>
      </c>
      <c r="M157" s="111">
        <v>819</v>
      </c>
      <c r="N157" s="111">
        <v>968</v>
      </c>
      <c r="O157" s="111">
        <v>945</v>
      </c>
      <c r="P157" s="111">
        <v>1021</v>
      </c>
      <c r="Q157" s="111">
        <v>847</v>
      </c>
      <c r="R157" s="111">
        <v>656</v>
      </c>
      <c r="S157" s="111">
        <v>626</v>
      </c>
      <c r="T157" s="111">
        <v>420</v>
      </c>
      <c r="U157" s="111">
        <v>145</v>
      </c>
      <c r="V157" s="111">
        <v>34</v>
      </c>
    </row>
    <row r="158" spans="1:22">
      <c r="A158" s="458"/>
      <c r="B158" s="157"/>
      <c r="C158" s="16"/>
      <c r="D158" s="181"/>
      <c r="E158" s="181"/>
      <c r="F158" s="181"/>
      <c r="G158" s="207"/>
      <c r="H158" s="181"/>
      <c r="I158" s="181"/>
      <c r="J158" s="181"/>
      <c r="K158" s="181"/>
      <c r="L158" s="181"/>
      <c r="M158" s="207"/>
      <c r="N158" s="181"/>
      <c r="O158" s="181"/>
      <c r="P158" s="181"/>
      <c r="Q158" s="9"/>
      <c r="R158" s="9"/>
      <c r="S158" s="9"/>
      <c r="T158" s="9"/>
      <c r="U158" s="9"/>
      <c r="V158" s="9"/>
    </row>
    <row r="159" spans="1:22">
      <c r="A159" s="458" t="s">
        <v>43</v>
      </c>
      <c r="B159" s="470" t="s">
        <v>976</v>
      </c>
      <c r="C159" s="111">
        <v>15460</v>
      </c>
      <c r="D159" s="111">
        <v>637</v>
      </c>
      <c r="E159" s="111">
        <v>709</v>
      </c>
      <c r="F159" s="111">
        <v>760</v>
      </c>
      <c r="G159" s="111">
        <v>879</v>
      </c>
      <c r="H159" s="111">
        <v>816</v>
      </c>
      <c r="I159" s="111">
        <v>825</v>
      </c>
      <c r="J159" s="111">
        <v>909</v>
      </c>
      <c r="K159" s="111">
        <v>921</v>
      </c>
      <c r="L159" s="111">
        <v>1008</v>
      </c>
      <c r="M159" s="111">
        <v>927</v>
      </c>
      <c r="N159" s="111">
        <v>1017</v>
      </c>
      <c r="O159" s="111">
        <v>1124</v>
      </c>
      <c r="P159" s="111">
        <v>1399</v>
      </c>
      <c r="Q159" s="111">
        <v>1131</v>
      </c>
      <c r="R159" s="111">
        <v>760</v>
      </c>
      <c r="S159" s="111">
        <v>741</v>
      </c>
      <c r="T159" s="111">
        <v>587</v>
      </c>
      <c r="U159" s="111">
        <v>235</v>
      </c>
      <c r="V159" s="111">
        <v>75</v>
      </c>
    </row>
    <row r="160" spans="1:22">
      <c r="A160" s="458"/>
      <c r="B160" s="470" t="s">
        <v>90</v>
      </c>
      <c r="C160" s="111">
        <v>7430</v>
      </c>
      <c r="D160" s="111">
        <v>315</v>
      </c>
      <c r="E160" s="111">
        <v>371</v>
      </c>
      <c r="F160" s="111">
        <v>377</v>
      </c>
      <c r="G160" s="111">
        <v>456</v>
      </c>
      <c r="H160" s="111">
        <v>447</v>
      </c>
      <c r="I160" s="111">
        <v>428</v>
      </c>
      <c r="J160" s="111">
        <v>483</v>
      </c>
      <c r="K160" s="111">
        <v>440</v>
      </c>
      <c r="L160" s="111">
        <v>525</v>
      </c>
      <c r="M160" s="111">
        <v>454</v>
      </c>
      <c r="N160" s="111">
        <v>474</v>
      </c>
      <c r="O160" s="111">
        <v>517</v>
      </c>
      <c r="P160" s="111">
        <v>663</v>
      </c>
      <c r="Q160" s="111">
        <v>528</v>
      </c>
      <c r="R160" s="111">
        <v>334</v>
      </c>
      <c r="S160" s="111">
        <v>306</v>
      </c>
      <c r="T160" s="111">
        <v>203</v>
      </c>
      <c r="U160" s="111">
        <v>83</v>
      </c>
      <c r="V160" s="111">
        <v>26</v>
      </c>
    </row>
    <row r="161" spans="1:22">
      <c r="A161" s="16"/>
      <c r="B161" s="470" t="s">
        <v>978</v>
      </c>
      <c r="C161" s="111">
        <v>8030</v>
      </c>
      <c r="D161" s="111">
        <v>322</v>
      </c>
      <c r="E161" s="111">
        <v>338</v>
      </c>
      <c r="F161" s="111">
        <v>383</v>
      </c>
      <c r="G161" s="111">
        <v>423</v>
      </c>
      <c r="H161" s="111">
        <v>369</v>
      </c>
      <c r="I161" s="111">
        <v>397</v>
      </c>
      <c r="J161" s="111">
        <v>426</v>
      </c>
      <c r="K161" s="111">
        <v>481</v>
      </c>
      <c r="L161" s="111">
        <v>483</v>
      </c>
      <c r="M161" s="111">
        <v>473</v>
      </c>
      <c r="N161" s="111">
        <v>543</v>
      </c>
      <c r="O161" s="111">
        <v>607</v>
      </c>
      <c r="P161" s="111">
        <v>736</v>
      </c>
      <c r="Q161" s="111">
        <v>603</v>
      </c>
      <c r="R161" s="111">
        <v>426</v>
      </c>
      <c r="S161" s="111">
        <v>435</v>
      </c>
      <c r="T161" s="111">
        <v>384</v>
      </c>
      <c r="U161" s="111">
        <v>152</v>
      </c>
      <c r="V161" s="111">
        <v>49</v>
      </c>
    </row>
    <row r="162" spans="1:22">
      <c r="A162" s="458"/>
      <c r="B162" s="157"/>
      <c r="C162" s="16"/>
      <c r="D162" s="181"/>
      <c r="E162" s="181"/>
      <c r="F162" s="181"/>
      <c r="G162" s="207"/>
      <c r="H162" s="181"/>
      <c r="I162" s="181"/>
      <c r="J162" s="181"/>
      <c r="K162" s="181"/>
      <c r="L162" s="181"/>
      <c r="M162" s="207"/>
      <c r="N162" s="181"/>
      <c r="O162" s="181"/>
      <c r="P162" s="181"/>
      <c r="Q162" s="9"/>
      <c r="R162" s="9"/>
      <c r="S162" s="9"/>
      <c r="T162" s="9"/>
      <c r="U162" s="9"/>
      <c r="V162" s="9"/>
    </row>
    <row r="163" spans="1:22">
      <c r="A163" s="458" t="s">
        <v>44</v>
      </c>
      <c r="B163" s="470" t="s">
        <v>976</v>
      </c>
      <c r="C163" s="111">
        <v>12196</v>
      </c>
      <c r="D163" s="111">
        <v>457</v>
      </c>
      <c r="E163" s="111">
        <v>605</v>
      </c>
      <c r="F163" s="111">
        <v>649</v>
      </c>
      <c r="G163" s="111">
        <v>747</v>
      </c>
      <c r="H163" s="111">
        <v>629</v>
      </c>
      <c r="I163" s="111">
        <v>646</v>
      </c>
      <c r="J163" s="111">
        <v>684</v>
      </c>
      <c r="K163" s="111">
        <v>797</v>
      </c>
      <c r="L163" s="111">
        <v>850</v>
      </c>
      <c r="M163" s="111">
        <v>869</v>
      </c>
      <c r="N163" s="111">
        <v>896</v>
      </c>
      <c r="O163" s="111">
        <v>893</v>
      </c>
      <c r="P163" s="111">
        <v>926</v>
      </c>
      <c r="Q163" s="111">
        <v>758</v>
      </c>
      <c r="R163" s="111">
        <v>526</v>
      </c>
      <c r="S163" s="111">
        <v>625</v>
      </c>
      <c r="T163" s="111">
        <v>393</v>
      </c>
      <c r="U163" s="111">
        <v>181</v>
      </c>
      <c r="V163" s="111">
        <v>65</v>
      </c>
    </row>
    <row r="164" spans="1:22">
      <c r="A164" s="458"/>
      <c r="B164" s="470" t="s">
        <v>90</v>
      </c>
      <c r="C164" s="111">
        <v>6098</v>
      </c>
      <c r="D164" s="111">
        <v>239</v>
      </c>
      <c r="E164" s="111">
        <v>329</v>
      </c>
      <c r="F164" s="111">
        <v>313</v>
      </c>
      <c r="G164" s="111">
        <v>370</v>
      </c>
      <c r="H164" s="111">
        <v>325</v>
      </c>
      <c r="I164" s="111">
        <v>359</v>
      </c>
      <c r="J164" s="111">
        <v>363</v>
      </c>
      <c r="K164" s="111">
        <v>426</v>
      </c>
      <c r="L164" s="111">
        <v>482</v>
      </c>
      <c r="M164" s="111">
        <v>475</v>
      </c>
      <c r="N164" s="111">
        <v>499</v>
      </c>
      <c r="O164" s="111">
        <v>455</v>
      </c>
      <c r="P164" s="111">
        <v>470</v>
      </c>
      <c r="Q164" s="111">
        <v>321</v>
      </c>
      <c r="R164" s="111">
        <v>201</v>
      </c>
      <c r="S164" s="111">
        <v>245</v>
      </c>
      <c r="T164" s="111">
        <v>151</v>
      </c>
      <c r="U164" s="111">
        <v>59</v>
      </c>
      <c r="V164" s="111">
        <v>16</v>
      </c>
    </row>
    <row r="165" spans="1:22">
      <c r="A165" s="16"/>
      <c r="B165" s="470" t="s">
        <v>978</v>
      </c>
      <c r="C165" s="111">
        <v>6098</v>
      </c>
      <c r="D165" s="111">
        <v>218</v>
      </c>
      <c r="E165" s="111">
        <v>276</v>
      </c>
      <c r="F165" s="111">
        <v>336</v>
      </c>
      <c r="G165" s="111">
        <v>377</v>
      </c>
      <c r="H165" s="111">
        <v>304</v>
      </c>
      <c r="I165" s="111">
        <v>287</v>
      </c>
      <c r="J165" s="111">
        <v>321</v>
      </c>
      <c r="K165" s="111">
        <v>371</v>
      </c>
      <c r="L165" s="111">
        <v>368</v>
      </c>
      <c r="M165" s="111">
        <v>394</v>
      </c>
      <c r="N165" s="111">
        <v>397</v>
      </c>
      <c r="O165" s="111">
        <v>438</v>
      </c>
      <c r="P165" s="111">
        <v>456</v>
      </c>
      <c r="Q165" s="111">
        <v>437</v>
      </c>
      <c r="R165" s="111">
        <v>325</v>
      </c>
      <c r="S165" s="111">
        <v>380</v>
      </c>
      <c r="T165" s="111">
        <v>242</v>
      </c>
      <c r="U165" s="111">
        <v>122</v>
      </c>
      <c r="V165" s="111">
        <v>49</v>
      </c>
    </row>
    <row r="166" spans="1:22">
      <c r="A166" s="458"/>
      <c r="B166" s="157"/>
      <c r="C166" s="16"/>
      <c r="D166" s="181"/>
      <c r="E166" s="181"/>
      <c r="F166" s="181"/>
      <c r="G166" s="207"/>
      <c r="H166" s="181"/>
      <c r="I166" s="181"/>
      <c r="J166" s="181"/>
      <c r="K166" s="181"/>
      <c r="L166" s="181"/>
      <c r="M166" s="207"/>
      <c r="N166" s="181"/>
      <c r="O166" s="181"/>
      <c r="P166" s="181"/>
      <c r="Q166" s="9"/>
      <c r="R166" s="9"/>
      <c r="S166" s="9"/>
      <c r="T166" s="9"/>
      <c r="U166" s="9"/>
      <c r="V166" s="9"/>
    </row>
    <row r="167" spans="1:22">
      <c r="A167" s="458" t="s">
        <v>45</v>
      </c>
      <c r="B167" s="470" t="s">
        <v>976</v>
      </c>
      <c r="C167" s="111">
        <v>24336</v>
      </c>
      <c r="D167" s="111">
        <v>841</v>
      </c>
      <c r="E167" s="111">
        <v>977</v>
      </c>
      <c r="F167" s="111">
        <v>1018</v>
      </c>
      <c r="G167" s="111">
        <v>1358</v>
      </c>
      <c r="H167" s="111">
        <v>1392</v>
      </c>
      <c r="I167" s="111">
        <v>1431</v>
      </c>
      <c r="J167" s="111">
        <v>1495</v>
      </c>
      <c r="K167" s="111">
        <v>1510</v>
      </c>
      <c r="L167" s="111">
        <v>1633</v>
      </c>
      <c r="M167" s="111">
        <v>1829</v>
      </c>
      <c r="N167" s="111">
        <v>2048</v>
      </c>
      <c r="O167" s="111">
        <v>2172</v>
      </c>
      <c r="P167" s="111">
        <v>1964</v>
      </c>
      <c r="Q167" s="111">
        <v>1591</v>
      </c>
      <c r="R167" s="111">
        <v>941</v>
      </c>
      <c r="S167" s="111">
        <v>1156</v>
      </c>
      <c r="T167" s="111">
        <v>666</v>
      </c>
      <c r="U167" s="111">
        <v>259</v>
      </c>
      <c r="V167" s="111">
        <v>55</v>
      </c>
    </row>
    <row r="168" spans="1:22">
      <c r="A168" s="458"/>
      <c r="B168" s="470" t="s">
        <v>90</v>
      </c>
      <c r="C168" s="111">
        <v>12157</v>
      </c>
      <c r="D168" s="111">
        <v>422</v>
      </c>
      <c r="E168" s="111">
        <v>509</v>
      </c>
      <c r="F168" s="111">
        <v>549</v>
      </c>
      <c r="G168" s="111">
        <v>723</v>
      </c>
      <c r="H168" s="111">
        <v>731</v>
      </c>
      <c r="I168" s="111">
        <v>765</v>
      </c>
      <c r="J168" s="111">
        <v>798</v>
      </c>
      <c r="K168" s="111">
        <v>784</v>
      </c>
      <c r="L168" s="111">
        <v>836</v>
      </c>
      <c r="M168" s="111">
        <v>929</v>
      </c>
      <c r="N168" s="111">
        <v>1055</v>
      </c>
      <c r="O168" s="111">
        <v>1128</v>
      </c>
      <c r="P168" s="111">
        <v>968</v>
      </c>
      <c r="Q168" s="111">
        <v>738</v>
      </c>
      <c r="R168" s="111">
        <v>403</v>
      </c>
      <c r="S168" s="111">
        <v>472</v>
      </c>
      <c r="T168" s="111">
        <v>238</v>
      </c>
      <c r="U168" s="111">
        <v>93</v>
      </c>
      <c r="V168" s="111">
        <v>16</v>
      </c>
    </row>
    <row r="169" spans="1:22">
      <c r="A169" s="16"/>
      <c r="B169" s="470" t="s">
        <v>978</v>
      </c>
      <c r="C169" s="111">
        <v>12179</v>
      </c>
      <c r="D169" s="111">
        <v>419</v>
      </c>
      <c r="E169" s="111">
        <v>468</v>
      </c>
      <c r="F169" s="111">
        <v>469</v>
      </c>
      <c r="G169" s="111">
        <v>635</v>
      </c>
      <c r="H169" s="111">
        <v>661</v>
      </c>
      <c r="I169" s="111">
        <v>666</v>
      </c>
      <c r="J169" s="111">
        <v>697</v>
      </c>
      <c r="K169" s="111">
        <v>726</v>
      </c>
      <c r="L169" s="111">
        <v>797</v>
      </c>
      <c r="M169" s="111">
        <v>900</v>
      </c>
      <c r="N169" s="111">
        <v>993</v>
      </c>
      <c r="O169" s="111">
        <v>1044</v>
      </c>
      <c r="P169" s="111">
        <v>996</v>
      </c>
      <c r="Q169" s="111">
        <v>853</v>
      </c>
      <c r="R169" s="111">
        <v>538</v>
      </c>
      <c r="S169" s="111">
        <v>684</v>
      </c>
      <c r="T169" s="111">
        <v>428</v>
      </c>
      <c r="U169" s="111">
        <v>166</v>
      </c>
      <c r="V169" s="111">
        <v>39</v>
      </c>
    </row>
    <row r="170" spans="1:22">
      <c r="A170" s="458"/>
      <c r="B170" s="157"/>
      <c r="C170" s="16"/>
      <c r="D170" s="181"/>
      <c r="E170" s="181"/>
      <c r="F170" s="181"/>
      <c r="G170" s="207"/>
      <c r="H170" s="181"/>
      <c r="I170" s="181"/>
      <c r="J170" s="181"/>
      <c r="K170" s="181"/>
      <c r="L170" s="181"/>
      <c r="M170" s="207"/>
      <c r="N170" s="181"/>
      <c r="O170" s="181"/>
      <c r="P170" s="181"/>
      <c r="Q170" s="9"/>
      <c r="R170" s="9"/>
      <c r="S170" s="9"/>
      <c r="T170" s="9"/>
      <c r="U170" s="9"/>
      <c r="V170" s="9"/>
    </row>
    <row r="171" spans="1:22">
      <c r="A171" s="458" t="s">
        <v>46</v>
      </c>
      <c r="B171" s="470" t="s">
        <v>976</v>
      </c>
      <c r="C171" s="111">
        <v>2666</v>
      </c>
      <c r="D171" s="111">
        <v>44</v>
      </c>
      <c r="E171" s="111">
        <v>107</v>
      </c>
      <c r="F171" s="111">
        <v>84</v>
      </c>
      <c r="G171" s="111">
        <v>86</v>
      </c>
      <c r="H171" s="111">
        <v>118</v>
      </c>
      <c r="I171" s="111">
        <v>193</v>
      </c>
      <c r="J171" s="111">
        <v>210</v>
      </c>
      <c r="K171" s="111">
        <v>180</v>
      </c>
      <c r="L171" s="111">
        <v>167</v>
      </c>
      <c r="M171" s="111">
        <v>151</v>
      </c>
      <c r="N171" s="111">
        <v>213</v>
      </c>
      <c r="O171" s="111">
        <v>255</v>
      </c>
      <c r="P171" s="111">
        <v>289</v>
      </c>
      <c r="Q171" s="111">
        <v>202</v>
      </c>
      <c r="R171" s="111">
        <v>112</v>
      </c>
      <c r="S171" s="111">
        <v>126</v>
      </c>
      <c r="T171" s="111">
        <v>79</v>
      </c>
      <c r="U171" s="111">
        <v>44</v>
      </c>
      <c r="V171" s="111">
        <v>6</v>
      </c>
    </row>
    <row r="172" spans="1:22">
      <c r="A172" s="458"/>
      <c r="B172" s="470" t="s">
        <v>90</v>
      </c>
      <c r="C172" s="111">
        <v>1364</v>
      </c>
      <c r="D172" s="111">
        <v>27</v>
      </c>
      <c r="E172" s="111">
        <v>51</v>
      </c>
      <c r="F172" s="111">
        <v>38</v>
      </c>
      <c r="G172" s="111">
        <v>38</v>
      </c>
      <c r="H172" s="111">
        <v>62</v>
      </c>
      <c r="I172" s="111">
        <v>116</v>
      </c>
      <c r="J172" s="111">
        <v>112</v>
      </c>
      <c r="K172" s="111">
        <v>93</v>
      </c>
      <c r="L172" s="111">
        <v>99</v>
      </c>
      <c r="M172" s="111">
        <v>77</v>
      </c>
      <c r="N172" s="111">
        <v>108</v>
      </c>
      <c r="O172" s="111">
        <v>116</v>
      </c>
      <c r="P172" s="111">
        <v>158</v>
      </c>
      <c r="Q172" s="111">
        <v>103</v>
      </c>
      <c r="R172" s="111">
        <v>51</v>
      </c>
      <c r="S172" s="111">
        <v>52</v>
      </c>
      <c r="T172" s="111">
        <v>39</v>
      </c>
      <c r="U172" s="111">
        <v>21</v>
      </c>
      <c r="V172" s="111">
        <v>3</v>
      </c>
    </row>
    <row r="173" spans="1:22">
      <c r="A173" s="16"/>
      <c r="B173" s="470" t="s">
        <v>978</v>
      </c>
      <c r="C173" s="111">
        <v>1302</v>
      </c>
      <c r="D173" s="111">
        <v>17</v>
      </c>
      <c r="E173" s="111">
        <v>56</v>
      </c>
      <c r="F173" s="111">
        <v>46</v>
      </c>
      <c r="G173" s="111">
        <v>48</v>
      </c>
      <c r="H173" s="111">
        <v>56</v>
      </c>
      <c r="I173" s="111">
        <v>77</v>
      </c>
      <c r="J173" s="111">
        <v>98</v>
      </c>
      <c r="K173" s="111">
        <v>87</v>
      </c>
      <c r="L173" s="111">
        <v>68</v>
      </c>
      <c r="M173" s="111">
        <v>74</v>
      </c>
      <c r="N173" s="111">
        <v>105</v>
      </c>
      <c r="O173" s="111">
        <v>139</v>
      </c>
      <c r="P173" s="111">
        <v>131</v>
      </c>
      <c r="Q173" s="111">
        <v>99</v>
      </c>
      <c r="R173" s="111">
        <v>61</v>
      </c>
      <c r="S173" s="111">
        <v>74</v>
      </c>
      <c r="T173" s="111">
        <v>40</v>
      </c>
      <c r="U173" s="111">
        <v>23</v>
      </c>
      <c r="V173" s="111">
        <v>3</v>
      </c>
    </row>
    <row r="174" spans="1:22">
      <c r="A174" s="458"/>
      <c r="B174" s="157"/>
      <c r="C174" s="16"/>
      <c r="D174" s="181"/>
      <c r="E174" s="181"/>
      <c r="F174" s="181"/>
      <c r="G174" s="207"/>
      <c r="H174" s="181"/>
      <c r="I174" s="181"/>
      <c r="J174" s="181"/>
      <c r="K174" s="181"/>
      <c r="L174" s="181"/>
      <c r="M174" s="207"/>
      <c r="N174" s="181"/>
      <c r="O174" s="181"/>
      <c r="P174" s="181"/>
      <c r="Q174" s="9"/>
      <c r="R174" s="9"/>
      <c r="S174" s="9"/>
      <c r="T174" s="9"/>
      <c r="U174" s="9"/>
      <c r="V174" s="9"/>
    </row>
    <row r="175" spans="1:22">
      <c r="A175" s="458" t="s">
        <v>47</v>
      </c>
      <c r="B175" s="470" t="s">
        <v>976</v>
      </c>
      <c r="C175" s="111">
        <v>5465</v>
      </c>
      <c r="D175" s="111">
        <v>166</v>
      </c>
      <c r="E175" s="111">
        <v>260</v>
      </c>
      <c r="F175" s="111">
        <v>279</v>
      </c>
      <c r="G175" s="111">
        <v>336</v>
      </c>
      <c r="H175" s="111">
        <v>401</v>
      </c>
      <c r="I175" s="111">
        <v>392</v>
      </c>
      <c r="J175" s="111">
        <v>383</v>
      </c>
      <c r="K175" s="111">
        <v>404</v>
      </c>
      <c r="L175" s="111">
        <v>373</v>
      </c>
      <c r="M175" s="111">
        <v>401</v>
      </c>
      <c r="N175" s="111">
        <v>430</v>
      </c>
      <c r="O175" s="111">
        <v>413</v>
      </c>
      <c r="P175" s="111">
        <v>382</v>
      </c>
      <c r="Q175" s="111">
        <v>319</v>
      </c>
      <c r="R175" s="111">
        <v>171</v>
      </c>
      <c r="S175" s="111">
        <v>202</v>
      </c>
      <c r="T175" s="111">
        <v>97</v>
      </c>
      <c r="U175" s="111">
        <v>45</v>
      </c>
      <c r="V175" s="111">
        <v>11</v>
      </c>
    </row>
    <row r="176" spans="1:22">
      <c r="A176" s="458"/>
      <c r="B176" s="470" t="s">
        <v>90</v>
      </c>
      <c r="C176" s="111">
        <v>2748</v>
      </c>
      <c r="D176" s="111">
        <v>90</v>
      </c>
      <c r="E176" s="111">
        <v>128</v>
      </c>
      <c r="F176" s="111">
        <v>149</v>
      </c>
      <c r="G176" s="111">
        <v>173</v>
      </c>
      <c r="H176" s="111">
        <v>197</v>
      </c>
      <c r="I176" s="111">
        <v>209</v>
      </c>
      <c r="J176" s="111">
        <v>213</v>
      </c>
      <c r="K176" s="111">
        <v>214</v>
      </c>
      <c r="L176" s="111">
        <v>196</v>
      </c>
      <c r="M176" s="111">
        <v>202</v>
      </c>
      <c r="N176" s="111">
        <v>219</v>
      </c>
      <c r="O176" s="111">
        <v>199</v>
      </c>
      <c r="P176" s="111">
        <v>175</v>
      </c>
      <c r="Q176" s="111">
        <v>160</v>
      </c>
      <c r="R176" s="111">
        <v>73</v>
      </c>
      <c r="S176" s="111">
        <v>90</v>
      </c>
      <c r="T176" s="111">
        <v>35</v>
      </c>
      <c r="U176" s="111">
        <v>21</v>
      </c>
      <c r="V176" s="111">
        <v>5</v>
      </c>
    </row>
    <row r="177" spans="1:22">
      <c r="A177" s="16"/>
      <c r="B177" s="470" t="s">
        <v>978</v>
      </c>
      <c r="C177" s="111">
        <v>2717</v>
      </c>
      <c r="D177" s="111">
        <v>76</v>
      </c>
      <c r="E177" s="111">
        <v>132</v>
      </c>
      <c r="F177" s="111">
        <v>130</v>
      </c>
      <c r="G177" s="111">
        <v>163</v>
      </c>
      <c r="H177" s="111">
        <v>204</v>
      </c>
      <c r="I177" s="111">
        <v>183</v>
      </c>
      <c r="J177" s="111">
        <v>170</v>
      </c>
      <c r="K177" s="111">
        <v>190</v>
      </c>
      <c r="L177" s="111">
        <v>177</v>
      </c>
      <c r="M177" s="111">
        <v>199</v>
      </c>
      <c r="N177" s="111">
        <v>211</v>
      </c>
      <c r="O177" s="111">
        <v>214</v>
      </c>
      <c r="P177" s="111">
        <v>207</v>
      </c>
      <c r="Q177" s="111">
        <v>159</v>
      </c>
      <c r="R177" s="111">
        <v>98</v>
      </c>
      <c r="S177" s="111">
        <v>112</v>
      </c>
      <c r="T177" s="111">
        <v>62</v>
      </c>
      <c r="U177" s="111">
        <v>24</v>
      </c>
      <c r="V177" s="111">
        <v>6</v>
      </c>
    </row>
    <row r="178" spans="1:22">
      <c r="A178" s="458"/>
      <c r="B178" s="157"/>
      <c r="C178" s="16"/>
      <c r="D178" s="181"/>
      <c r="E178" s="181"/>
      <c r="F178" s="181"/>
      <c r="G178" s="207"/>
      <c r="H178" s="181"/>
      <c r="I178" s="181"/>
      <c r="J178" s="181"/>
      <c r="K178" s="181"/>
      <c r="L178" s="181"/>
      <c r="M178" s="207"/>
      <c r="N178" s="181"/>
      <c r="O178" s="181"/>
      <c r="P178" s="181"/>
      <c r="Q178" s="9"/>
      <c r="R178" s="9"/>
      <c r="S178" s="9"/>
      <c r="T178" s="9"/>
      <c r="U178" s="9"/>
      <c r="V178" s="9"/>
    </row>
    <row r="179" spans="1:22">
      <c r="A179" s="458" t="s">
        <v>48</v>
      </c>
      <c r="B179" s="470" t="s">
        <v>976</v>
      </c>
      <c r="C179" s="111">
        <v>2471</v>
      </c>
      <c r="D179" s="111">
        <v>89</v>
      </c>
      <c r="E179" s="111">
        <v>104</v>
      </c>
      <c r="F179" s="111">
        <v>146</v>
      </c>
      <c r="G179" s="111">
        <v>159</v>
      </c>
      <c r="H179" s="111">
        <v>141</v>
      </c>
      <c r="I179" s="111">
        <v>101</v>
      </c>
      <c r="J179" s="111">
        <v>125</v>
      </c>
      <c r="K179" s="111">
        <v>141</v>
      </c>
      <c r="L179" s="111">
        <v>186</v>
      </c>
      <c r="M179" s="111">
        <v>161</v>
      </c>
      <c r="N179" s="111">
        <v>181</v>
      </c>
      <c r="O179" s="111">
        <v>194</v>
      </c>
      <c r="P179" s="111">
        <v>196</v>
      </c>
      <c r="Q179" s="111">
        <v>164</v>
      </c>
      <c r="R179" s="111">
        <v>107</v>
      </c>
      <c r="S179" s="111">
        <v>154</v>
      </c>
      <c r="T179" s="111">
        <v>92</v>
      </c>
      <c r="U179" s="111">
        <v>26</v>
      </c>
      <c r="V179" s="111">
        <v>4</v>
      </c>
    </row>
    <row r="180" spans="1:22">
      <c r="A180" s="458"/>
      <c r="B180" s="470" t="s">
        <v>90</v>
      </c>
      <c r="C180" s="111">
        <v>1254</v>
      </c>
      <c r="D180" s="111">
        <v>42</v>
      </c>
      <c r="E180" s="111">
        <v>57</v>
      </c>
      <c r="F180" s="111">
        <v>75</v>
      </c>
      <c r="G180" s="111">
        <v>89</v>
      </c>
      <c r="H180" s="111">
        <v>72</v>
      </c>
      <c r="I180" s="111">
        <v>61</v>
      </c>
      <c r="J180" s="111">
        <v>62</v>
      </c>
      <c r="K180" s="111">
        <v>73</v>
      </c>
      <c r="L180" s="111">
        <v>103</v>
      </c>
      <c r="M180" s="111">
        <v>94</v>
      </c>
      <c r="N180" s="111">
        <v>111</v>
      </c>
      <c r="O180" s="111">
        <v>102</v>
      </c>
      <c r="P180" s="111">
        <v>98</v>
      </c>
      <c r="Q180" s="111">
        <v>82</v>
      </c>
      <c r="R180" s="111">
        <v>31</v>
      </c>
      <c r="S180" s="111">
        <v>64</v>
      </c>
      <c r="T180" s="111">
        <v>31</v>
      </c>
      <c r="U180" s="111">
        <v>6</v>
      </c>
      <c r="V180" s="111">
        <v>1</v>
      </c>
    </row>
    <row r="181" spans="1:22">
      <c r="A181" s="16"/>
      <c r="B181" s="470" t="s">
        <v>978</v>
      </c>
      <c r="C181" s="111">
        <v>1217</v>
      </c>
      <c r="D181" s="111">
        <v>47</v>
      </c>
      <c r="E181" s="111">
        <v>47</v>
      </c>
      <c r="F181" s="111">
        <v>71</v>
      </c>
      <c r="G181" s="111">
        <v>70</v>
      </c>
      <c r="H181" s="111">
        <v>69</v>
      </c>
      <c r="I181" s="111">
        <v>40</v>
      </c>
      <c r="J181" s="111">
        <v>63</v>
      </c>
      <c r="K181" s="111">
        <v>68</v>
      </c>
      <c r="L181" s="111">
        <v>83</v>
      </c>
      <c r="M181" s="111">
        <v>67</v>
      </c>
      <c r="N181" s="111">
        <v>70</v>
      </c>
      <c r="O181" s="111">
        <v>92</v>
      </c>
      <c r="P181" s="111">
        <v>98</v>
      </c>
      <c r="Q181" s="111">
        <v>82</v>
      </c>
      <c r="R181" s="111">
        <v>76</v>
      </c>
      <c r="S181" s="111">
        <v>90</v>
      </c>
      <c r="T181" s="111">
        <v>61</v>
      </c>
      <c r="U181" s="111">
        <v>20</v>
      </c>
      <c r="V181" s="111">
        <v>3</v>
      </c>
    </row>
    <row r="182" spans="1:22">
      <c r="A182" s="458"/>
      <c r="B182" s="157"/>
      <c r="C182" s="16"/>
      <c r="D182" s="181"/>
      <c r="E182" s="181"/>
      <c r="F182" s="181"/>
      <c r="G182" s="207"/>
      <c r="H182" s="181"/>
      <c r="I182" s="181"/>
      <c r="J182" s="181"/>
      <c r="K182" s="181"/>
      <c r="L182" s="181"/>
      <c r="M182" s="207"/>
      <c r="N182" s="181"/>
      <c r="O182" s="181"/>
      <c r="P182" s="181"/>
      <c r="Q182" s="9"/>
      <c r="R182" s="9"/>
      <c r="S182" s="9"/>
      <c r="T182" s="9"/>
      <c r="U182" s="9"/>
      <c r="V182" s="9"/>
    </row>
    <row r="183" spans="1:22">
      <c r="A183" s="458" t="s">
        <v>49</v>
      </c>
      <c r="B183" s="470" t="s">
        <v>976</v>
      </c>
      <c r="C183" s="111">
        <v>4118</v>
      </c>
      <c r="D183" s="111">
        <v>39</v>
      </c>
      <c r="E183" s="111">
        <v>167</v>
      </c>
      <c r="F183" s="111">
        <v>154</v>
      </c>
      <c r="G183" s="111">
        <v>163</v>
      </c>
      <c r="H183" s="111">
        <v>176</v>
      </c>
      <c r="I183" s="111">
        <v>166</v>
      </c>
      <c r="J183" s="111">
        <v>171</v>
      </c>
      <c r="K183" s="111">
        <v>202</v>
      </c>
      <c r="L183" s="111">
        <v>300</v>
      </c>
      <c r="M183" s="111">
        <v>325</v>
      </c>
      <c r="N183" s="111">
        <v>348</v>
      </c>
      <c r="O183" s="111">
        <v>327</v>
      </c>
      <c r="P183" s="111">
        <v>372</v>
      </c>
      <c r="Q183" s="111">
        <v>325</v>
      </c>
      <c r="R183" s="111">
        <v>320</v>
      </c>
      <c r="S183" s="111">
        <v>293</v>
      </c>
      <c r="T183" s="111">
        <v>185</v>
      </c>
      <c r="U183" s="111">
        <v>74</v>
      </c>
      <c r="V183" s="111">
        <v>11</v>
      </c>
    </row>
    <row r="184" spans="1:22">
      <c r="A184" s="458"/>
      <c r="B184" s="470" t="s">
        <v>90</v>
      </c>
      <c r="C184" s="111">
        <v>2025</v>
      </c>
      <c r="D184" s="111">
        <v>22</v>
      </c>
      <c r="E184" s="111">
        <v>87</v>
      </c>
      <c r="F184" s="111">
        <v>77</v>
      </c>
      <c r="G184" s="111">
        <v>86</v>
      </c>
      <c r="H184" s="111">
        <v>104</v>
      </c>
      <c r="I184" s="111">
        <v>83</v>
      </c>
      <c r="J184" s="111">
        <v>90</v>
      </c>
      <c r="K184" s="111">
        <v>91</v>
      </c>
      <c r="L184" s="111">
        <v>153</v>
      </c>
      <c r="M184" s="111">
        <v>191</v>
      </c>
      <c r="N184" s="111">
        <v>188</v>
      </c>
      <c r="O184" s="111">
        <v>181</v>
      </c>
      <c r="P184" s="111">
        <v>199</v>
      </c>
      <c r="Q184" s="111">
        <v>148</v>
      </c>
      <c r="R184" s="111">
        <v>130</v>
      </c>
      <c r="S184" s="111">
        <v>109</v>
      </c>
      <c r="T184" s="111">
        <v>63</v>
      </c>
      <c r="U184" s="111">
        <v>21</v>
      </c>
      <c r="V184" s="111">
        <v>2</v>
      </c>
    </row>
    <row r="185" spans="1:22">
      <c r="A185" s="16"/>
      <c r="B185" s="470" t="s">
        <v>978</v>
      </c>
      <c r="C185" s="111">
        <v>2093</v>
      </c>
      <c r="D185" s="111">
        <v>17</v>
      </c>
      <c r="E185" s="111">
        <v>80</v>
      </c>
      <c r="F185" s="111">
        <v>77</v>
      </c>
      <c r="G185" s="111">
        <v>77</v>
      </c>
      <c r="H185" s="111">
        <v>72</v>
      </c>
      <c r="I185" s="111">
        <v>83</v>
      </c>
      <c r="J185" s="111">
        <v>81</v>
      </c>
      <c r="K185" s="111">
        <v>111</v>
      </c>
      <c r="L185" s="111">
        <v>147</v>
      </c>
      <c r="M185" s="111">
        <v>134</v>
      </c>
      <c r="N185" s="111">
        <v>160</v>
      </c>
      <c r="O185" s="111">
        <v>146</v>
      </c>
      <c r="P185" s="111">
        <v>173</v>
      </c>
      <c r="Q185" s="111">
        <v>177</v>
      </c>
      <c r="R185" s="111">
        <v>190</v>
      </c>
      <c r="S185" s="111">
        <v>184</v>
      </c>
      <c r="T185" s="111">
        <v>122</v>
      </c>
      <c r="U185" s="111">
        <v>53</v>
      </c>
      <c r="V185" s="111">
        <v>9</v>
      </c>
    </row>
    <row r="186" spans="1:22">
      <c r="A186" s="458"/>
      <c r="B186" s="157"/>
      <c r="C186" s="16"/>
      <c r="D186" s="181"/>
      <c r="E186" s="181"/>
      <c r="F186" s="181"/>
      <c r="G186" s="207"/>
      <c r="H186" s="181"/>
      <c r="I186" s="181"/>
      <c r="J186" s="181"/>
      <c r="K186" s="181"/>
      <c r="L186" s="181"/>
      <c r="M186" s="207"/>
      <c r="N186" s="181"/>
      <c r="O186" s="181"/>
      <c r="P186" s="181"/>
      <c r="Q186" s="9"/>
      <c r="R186" s="9"/>
      <c r="S186" s="9"/>
      <c r="T186" s="9"/>
      <c r="U186" s="9"/>
      <c r="V186" s="9"/>
    </row>
    <row r="187" spans="1:22">
      <c r="A187" s="458" t="s">
        <v>50</v>
      </c>
      <c r="B187" s="470" t="s">
        <v>976</v>
      </c>
      <c r="C187" s="111">
        <v>434</v>
      </c>
      <c r="D187" s="111">
        <v>15</v>
      </c>
      <c r="E187" s="111">
        <v>21</v>
      </c>
      <c r="F187" s="111">
        <v>19</v>
      </c>
      <c r="G187" s="111">
        <v>20</v>
      </c>
      <c r="H187" s="111">
        <v>16</v>
      </c>
      <c r="I187" s="111">
        <v>21</v>
      </c>
      <c r="J187" s="111">
        <v>24</v>
      </c>
      <c r="K187" s="111">
        <v>32</v>
      </c>
      <c r="L187" s="111">
        <v>25</v>
      </c>
      <c r="M187" s="111">
        <v>19</v>
      </c>
      <c r="N187" s="111">
        <v>43</v>
      </c>
      <c r="O187" s="111">
        <v>34</v>
      </c>
      <c r="P187" s="111">
        <v>29</v>
      </c>
      <c r="Q187" s="111">
        <v>35</v>
      </c>
      <c r="R187" s="111">
        <v>19</v>
      </c>
      <c r="S187" s="111">
        <v>30</v>
      </c>
      <c r="T187" s="111">
        <v>21</v>
      </c>
      <c r="U187" s="111">
        <v>10</v>
      </c>
      <c r="V187" s="111">
        <v>1</v>
      </c>
    </row>
    <row r="188" spans="1:22">
      <c r="A188" s="458"/>
      <c r="B188" s="470" t="s">
        <v>90</v>
      </c>
      <c r="C188" s="111">
        <v>213</v>
      </c>
      <c r="D188" s="111">
        <v>10</v>
      </c>
      <c r="E188" s="111">
        <v>12</v>
      </c>
      <c r="F188" s="111">
        <v>9</v>
      </c>
      <c r="G188" s="111">
        <v>9</v>
      </c>
      <c r="H188" s="111">
        <v>10</v>
      </c>
      <c r="I188" s="111">
        <v>10</v>
      </c>
      <c r="J188" s="111">
        <v>9</v>
      </c>
      <c r="K188" s="111">
        <v>15</v>
      </c>
      <c r="L188" s="111">
        <v>18</v>
      </c>
      <c r="M188" s="111">
        <v>12</v>
      </c>
      <c r="N188" s="111">
        <v>26</v>
      </c>
      <c r="O188" s="111">
        <v>14</v>
      </c>
      <c r="P188" s="111">
        <v>16</v>
      </c>
      <c r="Q188" s="111">
        <v>17</v>
      </c>
      <c r="R188" s="111">
        <v>7</v>
      </c>
      <c r="S188" s="111">
        <v>10</v>
      </c>
      <c r="T188" s="111">
        <v>6</v>
      </c>
      <c r="U188" s="111">
        <v>3</v>
      </c>
      <c r="V188" s="111">
        <v>0</v>
      </c>
    </row>
    <row r="189" spans="1:22">
      <c r="A189" s="16"/>
      <c r="B189" s="470" t="s">
        <v>978</v>
      </c>
      <c r="C189" s="111">
        <v>221</v>
      </c>
      <c r="D189" s="111">
        <v>5</v>
      </c>
      <c r="E189" s="111">
        <v>9</v>
      </c>
      <c r="F189" s="111">
        <v>10</v>
      </c>
      <c r="G189" s="111">
        <v>11</v>
      </c>
      <c r="H189" s="111">
        <v>6</v>
      </c>
      <c r="I189" s="111">
        <v>11</v>
      </c>
      <c r="J189" s="111">
        <v>15</v>
      </c>
      <c r="K189" s="111">
        <v>17</v>
      </c>
      <c r="L189" s="111">
        <v>7</v>
      </c>
      <c r="M189" s="111">
        <v>7</v>
      </c>
      <c r="N189" s="111">
        <v>17</v>
      </c>
      <c r="O189" s="111">
        <v>20</v>
      </c>
      <c r="P189" s="111">
        <v>13</v>
      </c>
      <c r="Q189" s="111">
        <v>18</v>
      </c>
      <c r="R189" s="111">
        <v>12</v>
      </c>
      <c r="S189" s="111">
        <v>20</v>
      </c>
      <c r="T189" s="111">
        <v>15</v>
      </c>
      <c r="U189" s="111">
        <v>7</v>
      </c>
      <c r="V189" s="111">
        <v>1</v>
      </c>
    </row>
    <row r="190" spans="1:22">
      <c r="A190" s="458"/>
      <c r="B190" s="157"/>
      <c r="C190" s="16"/>
      <c r="D190" s="181"/>
      <c r="E190" s="181"/>
      <c r="F190" s="181"/>
      <c r="G190" s="207"/>
      <c r="H190" s="181"/>
      <c r="I190" s="181"/>
      <c r="J190" s="181"/>
      <c r="K190" s="181"/>
      <c r="L190" s="181"/>
      <c r="M190" s="207"/>
      <c r="N190" s="181"/>
      <c r="O190" s="181"/>
      <c r="P190" s="181"/>
      <c r="Q190" s="9"/>
      <c r="R190" s="9"/>
      <c r="S190" s="9"/>
      <c r="T190" s="9"/>
      <c r="U190" s="9"/>
      <c r="V190" s="9"/>
    </row>
    <row r="191" spans="1:22">
      <c r="A191" s="458" t="s">
        <v>51</v>
      </c>
      <c r="B191" s="470" t="s">
        <v>976</v>
      </c>
      <c r="C191" s="111">
        <v>6067</v>
      </c>
      <c r="D191" s="111">
        <v>230</v>
      </c>
      <c r="E191" s="111">
        <v>238</v>
      </c>
      <c r="F191" s="111">
        <v>233</v>
      </c>
      <c r="G191" s="111">
        <v>283</v>
      </c>
      <c r="H191" s="111">
        <v>321</v>
      </c>
      <c r="I191" s="111">
        <v>383</v>
      </c>
      <c r="J191" s="111">
        <v>372</v>
      </c>
      <c r="K191" s="111">
        <v>315</v>
      </c>
      <c r="L191" s="111">
        <v>293</v>
      </c>
      <c r="M191" s="111">
        <v>375</v>
      </c>
      <c r="N191" s="111">
        <v>501</v>
      </c>
      <c r="O191" s="111">
        <v>544</v>
      </c>
      <c r="P191" s="111">
        <v>565</v>
      </c>
      <c r="Q191" s="111">
        <v>381</v>
      </c>
      <c r="R191" s="111">
        <v>323</v>
      </c>
      <c r="S191" s="111">
        <v>396</v>
      </c>
      <c r="T191" s="111">
        <v>213</v>
      </c>
      <c r="U191" s="111">
        <v>83</v>
      </c>
      <c r="V191" s="111">
        <v>18</v>
      </c>
    </row>
    <row r="192" spans="1:22">
      <c r="A192" s="458"/>
      <c r="B192" s="470" t="s">
        <v>90</v>
      </c>
      <c r="C192" s="111">
        <v>2926</v>
      </c>
      <c r="D192" s="111">
        <v>112</v>
      </c>
      <c r="E192" s="111">
        <v>126</v>
      </c>
      <c r="F192" s="111">
        <v>119</v>
      </c>
      <c r="G192" s="111">
        <v>141</v>
      </c>
      <c r="H192" s="111">
        <v>173</v>
      </c>
      <c r="I192" s="111">
        <v>219</v>
      </c>
      <c r="J192" s="111">
        <v>204</v>
      </c>
      <c r="K192" s="111">
        <v>163</v>
      </c>
      <c r="L192" s="111">
        <v>139</v>
      </c>
      <c r="M192" s="111">
        <v>185</v>
      </c>
      <c r="N192" s="111">
        <v>245</v>
      </c>
      <c r="O192" s="111">
        <v>257</v>
      </c>
      <c r="P192" s="111">
        <v>290</v>
      </c>
      <c r="Q192" s="111">
        <v>156</v>
      </c>
      <c r="R192" s="111">
        <v>130</v>
      </c>
      <c r="S192" s="111">
        <v>154</v>
      </c>
      <c r="T192" s="111">
        <v>77</v>
      </c>
      <c r="U192" s="111">
        <v>31</v>
      </c>
      <c r="V192" s="111">
        <v>5</v>
      </c>
    </row>
    <row r="193" spans="1:22">
      <c r="A193" s="16"/>
      <c r="B193" s="470" t="s">
        <v>978</v>
      </c>
      <c r="C193" s="111">
        <v>3141</v>
      </c>
      <c r="D193" s="111">
        <v>118</v>
      </c>
      <c r="E193" s="111">
        <v>112</v>
      </c>
      <c r="F193" s="111">
        <v>114</v>
      </c>
      <c r="G193" s="111">
        <v>142</v>
      </c>
      <c r="H193" s="111">
        <v>148</v>
      </c>
      <c r="I193" s="111">
        <v>164</v>
      </c>
      <c r="J193" s="111">
        <v>168</v>
      </c>
      <c r="K193" s="111">
        <v>152</v>
      </c>
      <c r="L193" s="111">
        <v>154</v>
      </c>
      <c r="M193" s="111">
        <v>190</v>
      </c>
      <c r="N193" s="111">
        <v>256</v>
      </c>
      <c r="O193" s="111">
        <v>287</v>
      </c>
      <c r="P193" s="111">
        <v>275</v>
      </c>
      <c r="Q193" s="111">
        <v>225</v>
      </c>
      <c r="R193" s="111">
        <v>193</v>
      </c>
      <c r="S193" s="111">
        <v>242</v>
      </c>
      <c r="T193" s="111">
        <v>136</v>
      </c>
      <c r="U193" s="111">
        <v>52</v>
      </c>
      <c r="V193" s="111">
        <v>13</v>
      </c>
    </row>
    <row r="194" spans="1:22">
      <c r="A194" s="458"/>
      <c r="B194" s="157"/>
      <c r="C194" s="16"/>
      <c r="D194" s="181"/>
      <c r="E194" s="181"/>
      <c r="F194" s="181"/>
      <c r="G194" s="207"/>
      <c r="H194" s="181"/>
      <c r="I194" s="181"/>
      <c r="J194" s="181"/>
      <c r="K194" s="181"/>
      <c r="L194" s="181"/>
      <c r="M194" s="207"/>
      <c r="N194" s="181"/>
      <c r="O194" s="181"/>
      <c r="P194" s="181"/>
      <c r="Q194" s="9"/>
      <c r="R194" s="9"/>
      <c r="S194" s="9"/>
      <c r="T194" s="9"/>
      <c r="U194" s="9"/>
      <c r="V194" s="9"/>
    </row>
    <row r="195" spans="1:22">
      <c r="A195" s="497" t="s">
        <v>52</v>
      </c>
      <c r="B195" s="470" t="s">
        <v>976</v>
      </c>
      <c r="C195" s="111">
        <v>79680</v>
      </c>
      <c r="D195" s="111">
        <v>2801</v>
      </c>
      <c r="E195" s="111">
        <v>3332</v>
      </c>
      <c r="F195" s="111">
        <v>3396</v>
      </c>
      <c r="G195" s="111">
        <v>4322</v>
      </c>
      <c r="H195" s="111">
        <v>4647</v>
      </c>
      <c r="I195" s="111">
        <v>5129</v>
      </c>
      <c r="J195" s="111">
        <v>5388</v>
      </c>
      <c r="K195" s="111">
        <v>5438</v>
      </c>
      <c r="L195" s="111">
        <v>5559</v>
      </c>
      <c r="M195" s="111">
        <v>5652</v>
      </c>
      <c r="N195" s="111">
        <v>6436</v>
      </c>
      <c r="O195" s="111">
        <v>6387</v>
      </c>
      <c r="P195" s="111">
        <v>6173</v>
      </c>
      <c r="Q195" s="111">
        <v>5231</v>
      </c>
      <c r="R195" s="111">
        <v>3241</v>
      </c>
      <c r="S195" s="111">
        <v>3601</v>
      </c>
      <c r="T195" s="111">
        <v>1985</v>
      </c>
      <c r="U195" s="111">
        <v>769</v>
      </c>
      <c r="V195" s="111">
        <v>193</v>
      </c>
    </row>
    <row r="196" spans="1:22">
      <c r="A196" s="458"/>
      <c r="B196" s="470" t="s">
        <v>90</v>
      </c>
      <c r="C196" s="111">
        <v>38847</v>
      </c>
      <c r="D196" s="111">
        <v>1465</v>
      </c>
      <c r="E196" s="111">
        <v>1754</v>
      </c>
      <c r="F196" s="111">
        <v>1748</v>
      </c>
      <c r="G196" s="111">
        <v>2175</v>
      </c>
      <c r="H196" s="111">
        <v>2381</v>
      </c>
      <c r="I196" s="111">
        <v>2620</v>
      </c>
      <c r="J196" s="111">
        <v>2764</v>
      </c>
      <c r="K196" s="111">
        <v>2749</v>
      </c>
      <c r="L196" s="111">
        <v>2790</v>
      </c>
      <c r="M196" s="111">
        <v>2829</v>
      </c>
      <c r="N196" s="111">
        <v>3242</v>
      </c>
      <c r="O196" s="111">
        <v>3183</v>
      </c>
      <c r="P196" s="111">
        <v>2853</v>
      </c>
      <c r="Q196" s="111">
        <v>2404</v>
      </c>
      <c r="R196" s="111">
        <v>1370</v>
      </c>
      <c r="S196" s="111">
        <v>1422</v>
      </c>
      <c r="T196" s="111">
        <v>765</v>
      </c>
      <c r="U196" s="111">
        <v>275</v>
      </c>
      <c r="V196" s="111">
        <v>58</v>
      </c>
    </row>
    <row r="197" spans="1:22">
      <c r="A197" s="16"/>
      <c r="B197" s="470" t="s">
        <v>978</v>
      </c>
      <c r="C197" s="111">
        <v>40833</v>
      </c>
      <c r="D197" s="111">
        <v>1336</v>
      </c>
      <c r="E197" s="111">
        <v>1578</v>
      </c>
      <c r="F197" s="111">
        <v>1648</v>
      </c>
      <c r="G197" s="111">
        <v>2147</v>
      </c>
      <c r="H197" s="111">
        <v>2266</v>
      </c>
      <c r="I197" s="111">
        <v>2509</v>
      </c>
      <c r="J197" s="111">
        <v>2624</v>
      </c>
      <c r="K197" s="111">
        <v>2689</v>
      </c>
      <c r="L197" s="111">
        <v>2769</v>
      </c>
      <c r="M197" s="111">
        <v>2823</v>
      </c>
      <c r="N197" s="111">
        <v>3194</v>
      </c>
      <c r="O197" s="111">
        <v>3204</v>
      </c>
      <c r="P197" s="111">
        <v>3320</v>
      </c>
      <c r="Q197" s="111">
        <v>2827</v>
      </c>
      <c r="R197" s="111">
        <v>1871</v>
      </c>
      <c r="S197" s="111">
        <v>2179</v>
      </c>
      <c r="T197" s="111">
        <v>1220</v>
      </c>
      <c r="U197" s="111">
        <v>494</v>
      </c>
      <c r="V197" s="111">
        <v>135</v>
      </c>
    </row>
    <row r="198" spans="1:22">
      <c r="A198" s="458"/>
      <c r="B198" s="157"/>
      <c r="C198" s="16"/>
      <c r="D198" s="181"/>
      <c r="E198" s="181"/>
      <c r="F198" s="181"/>
      <c r="G198" s="207"/>
      <c r="H198" s="181"/>
      <c r="I198" s="181"/>
      <c r="J198" s="181"/>
      <c r="K198" s="181"/>
      <c r="L198" s="181"/>
      <c r="M198" s="207"/>
      <c r="N198" s="181"/>
      <c r="O198" s="181"/>
      <c r="P198" s="181"/>
      <c r="Q198" s="9"/>
      <c r="R198" s="9"/>
      <c r="S198" s="9"/>
      <c r="T198" s="9"/>
      <c r="U198" s="9"/>
      <c r="V198" s="9"/>
    </row>
    <row r="199" spans="1:22">
      <c r="A199" s="458" t="s">
        <v>53</v>
      </c>
      <c r="B199" s="470" t="s">
        <v>976</v>
      </c>
      <c r="C199" s="111">
        <v>33754</v>
      </c>
      <c r="D199" s="111">
        <v>1468</v>
      </c>
      <c r="E199" s="111">
        <v>1582</v>
      </c>
      <c r="F199" s="111">
        <v>1643</v>
      </c>
      <c r="G199" s="111">
        <v>2129</v>
      </c>
      <c r="H199" s="111">
        <v>1926</v>
      </c>
      <c r="I199" s="111">
        <v>1837</v>
      </c>
      <c r="J199" s="111">
        <v>2080</v>
      </c>
      <c r="K199" s="111">
        <v>2217</v>
      </c>
      <c r="L199" s="111">
        <v>2410</v>
      </c>
      <c r="M199" s="111">
        <v>2136</v>
      </c>
      <c r="N199" s="111">
        <v>2393</v>
      </c>
      <c r="O199" s="111">
        <v>2316</v>
      </c>
      <c r="P199" s="111">
        <v>2586</v>
      </c>
      <c r="Q199" s="111">
        <v>2224</v>
      </c>
      <c r="R199" s="111">
        <v>1865</v>
      </c>
      <c r="S199" s="111">
        <v>1654</v>
      </c>
      <c r="T199" s="111">
        <v>916</v>
      </c>
      <c r="U199" s="111">
        <v>297</v>
      </c>
      <c r="V199" s="111">
        <v>75</v>
      </c>
    </row>
    <row r="200" spans="1:22">
      <c r="A200" s="458"/>
      <c r="B200" s="470" t="s">
        <v>90</v>
      </c>
      <c r="C200" s="111">
        <v>16343</v>
      </c>
      <c r="D200" s="111">
        <v>726</v>
      </c>
      <c r="E200" s="111">
        <v>811</v>
      </c>
      <c r="F200" s="111">
        <v>818</v>
      </c>
      <c r="G200" s="111">
        <v>1130</v>
      </c>
      <c r="H200" s="111">
        <v>1039</v>
      </c>
      <c r="I200" s="111">
        <v>940</v>
      </c>
      <c r="J200" s="111">
        <v>1040</v>
      </c>
      <c r="K200" s="111">
        <v>1065</v>
      </c>
      <c r="L200" s="111">
        <v>1225</v>
      </c>
      <c r="M200" s="111">
        <v>1079</v>
      </c>
      <c r="N200" s="111">
        <v>1187</v>
      </c>
      <c r="O200" s="111">
        <v>1112</v>
      </c>
      <c r="P200" s="111">
        <v>1191</v>
      </c>
      <c r="Q200" s="111">
        <v>1019</v>
      </c>
      <c r="R200" s="111">
        <v>807</v>
      </c>
      <c r="S200" s="111">
        <v>696</v>
      </c>
      <c r="T200" s="111">
        <v>347</v>
      </c>
      <c r="U200" s="111">
        <v>95</v>
      </c>
      <c r="V200" s="111">
        <v>16</v>
      </c>
    </row>
    <row r="201" spans="1:22">
      <c r="A201" s="16"/>
      <c r="B201" s="470" t="s">
        <v>978</v>
      </c>
      <c r="C201" s="111">
        <v>17411</v>
      </c>
      <c r="D201" s="111">
        <v>742</v>
      </c>
      <c r="E201" s="111">
        <v>771</v>
      </c>
      <c r="F201" s="111">
        <v>825</v>
      </c>
      <c r="G201" s="111">
        <v>999</v>
      </c>
      <c r="H201" s="111">
        <v>887</v>
      </c>
      <c r="I201" s="111">
        <v>897</v>
      </c>
      <c r="J201" s="111">
        <v>1040</v>
      </c>
      <c r="K201" s="111">
        <v>1152</v>
      </c>
      <c r="L201" s="111">
        <v>1185</v>
      </c>
      <c r="M201" s="111">
        <v>1057</v>
      </c>
      <c r="N201" s="111">
        <v>1206</v>
      </c>
      <c r="O201" s="111">
        <v>1204</v>
      </c>
      <c r="P201" s="111">
        <v>1395</v>
      </c>
      <c r="Q201" s="111">
        <v>1205</v>
      </c>
      <c r="R201" s="111">
        <v>1058</v>
      </c>
      <c r="S201" s="111">
        <v>958</v>
      </c>
      <c r="T201" s="111">
        <v>569</v>
      </c>
      <c r="U201" s="111">
        <v>202</v>
      </c>
      <c r="V201" s="111">
        <v>59</v>
      </c>
    </row>
    <row r="202" spans="1:22">
      <c r="A202" s="458"/>
      <c r="B202" s="157"/>
      <c r="C202" s="16"/>
      <c r="D202" s="181"/>
      <c r="E202" s="181"/>
      <c r="F202" s="181"/>
      <c r="G202" s="207"/>
      <c r="H202" s="181"/>
      <c r="I202" s="181"/>
      <c r="J202" s="181"/>
      <c r="K202" s="181"/>
      <c r="L202" s="181"/>
      <c r="M202" s="207"/>
      <c r="N202" s="181"/>
      <c r="O202" s="181"/>
      <c r="P202" s="181"/>
      <c r="Q202" s="9"/>
      <c r="R202" s="9"/>
      <c r="S202" s="9"/>
      <c r="T202" s="9"/>
      <c r="U202" s="9"/>
      <c r="V202" s="9"/>
    </row>
    <row r="203" spans="1:22">
      <c r="A203" s="458" t="s">
        <v>54</v>
      </c>
      <c r="B203" s="470" t="s">
        <v>976</v>
      </c>
      <c r="C203" s="111">
        <v>5555</v>
      </c>
      <c r="D203" s="111">
        <v>191</v>
      </c>
      <c r="E203" s="111">
        <v>226</v>
      </c>
      <c r="F203" s="111">
        <v>278</v>
      </c>
      <c r="G203" s="111">
        <v>313</v>
      </c>
      <c r="H203" s="111">
        <v>293</v>
      </c>
      <c r="I203" s="111">
        <v>246</v>
      </c>
      <c r="J203" s="111">
        <v>268</v>
      </c>
      <c r="K203" s="111">
        <v>317</v>
      </c>
      <c r="L203" s="111">
        <v>350</v>
      </c>
      <c r="M203" s="111">
        <v>357</v>
      </c>
      <c r="N203" s="111">
        <v>397</v>
      </c>
      <c r="O203" s="111">
        <v>436</v>
      </c>
      <c r="P203" s="111">
        <v>468</v>
      </c>
      <c r="Q203" s="111">
        <v>477</v>
      </c>
      <c r="R203" s="111">
        <v>307</v>
      </c>
      <c r="S203" s="111">
        <v>322</v>
      </c>
      <c r="T203" s="111">
        <v>215</v>
      </c>
      <c r="U203" s="111">
        <v>76</v>
      </c>
      <c r="V203" s="111">
        <v>18</v>
      </c>
    </row>
    <row r="204" spans="1:22">
      <c r="A204" s="458"/>
      <c r="B204" s="470" t="s">
        <v>90</v>
      </c>
      <c r="C204" s="111">
        <v>2736</v>
      </c>
      <c r="D204" s="111">
        <v>93</v>
      </c>
      <c r="E204" s="111">
        <v>113</v>
      </c>
      <c r="F204" s="111">
        <v>145</v>
      </c>
      <c r="G204" s="111">
        <v>149</v>
      </c>
      <c r="H204" s="111">
        <v>152</v>
      </c>
      <c r="I204" s="111">
        <v>122</v>
      </c>
      <c r="J204" s="111">
        <v>133</v>
      </c>
      <c r="K204" s="111">
        <v>174</v>
      </c>
      <c r="L204" s="111">
        <v>193</v>
      </c>
      <c r="M204" s="111">
        <v>213</v>
      </c>
      <c r="N204" s="111">
        <v>227</v>
      </c>
      <c r="O204" s="111">
        <v>221</v>
      </c>
      <c r="P204" s="111">
        <v>226</v>
      </c>
      <c r="Q204" s="111">
        <v>214</v>
      </c>
      <c r="R204" s="111">
        <v>126</v>
      </c>
      <c r="S204" s="111">
        <v>123</v>
      </c>
      <c r="T204" s="111">
        <v>77</v>
      </c>
      <c r="U204" s="111">
        <v>30</v>
      </c>
      <c r="V204" s="111">
        <v>5</v>
      </c>
    </row>
    <row r="205" spans="1:22">
      <c r="A205" s="16"/>
      <c r="B205" s="470" t="s">
        <v>978</v>
      </c>
      <c r="C205" s="111">
        <v>2819</v>
      </c>
      <c r="D205" s="111">
        <v>98</v>
      </c>
      <c r="E205" s="111">
        <v>113</v>
      </c>
      <c r="F205" s="111">
        <v>133</v>
      </c>
      <c r="G205" s="111">
        <v>164</v>
      </c>
      <c r="H205" s="111">
        <v>141</v>
      </c>
      <c r="I205" s="111">
        <v>124</v>
      </c>
      <c r="J205" s="111">
        <v>135</v>
      </c>
      <c r="K205" s="111">
        <v>143</v>
      </c>
      <c r="L205" s="111">
        <v>157</v>
      </c>
      <c r="M205" s="111">
        <v>144</v>
      </c>
      <c r="N205" s="111">
        <v>170</v>
      </c>
      <c r="O205" s="111">
        <v>215</v>
      </c>
      <c r="P205" s="111">
        <v>242</v>
      </c>
      <c r="Q205" s="111">
        <v>263</v>
      </c>
      <c r="R205" s="111">
        <v>181</v>
      </c>
      <c r="S205" s="111">
        <v>199</v>
      </c>
      <c r="T205" s="111">
        <v>138</v>
      </c>
      <c r="U205" s="111">
        <v>46</v>
      </c>
      <c r="V205" s="111">
        <v>13</v>
      </c>
    </row>
    <row r="206" spans="1:22">
      <c r="A206" s="458"/>
      <c r="B206" s="157"/>
      <c r="C206" s="16"/>
      <c r="D206" s="181"/>
      <c r="E206" s="181"/>
      <c r="F206" s="181"/>
      <c r="G206" s="207"/>
      <c r="H206" s="181"/>
      <c r="I206" s="181"/>
      <c r="J206" s="181"/>
      <c r="K206" s="181"/>
      <c r="L206" s="181"/>
      <c r="M206" s="207"/>
      <c r="N206" s="181"/>
      <c r="O206" s="181"/>
      <c r="P206" s="181"/>
      <c r="Q206" s="9"/>
      <c r="R206" s="9"/>
      <c r="S206" s="9"/>
      <c r="T206" s="9"/>
      <c r="U206" s="9"/>
      <c r="V206" s="9"/>
    </row>
    <row r="207" spans="1:22">
      <c r="A207" s="458" t="s">
        <v>55</v>
      </c>
      <c r="B207" s="470" t="s">
        <v>976</v>
      </c>
      <c r="C207" s="111">
        <v>10086</v>
      </c>
      <c r="D207" s="111">
        <v>417</v>
      </c>
      <c r="E207" s="111">
        <v>514</v>
      </c>
      <c r="F207" s="111">
        <v>414</v>
      </c>
      <c r="G207" s="111">
        <v>502</v>
      </c>
      <c r="H207" s="111">
        <v>530</v>
      </c>
      <c r="I207" s="111">
        <v>582</v>
      </c>
      <c r="J207" s="111">
        <v>644</v>
      </c>
      <c r="K207" s="111">
        <v>644</v>
      </c>
      <c r="L207" s="111">
        <v>571</v>
      </c>
      <c r="M207" s="111">
        <v>597</v>
      </c>
      <c r="N207" s="111">
        <v>688</v>
      </c>
      <c r="O207" s="111">
        <v>886</v>
      </c>
      <c r="P207" s="111">
        <v>918</v>
      </c>
      <c r="Q207" s="111">
        <v>674</v>
      </c>
      <c r="R207" s="111">
        <v>417</v>
      </c>
      <c r="S207" s="111">
        <v>581</v>
      </c>
      <c r="T207" s="111">
        <v>329</v>
      </c>
      <c r="U207" s="111">
        <v>142</v>
      </c>
      <c r="V207" s="111">
        <v>36</v>
      </c>
    </row>
    <row r="208" spans="1:22">
      <c r="A208" s="458"/>
      <c r="B208" s="470" t="s">
        <v>90</v>
      </c>
      <c r="C208" s="111">
        <v>4966</v>
      </c>
      <c r="D208" s="111">
        <v>209</v>
      </c>
      <c r="E208" s="111">
        <v>273</v>
      </c>
      <c r="F208" s="111">
        <v>208</v>
      </c>
      <c r="G208" s="111">
        <v>262</v>
      </c>
      <c r="H208" s="111">
        <v>280</v>
      </c>
      <c r="I208" s="111">
        <v>297</v>
      </c>
      <c r="J208" s="111">
        <v>338</v>
      </c>
      <c r="K208" s="111">
        <v>350</v>
      </c>
      <c r="L208" s="111">
        <v>301</v>
      </c>
      <c r="M208" s="111">
        <v>327</v>
      </c>
      <c r="N208" s="111">
        <v>361</v>
      </c>
      <c r="O208" s="111">
        <v>429</v>
      </c>
      <c r="P208" s="111">
        <v>424</v>
      </c>
      <c r="Q208" s="111">
        <v>309</v>
      </c>
      <c r="R208" s="111">
        <v>185</v>
      </c>
      <c r="S208" s="111">
        <v>235</v>
      </c>
      <c r="T208" s="111">
        <v>113</v>
      </c>
      <c r="U208" s="111">
        <v>53</v>
      </c>
      <c r="V208" s="111">
        <v>12</v>
      </c>
    </row>
    <row r="209" spans="1:22">
      <c r="A209" s="16"/>
      <c r="B209" s="470" t="s">
        <v>978</v>
      </c>
      <c r="C209" s="111">
        <v>5120</v>
      </c>
      <c r="D209" s="111">
        <v>208</v>
      </c>
      <c r="E209" s="111">
        <v>241</v>
      </c>
      <c r="F209" s="111">
        <v>206</v>
      </c>
      <c r="G209" s="111">
        <v>240</v>
      </c>
      <c r="H209" s="111">
        <v>250</v>
      </c>
      <c r="I209" s="111">
        <v>285</v>
      </c>
      <c r="J209" s="111">
        <v>306</v>
      </c>
      <c r="K209" s="111">
        <v>294</v>
      </c>
      <c r="L209" s="111">
        <v>270</v>
      </c>
      <c r="M209" s="111">
        <v>270</v>
      </c>
      <c r="N209" s="111">
        <v>327</v>
      </c>
      <c r="O209" s="111">
        <v>457</v>
      </c>
      <c r="P209" s="111">
        <v>494</v>
      </c>
      <c r="Q209" s="111">
        <v>365</v>
      </c>
      <c r="R209" s="111">
        <v>232</v>
      </c>
      <c r="S209" s="111">
        <v>346</v>
      </c>
      <c r="T209" s="111">
        <v>216</v>
      </c>
      <c r="U209" s="111">
        <v>89</v>
      </c>
      <c r="V209" s="111">
        <v>24</v>
      </c>
    </row>
    <row r="210" spans="1:22">
      <c r="A210" s="458"/>
      <c r="B210" s="157"/>
      <c r="C210" s="16"/>
      <c r="D210" s="181"/>
      <c r="E210" s="181"/>
      <c r="F210" s="181"/>
      <c r="G210" s="207"/>
      <c r="H210" s="181"/>
      <c r="I210" s="181"/>
      <c r="J210" s="181"/>
      <c r="K210" s="181"/>
      <c r="L210" s="181"/>
      <c r="M210" s="207"/>
      <c r="N210" s="181"/>
      <c r="O210" s="181"/>
      <c r="P210" s="181"/>
      <c r="Q210" s="9"/>
      <c r="R210" s="9"/>
      <c r="S210" s="9"/>
      <c r="T210" s="9"/>
      <c r="U210" s="9"/>
      <c r="V210" s="9"/>
    </row>
    <row r="211" spans="1:22">
      <c r="A211" s="458" t="s">
        <v>56</v>
      </c>
      <c r="B211" s="470" t="s">
        <v>976</v>
      </c>
      <c r="C211" s="111">
        <v>7387</v>
      </c>
      <c r="D211" s="111">
        <v>182</v>
      </c>
      <c r="E211" s="111">
        <v>296</v>
      </c>
      <c r="F211" s="111">
        <v>311</v>
      </c>
      <c r="G211" s="111">
        <v>320</v>
      </c>
      <c r="H211" s="111">
        <v>362</v>
      </c>
      <c r="I211" s="111">
        <v>442</v>
      </c>
      <c r="J211" s="111">
        <v>446</v>
      </c>
      <c r="K211" s="111">
        <v>436</v>
      </c>
      <c r="L211" s="111">
        <v>462</v>
      </c>
      <c r="M211" s="111">
        <v>534</v>
      </c>
      <c r="N211" s="111">
        <v>660</v>
      </c>
      <c r="O211" s="111">
        <v>618</v>
      </c>
      <c r="P211" s="111">
        <v>643</v>
      </c>
      <c r="Q211" s="111">
        <v>562</v>
      </c>
      <c r="R211" s="111">
        <v>427</v>
      </c>
      <c r="S211" s="111">
        <v>377</v>
      </c>
      <c r="T211" s="111">
        <v>217</v>
      </c>
      <c r="U211" s="111">
        <v>74</v>
      </c>
      <c r="V211" s="111">
        <v>18</v>
      </c>
    </row>
    <row r="212" spans="1:22">
      <c r="A212" s="458"/>
      <c r="B212" s="470" t="s">
        <v>90</v>
      </c>
      <c r="C212" s="111">
        <v>3741</v>
      </c>
      <c r="D212" s="111">
        <v>89</v>
      </c>
      <c r="E212" s="111">
        <v>161</v>
      </c>
      <c r="F212" s="111">
        <v>152</v>
      </c>
      <c r="G212" s="111">
        <v>171</v>
      </c>
      <c r="H212" s="111">
        <v>194</v>
      </c>
      <c r="I212" s="111">
        <v>241</v>
      </c>
      <c r="J212" s="111">
        <v>246</v>
      </c>
      <c r="K212" s="111">
        <v>244</v>
      </c>
      <c r="L212" s="111">
        <v>238</v>
      </c>
      <c r="M212" s="111">
        <v>270</v>
      </c>
      <c r="N212" s="111">
        <v>354</v>
      </c>
      <c r="O212" s="111">
        <v>304</v>
      </c>
      <c r="P212" s="111">
        <v>324</v>
      </c>
      <c r="Q212" s="111">
        <v>275</v>
      </c>
      <c r="R212" s="111">
        <v>200</v>
      </c>
      <c r="S212" s="111">
        <v>167</v>
      </c>
      <c r="T212" s="111">
        <v>80</v>
      </c>
      <c r="U212" s="111">
        <v>29</v>
      </c>
      <c r="V212" s="111">
        <v>2</v>
      </c>
    </row>
    <row r="213" spans="1:22">
      <c r="A213" s="16"/>
      <c r="B213" s="470" t="s">
        <v>978</v>
      </c>
      <c r="C213" s="111">
        <v>3646</v>
      </c>
      <c r="D213" s="111">
        <v>93</v>
      </c>
      <c r="E213" s="111">
        <v>135</v>
      </c>
      <c r="F213" s="111">
        <v>159</v>
      </c>
      <c r="G213" s="111">
        <v>149</v>
      </c>
      <c r="H213" s="111">
        <v>168</v>
      </c>
      <c r="I213" s="111">
        <v>201</v>
      </c>
      <c r="J213" s="111">
        <v>200</v>
      </c>
      <c r="K213" s="111">
        <v>192</v>
      </c>
      <c r="L213" s="111">
        <v>224</v>
      </c>
      <c r="M213" s="111">
        <v>264</v>
      </c>
      <c r="N213" s="111">
        <v>306</v>
      </c>
      <c r="O213" s="111">
        <v>314</v>
      </c>
      <c r="P213" s="111">
        <v>319</v>
      </c>
      <c r="Q213" s="111">
        <v>287</v>
      </c>
      <c r="R213" s="111">
        <v>227</v>
      </c>
      <c r="S213" s="111">
        <v>210</v>
      </c>
      <c r="T213" s="111">
        <v>137</v>
      </c>
      <c r="U213" s="111">
        <v>45</v>
      </c>
      <c r="V213" s="111">
        <v>16</v>
      </c>
    </row>
    <row r="214" spans="1:22">
      <c r="A214" s="458"/>
      <c r="B214" s="157"/>
      <c r="C214" s="16"/>
      <c r="D214" s="181"/>
      <c r="E214" s="181"/>
      <c r="F214" s="181"/>
      <c r="G214" s="207"/>
      <c r="H214" s="181"/>
      <c r="I214" s="181"/>
      <c r="J214" s="181"/>
      <c r="K214" s="181"/>
      <c r="L214" s="181"/>
      <c r="M214" s="207"/>
      <c r="N214" s="181"/>
      <c r="O214" s="181"/>
      <c r="P214" s="181"/>
      <c r="Q214" s="9"/>
      <c r="R214" s="9"/>
      <c r="S214" s="9"/>
      <c r="T214" s="9"/>
      <c r="U214" s="9"/>
      <c r="V214" s="9"/>
    </row>
    <row r="215" spans="1:22">
      <c r="A215" s="458" t="s">
        <v>57</v>
      </c>
      <c r="B215" s="470" t="s">
        <v>976</v>
      </c>
      <c r="C215" s="111">
        <v>16603</v>
      </c>
      <c r="D215" s="111">
        <v>740</v>
      </c>
      <c r="E215" s="111">
        <v>779</v>
      </c>
      <c r="F215" s="111">
        <v>778</v>
      </c>
      <c r="G215" s="111">
        <v>910</v>
      </c>
      <c r="H215" s="111">
        <v>941</v>
      </c>
      <c r="I215" s="111">
        <v>913</v>
      </c>
      <c r="J215" s="111">
        <v>1010</v>
      </c>
      <c r="K215" s="111">
        <v>1144</v>
      </c>
      <c r="L215" s="111">
        <v>1110</v>
      </c>
      <c r="M215" s="111">
        <v>1080</v>
      </c>
      <c r="N215" s="111">
        <v>1122</v>
      </c>
      <c r="O215" s="111">
        <v>1217</v>
      </c>
      <c r="P215" s="111">
        <v>1329</v>
      </c>
      <c r="Q215" s="111">
        <v>1121</v>
      </c>
      <c r="R215" s="111">
        <v>865</v>
      </c>
      <c r="S215" s="111">
        <v>800</v>
      </c>
      <c r="T215" s="111">
        <v>479</v>
      </c>
      <c r="U215" s="111">
        <v>211</v>
      </c>
      <c r="V215" s="111">
        <v>54</v>
      </c>
    </row>
    <row r="216" spans="1:22">
      <c r="A216" s="458"/>
      <c r="B216" s="470" t="s">
        <v>90</v>
      </c>
      <c r="C216" s="111">
        <v>8131</v>
      </c>
      <c r="D216" s="111">
        <v>361</v>
      </c>
      <c r="E216" s="111">
        <v>374</v>
      </c>
      <c r="F216" s="111">
        <v>406</v>
      </c>
      <c r="G216" s="111">
        <v>478</v>
      </c>
      <c r="H216" s="111">
        <v>482</v>
      </c>
      <c r="I216" s="111">
        <v>476</v>
      </c>
      <c r="J216" s="111">
        <v>529</v>
      </c>
      <c r="K216" s="111">
        <v>575</v>
      </c>
      <c r="L216" s="111">
        <v>582</v>
      </c>
      <c r="M216" s="111">
        <v>554</v>
      </c>
      <c r="N216" s="111">
        <v>569</v>
      </c>
      <c r="O216" s="111">
        <v>587</v>
      </c>
      <c r="P216" s="111">
        <v>650</v>
      </c>
      <c r="Q216" s="111">
        <v>507</v>
      </c>
      <c r="R216" s="111">
        <v>410</v>
      </c>
      <c r="S216" s="111">
        <v>342</v>
      </c>
      <c r="T216" s="111">
        <v>161</v>
      </c>
      <c r="U216" s="111">
        <v>68</v>
      </c>
      <c r="V216" s="111">
        <v>20</v>
      </c>
    </row>
    <row r="217" spans="1:22">
      <c r="A217" s="16"/>
      <c r="B217" s="470" t="s">
        <v>978</v>
      </c>
      <c r="C217" s="111">
        <v>8472</v>
      </c>
      <c r="D217" s="111">
        <v>379</v>
      </c>
      <c r="E217" s="111">
        <v>405</v>
      </c>
      <c r="F217" s="111">
        <v>372</v>
      </c>
      <c r="G217" s="111">
        <v>432</v>
      </c>
      <c r="H217" s="111">
        <v>459</v>
      </c>
      <c r="I217" s="111">
        <v>437</v>
      </c>
      <c r="J217" s="111">
        <v>481</v>
      </c>
      <c r="K217" s="111">
        <v>569</v>
      </c>
      <c r="L217" s="111">
        <v>528</v>
      </c>
      <c r="M217" s="111">
        <v>526</v>
      </c>
      <c r="N217" s="111">
        <v>553</v>
      </c>
      <c r="O217" s="111">
        <v>630</v>
      </c>
      <c r="P217" s="111">
        <v>679</v>
      </c>
      <c r="Q217" s="111">
        <v>614</v>
      </c>
      <c r="R217" s="111">
        <v>455</v>
      </c>
      <c r="S217" s="111">
        <v>458</v>
      </c>
      <c r="T217" s="111">
        <v>318</v>
      </c>
      <c r="U217" s="111">
        <v>143</v>
      </c>
      <c r="V217" s="111">
        <v>34</v>
      </c>
    </row>
    <row r="218" spans="1:22">
      <c r="A218" s="458"/>
      <c r="B218" s="157"/>
      <c r="C218" s="16"/>
      <c r="D218" s="181"/>
      <c r="E218" s="181"/>
      <c r="F218" s="181"/>
      <c r="G218" s="207"/>
      <c r="H218" s="181"/>
      <c r="I218" s="181"/>
      <c r="J218" s="181"/>
      <c r="K218" s="181"/>
      <c r="L218" s="181"/>
      <c r="M218" s="207"/>
      <c r="N218" s="181"/>
      <c r="O218" s="181"/>
      <c r="P218" s="181"/>
      <c r="Q218" s="9"/>
      <c r="R218" s="9"/>
      <c r="S218" s="9"/>
      <c r="T218" s="9"/>
      <c r="U218" s="9"/>
      <c r="V218" s="9"/>
    </row>
    <row r="219" spans="1:22">
      <c r="A219" s="458" t="s">
        <v>58</v>
      </c>
      <c r="B219" s="470" t="s">
        <v>976</v>
      </c>
      <c r="C219" s="111">
        <v>11237</v>
      </c>
      <c r="D219" s="111">
        <v>331</v>
      </c>
      <c r="E219" s="111">
        <v>506</v>
      </c>
      <c r="F219" s="111">
        <v>458</v>
      </c>
      <c r="G219" s="111">
        <v>575</v>
      </c>
      <c r="H219" s="111">
        <v>761</v>
      </c>
      <c r="I219" s="111">
        <v>806</v>
      </c>
      <c r="J219" s="111">
        <v>878</v>
      </c>
      <c r="K219" s="111">
        <v>879</v>
      </c>
      <c r="L219" s="111">
        <v>938</v>
      </c>
      <c r="M219" s="111">
        <v>857</v>
      </c>
      <c r="N219" s="111">
        <v>883</v>
      </c>
      <c r="O219" s="111">
        <v>825</v>
      </c>
      <c r="P219" s="111">
        <v>841</v>
      </c>
      <c r="Q219" s="111">
        <v>683</v>
      </c>
      <c r="R219" s="111">
        <v>395</v>
      </c>
      <c r="S219" s="111">
        <v>385</v>
      </c>
      <c r="T219" s="111">
        <v>167</v>
      </c>
      <c r="U219" s="111">
        <v>61</v>
      </c>
      <c r="V219" s="111">
        <v>8</v>
      </c>
    </row>
    <row r="220" spans="1:22">
      <c r="A220" s="458"/>
      <c r="B220" s="470" t="s">
        <v>90</v>
      </c>
      <c r="C220" s="111">
        <v>5477</v>
      </c>
      <c r="D220" s="111">
        <v>165</v>
      </c>
      <c r="E220" s="111">
        <v>255</v>
      </c>
      <c r="F220" s="111">
        <v>233</v>
      </c>
      <c r="G220" s="111">
        <v>300</v>
      </c>
      <c r="H220" s="111">
        <v>431</v>
      </c>
      <c r="I220" s="111">
        <v>420</v>
      </c>
      <c r="J220" s="111">
        <v>477</v>
      </c>
      <c r="K220" s="111">
        <v>469</v>
      </c>
      <c r="L220" s="111">
        <v>481</v>
      </c>
      <c r="M220" s="111">
        <v>438</v>
      </c>
      <c r="N220" s="111">
        <v>414</v>
      </c>
      <c r="O220" s="111">
        <v>401</v>
      </c>
      <c r="P220" s="111">
        <v>372</v>
      </c>
      <c r="Q220" s="111">
        <v>275</v>
      </c>
      <c r="R220" s="111">
        <v>142</v>
      </c>
      <c r="S220" s="111">
        <v>135</v>
      </c>
      <c r="T220" s="111">
        <v>43</v>
      </c>
      <c r="U220" s="111">
        <v>26</v>
      </c>
      <c r="V220" s="111">
        <v>0</v>
      </c>
    </row>
    <row r="221" spans="1:22">
      <c r="A221" s="16"/>
      <c r="B221" s="470" t="s">
        <v>978</v>
      </c>
      <c r="C221" s="111">
        <v>5760</v>
      </c>
      <c r="D221" s="111">
        <v>166</v>
      </c>
      <c r="E221" s="111">
        <v>251</v>
      </c>
      <c r="F221" s="111">
        <v>225</v>
      </c>
      <c r="G221" s="111">
        <v>275</v>
      </c>
      <c r="H221" s="111">
        <v>330</v>
      </c>
      <c r="I221" s="111">
        <v>386</v>
      </c>
      <c r="J221" s="111">
        <v>401</v>
      </c>
      <c r="K221" s="111">
        <v>410</v>
      </c>
      <c r="L221" s="111">
        <v>457</v>
      </c>
      <c r="M221" s="111">
        <v>419</v>
      </c>
      <c r="N221" s="111">
        <v>469</v>
      </c>
      <c r="O221" s="111">
        <v>424</v>
      </c>
      <c r="P221" s="111">
        <v>469</v>
      </c>
      <c r="Q221" s="111">
        <v>408</v>
      </c>
      <c r="R221" s="111">
        <v>253</v>
      </c>
      <c r="S221" s="111">
        <v>250</v>
      </c>
      <c r="T221" s="111">
        <v>124</v>
      </c>
      <c r="U221" s="111">
        <v>35</v>
      </c>
      <c r="V221" s="111">
        <v>8</v>
      </c>
    </row>
    <row r="222" spans="1:22">
      <c r="A222" s="458"/>
      <c r="B222" s="157"/>
      <c r="C222" s="16"/>
      <c r="D222" s="181"/>
      <c r="E222" s="181"/>
      <c r="F222" s="181"/>
      <c r="G222" s="207"/>
      <c r="H222" s="181"/>
      <c r="I222" s="181"/>
      <c r="J222" s="181"/>
      <c r="K222" s="181"/>
      <c r="L222" s="181"/>
      <c r="M222" s="207"/>
      <c r="N222" s="181"/>
      <c r="O222" s="181"/>
      <c r="P222" s="181"/>
      <c r="Q222" s="9"/>
      <c r="R222" s="9"/>
      <c r="S222" s="9"/>
      <c r="T222" s="9"/>
      <c r="U222" s="9"/>
      <c r="V222" s="9"/>
    </row>
    <row r="223" spans="1:22">
      <c r="A223" s="458" t="s">
        <v>59</v>
      </c>
      <c r="B223" s="470" t="s">
        <v>976</v>
      </c>
      <c r="C223" s="111">
        <v>6845</v>
      </c>
      <c r="D223" s="111">
        <v>281</v>
      </c>
      <c r="E223" s="111">
        <v>299</v>
      </c>
      <c r="F223" s="111">
        <v>304</v>
      </c>
      <c r="G223" s="111">
        <v>361</v>
      </c>
      <c r="H223" s="111">
        <v>370</v>
      </c>
      <c r="I223" s="111">
        <v>403</v>
      </c>
      <c r="J223" s="111">
        <v>390</v>
      </c>
      <c r="K223" s="111">
        <v>427</v>
      </c>
      <c r="L223" s="111">
        <v>419</v>
      </c>
      <c r="M223" s="111">
        <v>408</v>
      </c>
      <c r="N223" s="111">
        <v>487</v>
      </c>
      <c r="O223" s="111">
        <v>507</v>
      </c>
      <c r="P223" s="111">
        <v>601</v>
      </c>
      <c r="Q223" s="111">
        <v>505</v>
      </c>
      <c r="R223" s="111">
        <v>422</v>
      </c>
      <c r="S223" s="111">
        <v>352</v>
      </c>
      <c r="T223" s="111">
        <v>216</v>
      </c>
      <c r="U223" s="111">
        <v>79</v>
      </c>
      <c r="V223" s="111">
        <v>14</v>
      </c>
    </row>
    <row r="224" spans="1:22">
      <c r="A224" s="458"/>
      <c r="B224" s="470" t="s">
        <v>90</v>
      </c>
      <c r="C224" s="111">
        <v>3385</v>
      </c>
      <c r="D224" s="111">
        <v>140</v>
      </c>
      <c r="E224" s="111">
        <v>156</v>
      </c>
      <c r="F224" s="111">
        <v>164</v>
      </c>
      <c r="G224" s="111">
        <v>169</v>
      </c>
      <c r="H224" s="111">
        <v>171</v>
      </c>
      <c r="I224" s="111">
        <v>216</v>
      </c>
      <c r="J224" s="111">
        <v>207</v>
      </c>
      <c r="K224" s="111">
        <v>228</v>
      </c>
      <c r="L224" s="111">
        <v>249</v>
      </c>
      <c r="M224" s="111">
        <v>201</v>
      </c>
      <c r="N224" s="111">
        <v>270</v>
      </c>
      <c r="O224" s="111">
        <v>245</v>
      </c>
      <c r="P224" s="111">
        <v>289</v>
      </c>
      <c r="Q224" s="111">
        <v>237</v>
      </c>
      <c r="R224" s="111">
        <v>183</v>
      </c>
      <c r="S224" s="111">
        <v>143</v>
      </c>
      <c r="T224" s="111">
        <v>77</v>
      </c>
      <c r="U224" s="111">
        <v>30</v>
      </c>
      <c r="V224" s="111">
        <v>10</v>
      </c>
    </row>
    <row r="225" spans="1:22">
      <c r="A225" s="16"/>
      <c r="B225" s="470" t="s">
        <v>978</v>
      </c>
      <c r="C225" s="111">
        <v>3460</v>
      </c>
      <c r="D225" s="111">
        <v>141</v>
      </c>
      <c r="E225" s="111">
        <v>143</v>
      </c>
      <c r="F225" s="111">
        <v>140</v>
      </c>
      <c r="G225" s="111">
        <v>192</v>
      </c>
      <c r="H225" s="111">
        <v>199</v>
      </c>
      <c r="I225" s="111">
        <v>187</v>
      </c>
      <c r="J225" s="111">
        <v>183</v>
      </c>
      <c r="K225" s="111">
        <v>199</v>
      </c>
      <c r="L225" s="111">
        <v>170</v>
      </c>
      <c r="M225" s="111">
        <v>207</v>
      </c>
      <c r="N225" s="111">
        <v>217</v>
      </c>
      <c r="O225" s="111">
        <v>262</v>
      </c>
      <c r="P225" s="111">
        <v>312</v>
      </c>
      <c r="Q225" s="111">
        <v>268</v>
      </c>
      <c r="R225" s="111">
        <v>239</v>
      </c>
      <c r="S225" s="111">
        <v>209</v>
      </c>
      <c r="T225" s="111">
        <v>139</v>
      </c>
      <c r="U225" s="111">
        <v>49</v>
      </c>
      <c r="V225" s="111">
        <v>4</v>
      </c>
    </row>
    <row r="226" spans="1:22">
      <c r="A226" s="458"/>
      <c r="B226" s="157"/>
      <c r="C226" s="16"/>
      <c r="D226" s="181"/>
      <c r="E226" s="181"/>
      <c r="F226" s="181"/>
      <c r="G226" s="207"/>
      <c r="H226" s="181"/>
      <c r="I226" s="181"/>
      <c r="J226" s="181"/>
      <c r="K226" s="181"/>
      <c r="L226" s="181"/>
      <c r="M226" s="207"/>
      <c r="N226" s="181"/>
      <c r="O226" s="181"/>
      <c r="P226" s="181"/>
      <c r="Q226" s="9"/>
      <c r="R226" s="9"/>
      <c r="S226" s="9"/>
      <c r="T226" s="9"/>
      <c r="U226" s="9"/>
      <c r="V226" s="9"/>
    </row>
    <row r="227" spans="1:22">
      <c r="A227" s="458" t="s">
        <v>60</v>
      </c>
      <c r="B227" s="470" t="s">
        <v>976</v>
      </c>
      <c r="C227" s="111">
        <v>36778</v>
      </c>
      <c r="D227" s="111">
        <v>1757</v>
      </c>
      <c r="E227" s="111">
        <v>1986</v>
      </c>
      <c r="F227" s="111">
        <v>1911</v>
      </c>
      <c r="G227" s="111">
        <v>2304</v>
      </c>
      <c r="H227" s="111">
        <v>2206</v>
      </c>
      <c r="I227" s="111">
        <v>2180</v>
      </c>
      <c r="J227" s="111">
        <v>2251</v>
      </c>
      <c r="K227" s="111">
        <v>2388</v>
      </c>
      <c r="L227" s="111">
        <v>2513</v>
      </c>
      <c r="M227" s="111">
        <v>2351</v>
      </c>
      <c r="N227" s="111">
        <v>2659</v>
      </c>
      <c r="O227" s="111">
        <v>2695</v>
      </c>
      <c r="P227" s="111">
        <v>2853</v>
      </c>
      <c r="Q227" s="111">
        <v>2379</v>
      </c>
      <c r="R227" s="111">
        <v>1659</v>
      </c>
      <c r="S227" s="111">
        <v>1497</v>
      </c>
      <c r="T227" s="111">
        <v>851</v>
      </c>
      <c r="U227" s="111">
        <v>283</v>
      </c>
      <c r="V227" s="111">
        <v>55</v>
      </c>
    </row>
    <row r="228" spans="1:22">
      <c r="A228" s="458"/>
      <c r="B228" s="470" t="s">
        <v>90</v>
      </c>
      <c r="C228" s="111">
        <v>17674</v>
      </c>
      <c r="D228" s="111">
        <v>935</v>
      </c>
      <c r="E228" s="111">
        <v>1041</v>
      </c>
      <c r="F228" s="111">
        <v>989</v>
      </c>
      <c r="G228" s="111">
        <v>1155</v>
      </c>
      <c r="H228" s="111">
        <v>1163</v>
      </c>
      <c r="I228" s="111">
        <v>1114</v>
      </c>
      <c r="J228" s="111">
        <v>1096</v>
      </c>
      <c r="K228" s="111">
        <v>1208</v>
      </c>
      <c r="L228" s="111">
        <v>1217</v>
      </c>
      <c r="M228" s="111">
        <v>1145</v>
      </c>
      <c r="N228" s="111">
        <v>1250</v>
      </c>
      <c r="O228" s="111">
        <v>1260</v>
      </c>
      <c r="P228" s="111">
        <v>1321</v>
      </c>
      <c r="Q228" s="111">
        <v>1025</v>
      </c>
      <c r="R228" s="111">
        <v>691</v>
      </c>
      <c r="S228" s="111">
        <v>615</v>
      </c>
      <c r="T228" s="111">
        <v>339</v>
      </c>
      <c r="U228" s="111">
        <v>89</v>
      </c>
      <c r="V228" s="111">
        <v>21</v>
      </c>
    </row>
    <row r="229" spans="1:22">
      <c r="A229" s="16"/>
      <c r="B229" s="470" t="s">
        <v>978</v>
      </c>
      <c r="C229" s="111">
        <v>19104</v>
      </c>
      <c r="D229" s="111">
        <v>822</v>
      </c>
      <c r="E229" s="111">
        <v>945</v>
      </c>
      <c r="F229" s="111">
        <v>922</v>
      </c>
      <c r="G229" s="111">
        <v>1149</v>
      </c>
      <c r="H229" s="111">
        <v>1043</v>
      </c>
      <c r="I229" s="111">
        <v>1066</v>
      </c>
      <c r="J229" s="111">
        <v>1155</v>
      </c>
      <c r="K229" s="111">
        <v>1180</v>
      </c>
      <c r="L229" s="111">
        <v>1296</v>
      </c>
      <c r="M229" s="111">
        <v>1206</v>
      </c>
      <c r="N229" s="111">
        <v>1409</v>
      </c>
      <c r="O229" s="111">
        <v>1435</v>
      </c>
      <c r="P229" s="111">
        <v>1532</v>
      </c>
      <c r="Q229" s="111">
        <v>1354</v>
      </c>
      <c r="R229" s="111">
        <v>968</v>
      </c>
      <c r="S229" s="111">
        <v>882</v>
      </c>
      <c r="T229" s="111">
        <v>512</v>
      </c>
      <c r="U229" s="111">
        <v>194</v>
      </c>
      <c r="V229" s="111">
        <v>34</v>
      </c>
    </row>
    <row r="230" spans="1:22">
      <c r="A230" s="458"/>
      <c r="B230" s="157"/>
      <c r="C230" s="16"/>
      <c r="D230" s="181"/>
      <c r="E230" s="181"/>
      <c r="F230" s="181"/>
      <c r="G230" s="207"/>
      <c r="H230" s="181"/>
      <c r="I230" s="181"/>
      <c r="J230" s="181"/>
      <c r="K230" s="181"/>
      <c r="L230" s="181"/>
      <c r="M230" s="207"/>
      <c r="N230" s="181"/>
      <c r="O230" s="181"/>
      <c r="P230" s="181"/>
      <c r="Q230" s="9"/>
      <c r="R230" s="9"/>
      <c r="S230" s="9"/>
      <c r="T230" s="9"/>
      <c r="U230" s="9"/>
      <c r="V230" s="9"/>
    </row>
    <row r="231" spans="1:22">
      <c r="A231" s="497" t="s">
        <v>61</v>
      </c>
      <c r="B231" s="470" t="s">
        <v>976</v>
      </c>
      <c r="C231" s="111">
        <v>28244</v>
      </c>
      <c r="D231" s="111">
        <v>1344</v>
      </c>
      <c r="E231" s="111">
        <v>1415</v>
      </c>
      <c r="F231" s="111">
        <v>1424</v>
      </c>
      <c r="G231" s="111">
        <v>1568</v>
      </c>
      <c r="H231" s="111">
        <v>1408</v>
      </c>
      <c r="I231" s="111">
        <v>1644</v>
      </c>
      <c r="J231" s="111">
        <v>1897</v>
      </c>
      <c r="K231" s="111">
        <v>1936</v>
      </c>
      <c r="L231" s="111">
        <v>1775</v>
      </c>
      <c r="M231" s="111">
        <v>1781</v>
      </c>
      <c r="N231" s="111">
        <v>2051</v>
      </c>
      <c r="O231" s="111">
        <v>2263</v>
      </c>
      <c r="P231" s="111">
        <v>2167</v>
      </c>
      <c r="Q231" s="111">
        <v>1794</v>
      </c>
      <c r="R231" s="111">
        <v>1072</v>
      </c>
      <c r="S231" s="111">
        <v>1317</v>
      </c>
      <c r="T231" s="111">
        <v>869</v>
      </c>
      <c r="U231" s="111">
        <v>392</v>
      </c>
      <c r="V231" s="111">
        <v>127</v>
      </c>
    </row>
    <row r="232" spans="1:22">
      <c r="A232" s="458"/>
      <c r="B232" s="470" t="s">
        <v>90</v>
      </c>
      <c r="C232" s="111">
        <v>13714</v>
      </c>
      <c r="D232" s="111">
        <v>683</v>
      </c>
      <c r="E232" s="111">
        <v>732</v>
      </c>
      <c r="F232" s="111">
        <v>735</v>
      </c>
      <c r="G232" s="111">
        <v>813</v>
      </c>
      <c r="H232" s="111">
        <v>772</v>
      </c>
      <c r="I232" s="111">
        <v>848</v>
      </c>
      <c r="J232" s="111">
        <v>948</v>
      </c>
      <c r="K232" s="111">
        <v>1016</v>
      </c>
      <c r="L232" s="111">
        <v>925</v>
      </c>
      <c r="M232" s="111">
        <v>842</v>
      </c>
      <c r="N232" s="111">
        <v>976</v>
      </c>
      <c r="O232" s="111">
        <v>1068</v>
      </c>
      <c r="P232" s="111">
        <v>1016</v>
      </c>
      <c r="Q232" s="111">
        <v>834</v>
      </c>
      <c r="R232" s="111">
        <v>451</v>
      </c>
      <c r="S232" s="111">
        <v>538</v>
      </c>
      <c r="T232" s="111">
        <v>330</v>
      </c>
      <c r="U232" s="111">
        <v>145</v>
      </c>
      <c r="V232" s="111">
        <v>42</v>
      </c>
    </row>
    <row r="233" spans="1:22">
      <c r="A233" s="16"/>
      <c r="B233" s="470" t="s">
        <v>978</v>
      </c>
      <c r="C233" s="111">
        <v>14530</v>
      </c>
      <c r="D233" s="111">
        <v>661</v>
      </c>
      <c r="E233" s="111">
        <v>683</v>
      </c>
      <c r="F233" s="111">
        <v>689</v>
      </c>
      <c r="G233" s="111">
        <v>755</v>
      </c>
      <c r="H233" s="111">
        <v>636</v>
      </c>
      <c r="I233" s="111">
        <v>796</v>
      </c>
      <c r="J233" s="111">
        <v>949</v>
      </c>
      <c r="K233" s="111">
        <v>920</v>
      </c>
      <c r="L233" s="111">
        <v>850</v>
      </c>
      <c r="M233" s="111">
        <v>939</v>
      </c>
      <c r="N233" s="111">
        <v>1075</v>
      </c>
      <c r="O233" s="111">
        <v>1195</v>
      </c>
      <c r="P233" s="111">
        <v>1151</v>
      </c>
      <c r="Q233" s="111">
        <v>960</v>
      </c>
      <c r="R233" s="111">
        <v>621</v>
      </c>
      <c r="S233" s="111">
        <v>779</v>
      </c>
      <c r="T233" s="111">
        <v>539</v>
      </c>
      <c r="U233" s="111">
        <v>247</v>
      </c>
      <c r="V233" s="111">
        <v>85</v>
      </c>
    </row>
    <row r="234" spans="1:22">
      <c r="A234" s="458"/>
      <c r="B234" s="157"/>
      <c r="C234" s="16"/>
      <c r="D234" s="181"/>
      <c r="E234" s="181"/>
      <c r="F234" s="181"/>
      <c r="G234" s="207"/>
      <c r="H234" s="181"/>
      <c r="I234" s="181"/>
      <c r="J234" s="181"/>
      <c r="K234" s="181"/>
      <c r="L234" s="181"/>
      <c r="M234" s="207"/>
      <c r="N234" s="181"/>
      <c r="O234" s="181"/>
      <c r="P234" s="181"/>
      <c r="Q234" s="9"/>
      <c r="R234" s="9"/>
      <c r="S234" s="9"/>
      <c r="T234" s="9"/>
      <c r="U234" s="9"/>
      <c r="V234" s="9"/>
    </row>
    <row r="235" spans="1:22">
      <c r="A235" s="458" t="s">
        <v>62</v>
      </c>
      <c r="B235" s="470" t="s">
        <v>976</v>
      </c>
      <c r="C235" s="111">
        <v>14689</v>
      </c>
      <c r="D235" s="111">
        <v>595</v>
      </c>
      <c r="E235" s="111">
        <v>697</v>
      </c>
      <c r="F235" s="111">
        <v>733</v>
      </c>
      <c r="G235" s="111">
        <v>807</v>
      </c>
      <c r="H235" s="111">
        <v>896</v>
      </c>
      <c r="I235" s="111">
        <v>1031</v>
      </c>
      <c r="J235" s="111">
        <v>960</v>
      </c>
      <c r="K235" s="111">
        <v>855</v>
      </c>
      <c r="L235" s="111">
        <v>965</v>
      </c>
      <c r="M235" s="111">
        <v>989</v>
      </c>
      <c r="N235" s="111">
        <v>1235</v>
      </c>
      <c r="O235" s="111">
        <v>1160</v>
      </c>
      <c r="P235" s="111">
        <v>1085</v>
      </c>
      <c r="Q235" s="111">
        <v>826</v>
      </c>
      <c r="R235" s="111">
        <v>544</v>
      </c>
      <c r="S235" s="111">
        <v>648</v>
      </c>
      <c r="T235" s="111">
        <v>419</v>
      </c>
      <c r="U235" s="111">
        <v>201</v>
      </c>
      <c r="V235" s="111">
        <v>43</v>
      </c>
    </row>
    <row r="236" spans="1:22">
      <c r="A236" s="458"/>
      <c r="B236" s="470" t="s">
        <v>90</v>
      </c>
      <c r="C236" s="111">
        <v>7404</v>
      </c>
      <c r="D236" s="111">
        <v>307</v>
      </c>
      <c r="E236" s="111">
        <v>371</v>
      </c>
      <c r="F236" s="111">
        <v>375</v>
      </c>
      <c r="G236" s="111">
        <v>413</v>
      </c>
      <c r="H236" s="111">
        <v>477</v>
      </c>
      <c r="I236" s="111">
        <v>538</v>
      </c>
      <c r="J236" s="111">
        <v>486</v>
      </c>
      <c r="K236" s="111">
        <v>435</v>
      </c>
      <c r="L236" s="111">
        <v>486</v>
      </c>
      <c r="M236" s="111">
        <v>502</v>
      </c>
      <c r="N236" s="111">
        <v>616</v>
      </c>
      <c r="O236" s="111">
        <v>631</v>
      </c>
      <c r="P236" s="111">
        <v>580</v>
      </c>
      <c r="Q236" s="111">
        <v>405</v>
      </c>
      <c r="R236" s="111">
        <v>272</v>
      </c>
      <c r="S236" s="111">
        <v>271</v>
      </c>
      <c r="T236" s="111">
        <v>153</v>
      </c>
      <c r="U236" s="111">
        <v>79</v>
      </c>
      <c r="V236" s="111">
        <v>7</v>
      </c>
    </row>
    <row r="237" spans="1:22">
      <c r="A237" s="16"/>
      <c r="B237" s="470" t="s">
        <v>978</v>
      </c>
      <c r="C237" s="111">
        <v>7285</v>
      </c>
      <c r="D237" s="111">
        <v>288</v>
      </c>
      <c r="E237" s="111">
        <v>326</v>
      </c>
      <c r="F237" s="111">
        <v>358</v>
      </c>
      <c r="G237" s="111">
        <v>394</v>
      </c>
      <c r="H237" s="111">
        <v>419</v>
      </c>
      <c r="I237" s="111">
        <v>493</v>
      </c>
      <c r="J237" s="111">
        <v>474</v>
      </c>
      <c r="K237" s="111">
        <v>420</v>
      </c>
      <c r="L237" s="111">
        <v>479</v>
      </c>
      <c r="M237" s="111">
        <v>487</v>
      </c>
      <c r="N237" s="111">
        <v>619</v>
      </c>
      <c r="O237" s="111">
        <v>529</v>
      </c>
      <c r="P237" s="111">
        <v>505</v>
      </c>
      <c r="Q237" s="111">
        <v>421</v>
      </c>
      <c r="R237" s="111">
        <v>272</v>
      </c>
      <c r="S237" s="111">
        <v>377</v>
      </c>
      <c r="T237" s="111">
        <v>266</v>
      </c>
      <c r="U237" s="111">
        <v>122</v>
      </c>
      <c r="V237" s="111">
        <v>36</v>
      </c>
    </row>
    <row r="238" spans="1:22">
      <c r="A238" s="458"/>
      <c r="B238" s="157"/>
      <c r="C238" s="16"/>
      <c r="D238" s="181"/>
      <c r="E238" s="181"/>
      <c r="F238" s="181"/>
      <c r="G238" s="207"/>
      <c r="H238" s="181"/>
      <c r="I238" s="181"/>
      <c r="J238" s="181"/>
      <c r="K238" s="181"/>
      <c r="L238" s="181"/>
      <c r="M238" s="207"/>
      <c r="N238" s="181"/>
      <c r="O238" s="181"/>
      <c r="P238" s="181"/>
      <c r="Q238" s="9"/>
      <c r="R238" s="9"/>
      <c r="S238" s="9"/>
      <c r="T238" s="9"/>
      <c r="U238" s="9"/>
      <c r="V238" s="9"/>
    </row>
    <row r="239" spans="1:22">
      <c r="A239" s="458" t="s">
        <v>63</v>
      </c>
      <c r="B239" s="470" t="s">
        <v>976</v>
      </c>
      <c r="C239" s="111">
        <v>17247</v>
      </c>
      <c r="D239" s="111">
        <v>622</v>
      </c>
      <c r="E239" s="111">
        <v>671</v>
      </c>
      <c r="F239" s="111">
        <v>725</v>
      </c>
      <c r="G239" s="111">
        <v>858</v>
      </c>
      <c r="H239" s="111">
        <v>1022</v>
      </c>
      <c r="I239" s="111">
        <v>1066</v>
      </c>
      <c r="J239" s="111">
        <v>1153</v>
      </c>
      <c r="K239" s="111">
        <v>1073</v>
      </c>
      <c r="L239" s="111">
        <v>1008</v>
      </c>
      <c r="M239" s="111">
        <v>1068</v>
      </c>
      <c r="N239" s="111">
        <v>1330</v>
      </c>
      <c r="O239" s="111">
        <v>1502</v>
      </c>
      <c r="P239" s="111">
        <v>1499</v>
      </c>
      <c r="Q239" s="111">
        <v>1061</v>
      </c>
      <c r="R239" s="111">
        <v>811</v>
      </c>
      <c r="S239" s="111">
        <v>974</v>
      </c>
      <c r="T239" s="111">
        <v>541</v>
      </c>
      <c r="U239" s="111">
        <v>211</v>
      </c>
      <c r="V239" s="111">
        <v>52</v>
      </c>
    </row>
    <row r="240" spans="1:22">
      <c r="A240" s="458"/>
      <c r="B240" s="470" t="s">
        <v>90</v>
      </c>
      <c r="C240" s="111">
        <v>8726</v>
      </c>
      <c r="D240" s="111">
        <v>338</v>
      </c>
      <c r="E240" s="111">
        <v>356</v>
      </c>
      <c r="F240" s="111">
        <v>380</v>
      </c>
      <c r="G240" s="111">
        <v>444</v>
      </c>
      <c r="H240" s="111">
        <v>551</v>
      </c>
      <c r="I240" s="111">
        <v>547</v>
      </c>
      <c r="J240" s="111">
        <v>649</v>
      </c>
      <c r="K240" s="111">
        <v>589</v>
      </c>
      <c r="L240" s="111">
        <v>570</v>
      </c>
      <c r="M240" s="111">
        <v>546</v>
      </c>
      <c r="N240" s="111">
        <v>720</v>
      </c>
      <c r="O240" s="111">
        <v>752</v>
      </c>
      <c r="P240" s="111">
        <v>760</v>
      </c>
      <c r="Q240" s="111">
        <v>482</v>
      </c>
      <c r="R240" s="111">
        <v>327</v>
      </c>
      <c r="S240" s="111">
        <v>394</v>
      </c>
      <c r="T240" s="111">
        <v>218</v>
      </c>
      <c r="U240" s="111">
        <v>88</v>
      </c>
      <c r="V240" s="111">
        <v>15</v>
      </c>
    </row>
    <row r="241" spans="1:22">
      <c r="A241" s="16"/>
      <c r="B241" s="470" t="s">
        <v>978</v>
      </c>
      <c r="C241" s="111">
        <v>8521</v>
      </c>
      <c r="D241" s="111">
        <v>284</v>
      </c>
      <c r="E241" s="111">
        <v>315</v>
      </c>
      <c r="F241" s="111">
        <v>345</v>
      </c>
      <c r="G241" s="111">
        <v>414</v>
      </c>
      <c r="H241" s="111">
        <v>471</v>
      </c>
      <c r="I241" s="111">
        <v>519</v>
      </c>
      <c r="J241" s="111">
        <v>504</v>
      </c>
      <c r="K241" s="111">
        <v>484</v>
      </c>
      <c r="L241" s="111">
        <v>438</v>
      </c>
      <c r="M241" s="111">
        <v>522</v>
      </c>
      <c r="N241" s="111">
        <v>610</v>
      </c>
      <c r="O241" s="111">
        <v>750</v>
      </c>
      <c r="P241" s="111">
        <v>739</v>
      </c>
      <c r="Q241" s="111">
        <v>579</v>
      </c>
      <c r="R241" s="111">
        <v>484</v>
      </c>
      <c r="S241" s="111">
        <v>580</v>
      </c>
      <c r="T241" s="111">
        <v>323</v>
      </c>
      <c r="U241" s="111">
        <v>123</v>
      </c>
      <c r="V241" s="111">
        <v>37</v>
      </c>
    </row>
    <row r="242" spans="1:22">
      <c r="A242" s="458"/>
      <c r="B242" s="157"/>
      <c r="C242" s="16"/>
      <c r="D242" s="181"/>
      <c r="E242" s="181"/>
      <c r="F242" s="181"/>
      <c r="G242" s="207"/>
      <c r="H242" s="181"/>
      <c r="I242" s="181"/>
      <c r="J242" s="181"/>
      <c r="K242" s="181"/>
      <c r="L242" s="181"/>
      <c r="M242" s="207"/>
      <c r="N242" s="181"/>
      <c r="O242" s="181"/>
      <c r="P242" s="181"/>
      <c r="Q242" s="9"/>
      <c r="R242" s="9"/>
      <c r="S242" s="9"/>
      <c r="T242" s="9"/>
      <c r="U242" s="9"/>
      <c r="V242" s="9"/>
    </row>
    <row r="243" spans="1:22">
      <c r="A243" s="458" t="s">
        <v>64</v>
      </c>
      <c r="B243" s="470" t="s">
        <v>976</v>
      </c>
      <c r="C243" s="111">
        <v>3376</v>
      </c>
      <c r="D243" s="111">
        <v>124</v>
      </c>
      <c r="E243" s="111">
        <v>133</v>
      </c>
      <c r="F243" s="111">
        <v>126</v>
      </c>
      <c r="G243" s="111">
        <v>170</v>
      </c>
      <c r="H243" s="111">
        <v>171</v>
      </c>
      <c r="I243" s="111">
        <v>162</v>
      </c>
      <c r="J243" s="111">
        <v>188</v>
      </c>
      <c r="K243" s="111">
        <v>195</v>
      </c>
      <c r="L243" s="111">
        <v>183</v>
      </c>
      <c r="M243" s="111">
        <v>203</v>
      </c>
      <c r="N243" s="111">
        <v>294</v>
      </c>
      <c r="O243" s="111">
        <v>317</v>
      </c>
      <c r="P243" s="111">
        <v>327</v>
      </c>
      <c r="Q243" s="111">
        <v>232</v>
      </c>
      <c r="R243" s="111">
        <v>137</v>
      </c>
      <c r="S243" s="111">
        <v>210</v>
      </c>
      <c r="T243" s="111">
        <v>138</v>
      </c>
      <c r="U243" s="111">
        <v>53</v>
      </c>
      <c r="V243" s="111">
        <v>13</v>
      </c>
    </row>
    <row r="244" spans="1:22">
      <c r="A244" s="458"/>
      <c r="B244" s="470" t="s">
        <v>90</v>
      </c>
      <c r="C244" s="111">
        <v>1603</v>
      </c>
      <c r="D244" s="111">
        <v>67</v>
      </c>
      <c r="E244" s="111">
        <v>68</v>
      </c>
      <c r="F244" s="111">
        <v>73</v>
      </c>
      <c r="G244" s="111">
        <v>71</v>
      </c>
      <c r="H244" s="111">
        <v>84</v>
      </c>
      <c r="I244" s="111">
        <v>90</v>
      </c>
      <c r="J244" s="111">
        <v>96</v>
      </c>
      <c r="K244" s="111">
        <v>105</v>
      </c>
      <c r="L244" s="111">
        <v>91</v>
      </c>
      <c r="M244" s="111">
        <v>100</v>
      </c>
      <c r="N244" s="111">
        <v>150</v>
      </c>
      <c r="O244" s="111">
        <v>157</v>
      </c>
      <c r="P244" s="111">
        <v>163</v>
      </c>
      <c r="Q244" s="111">
        <v>91</v>
      </c>
      <c r="R244" s="111">
        <v>45</v>
      </c>
      <c r="S244" s="111">
        <v>83</v>
      </c>
      <c r="T244" s="111">
        <v>45</v>
      </c>
      <c r="U244" s="111">
        <v>20</v>
      </c>
      <c r="V244" s="111">
        <v>4</v>
      </c>
    </row>
    <row r="245" spans="1:22">
      <c r="A245" s="16"/>
      <c r="B245" s="470" t="s">
        <v>978</v>
      </c>
      <c r="C245" s="111">
        <v>1773</v>
      </c>
      <c r="D245" s="111">
        <v>57</v>
      </c>
      <c r="E245" s="111">
        <v>65</v>
      </c>
      <c r="F245" s="111">
        <v>53</v>
      </c>
      <c r="G245" s="111">
        <v>99</v>
      </c>
      <c r="H245" s="111">
        <v>87</v>
      </c>
      <c r="I245" s="111">
        <v>72</v>
      </c>
      <c r="J245" s="111">
        <v>92</v>
      </c>
      <c r="K245" s="111">
        <v>90</v>
      </c>
      <c r="L245" s="111">
        <v>92</v>
      </c>
      <c r="M245" s="111">
        <v>103</v>
      </c>
      <c r="N245" s="111">
        <v>144</v>
      </c>
      <c r="O245" s="111">
        <v>160</v>
      </c>
      <c r="P245" s="111">
        <v>164</v>
      </c>
      <c r="Q245" s="111">
        <v>141</v>
      </c>
      <c r="R245" s="111">
        <v>92</v>
      </c>
      <c r="S245" s="111">
        <v>127</v>
      </c>
      <c r="T245" s="111">
        <v>93</v>
      </c>
      <c r="U245" s="111">
        <v>33</v>
      </c>
      <c r="V245" s="111">
        <v>9</v>
      </c>
    </row>
    <row r="246" spans="1:22">
      <c r="A246" s="458"/>
      <c r="B246" s="157"/>
      <c r="C246" s="16"/>
      <c r="D246" s="181"/>
      <c r="E246" s="181"/>
      <c r="F246" s="181"/>
      <c r="G246" s="207"/>
      <c r="H246" s="181"/>
      <c r="I246" s="181"/>
      <c r="J246" s="181"/>
      <c r="K246" s="181"/>
      <c r="L246" s="181"/>
      <c r="M246" s="207"/>
      <c r="N246" s="181"/>
      <c r="O246" s="181"/>
      <c r="P246" s="181"/>
      <c r="Q246" s="9"/>
      <c r="R246" s="9"/>
      <c r="S246" s="9"/>
      <c r="T246" s="9"/>
      <c r="U246" s="9"/>
      <c r="V246" s="9"/>
    </row>
    <row r="247" spans="1:22">
      <c r="A247" s="458" t="s">
        <v>65</v>
      </c>
      <c r="B247" s="470" t="s">
        <v>976</v>
      </c>
      <c r="C247" s="111">
        <v>4556</v>
      </c>
      <c r="D247" s="111">
        <v>156</v>
      </c>
      <c r="E247" s="111">
        <v>196</v>
      </c>
      <c r="F247" s="111">
        <v>199</v>
      </c>
      <c r="G247" s="111">
        <v>257</v>
      </c>
      <c r="H247" s="111">
        <v>247</v>
      </c>
      <c r="I247" s="111">
        <v>290</v>
      </c>
      <c r="J247" s="111">
        <v>272</v>
      </c>
      <c r="K247" s="111">
        <v>248</v>
      </c>
      <c r="L247" s="111">
        <v>263</v>
      </c>
      <c r="M247" s="111">
        <v>319</v>
      </c>
      <c r="N247" s="111">
        <v>391</v>
      </c>
      <c r="O247" s="111">
        <v>376</v>
      </c>
      <c r="P247" s="111">
        <v>349</v>
      </c>
      <c r="Q247" s="111">
        <v>322</v>
      </c>
      <c r="R247" s="111">
        <v>228</v>
      </c>
      <c r="S247" s="111">
        <v>237</v>
      </c>
      <c r="T247" s="111">
        <v>140</v>
      </c>
      <c r="U247" s="111">
        <v>58</v>
      </c>
      <c r="V247" s="111">
        <v>8</v>
      </c>
    </row>
    <row r="248" spans="1:22">
      <c r="A248" s="458"/>
      <c r="B248" s="470" t="s">
        <v>90</v>
      </c>
      <c r="C248" s="111">
        <v>2286</v>
      </c>
      <c r="D248" s="111">
        <v>73</v>
      </c>
      <c r="E248" s="111">
        <v>96</v>
      </c>
      <c r="F248" s="111">
        <v>94</v>
      </c>
      <c r="G248" s="111">
        <v>145</v>
      </c>
      <c r="H248" s="111">
        <v>142</v>
      </c>
      <c r="I248" s="111">
        <v>164</v>
      </c>
      <c r="J248" s="111">
        <v>144</v>
      </c>
      <c r="K248" s="111">
        <v>143</v>
      </c>
      <c r="L248" s="111">
        <v>151</v>
      </c>
      <c r="M248" s="111">
        <v>178</v>
      </c>
      <c r="N248" s="111">
        <v>204</v>
      </c>
      <c r="O248" s="111">
        <v>181</v>
      </c>
      <c r="P248" s="111">
        <v>186</v>
      </c>
      <c r="Q248" s="111">
        <v>141</v>
      </c>
      <c r="R248" s="111">
        <v>100</v>
      </c>
      <c r="S248" s="111">
        <v>78</v>
      </c>
      <c r="T248" s="111">
        <v>50</v>
      </c>
      <c r="U248" s="111">
        <v>13</v>
      </c>
      <c r="V248" s="111">
        <v>3</v>
      </c>
    </row>
    <row r="249" spans="1:22">
      <c r="A249" s="16"/>
      <c r="B249" s="470" t="s">
        <v>978</v>
      </c>
      <c r="C249" s="111">
        <v>2270</v>
      </c>
      <c r="D249" s="111">
        <v>83</v>
      </c>
      <c r="E249" s="111">
        <v>100</v>
      </c>
      <c r="F249" s="111">
        <v>105</v>
      </c>
      <c r="G249" s="111">
        <v>112</v>
      </c>
      <c r="H249" s="111">
        <v>105</v>
      </c>
      <c r="I249" s="111">
        <v>126</v>
      </c>
      <c r="J249" s="111">
        <v>128</v>
      </c>
      <c r="K249" s="111">
        <v>105</v>
      </c>
      <c r="L249" s="111">
        <v>112</v>
      </c>
      <c r="M249" s="111">
        <v>141</v>
      </c>
      <c r="N249" s="111">
        <v>187</v>
      </c>
      <c r="O249" s="111">
        <v>195</v>
      </c>
      <c r="P249" s="111">
        <v>163</v>
      </c>
      <c r="Q249" s="111">
        <v>181</v>
      </c>
      <c r="R249" s="111">
        <v>128</v>
      </c>
      <c r="S249" s="111">
        <v>159</v>
      </c>
      <c r="T249" s="111">
        <v>90</v>
      </c>
      <c r="U249" s="111">
        <v>45</v>
      </c>
      <c r="V249" s="111">
        <v>5</v>
      </c>
    </row>
    <row r="250" spans="1:22">
      <c r="A250" s="458"/>
      <c r="B250" s="157"/>
      <c r="C250" s="16"/>
      <c r="D250" s="181"/>
      <c r="E250" s="181"/>
      <c r="F250" s="181"/>
      <c r="G250" s="207"/>
      <c r="H250" s="181"/>
      <c r="I250" s="181"/>
      <c r="J250" s="181"/>
      <c r="K250" s="181"/>
      <c r="L250" s="181"/>
      <c r="M250" s="207"/>
      <c r="N250" s="181"/>
      <c r="O250" s="181"/>
      <c r="P250" s="181"/>
      <c r="Q250" s="9"/>
      <c r="R250" s="9"/>
      <c r="S250" s="9"/>
      <c r="T250" s="9"/>
      <c r="U250" s="9"/>
      <c r="V250" s="9"/>
    </row>
    <row r="251" spans="1:22">
      <c r="A251" s="458" t="s">
        <v>66</v>
      </c>
      <c r="B251" s="470" t="s">
        <v>976</v>
      </c>
      <c r="C251" s="111">
        <v>14919</v>
      </c>
      <c r="D251" s="111">
        <v>701</v>
      </c>
      <c r="E251" s="111">
        <v>712</v>
      </c>
      <c r="F251" s="111">
        <v>759</v>
      </c>
      <c r="G251" s="111">
        <v>915</v>
      </c>
      <c r="H251" s="111">
        <v>987</v>
      </c>
      <c r="I251" s="111">
        <v>1014</v>
      </c>
      <c r="J251" s="111">
        <v>996</v>
      </c>
      <c r="K251" s="111">
        <v>925</v>
      </c>
      <c r="L251" s="111">
        <v>932</v>
      </c>
      <c r="M251" s="111">
        <v>1047</v>
      </c>
      <c r="N251" s="111">
        <v>1181</v>
      </c>
      <c r="O251" s="111">
        <v>1178</v>
      </c>
      <c r="P251" s="111">
        <v>1196</v>
      </c>
      <c r="Q251" s="111">
        <v>799</v>
      </c>
      <c r="R251" s="111">
        <v>623</v>
      </c>
      <c r="S251" s="111">
        <v>524</v>
      </c>
      <c r="T251" s="111">
        <v>294</v>
      </c>
      <c r="U251" s="111">
        <v>111</v>
      </c>
      <c r="V251" s="111">
        <v>25</v>
      </c>
    </row>
    <row r="252" spans="1:22">
      <c r="A252" s="458"/>
      <c r="B252" s="470" t="s">
        <v>90</v>
      </c>
      <c r="C252" s="111">
        <v>7386</v>
      </c>
      <c r="D252" s="111">
        <v>366</v>
      </c>
      <c r="E252" s="111">
        <v>357</v>
      </c>
      <c r="F252" s="111">
        <v>401</v>
      </c>
      <c r="G252" s="111">
        <v>488</v>
      </c>
      <c r="H252" s="111">
        <v>493</v>
      </c>
      <c r="I252" s="111">
        <v>524</v>
      </c>
      <c r="J252" s="111">
        <v>525</v>
      </c>
      <c r="K252" s="111">
        <v>461</v>
      </c>
      <c r="L252" s="111">
        <v>469</v>
      </c>
      <c r="M252" s="111">
        <v>545</v>
      </c>
      <c r="N252" s="111">
        <v>560</v>
      </c>
      <c r="O252" s="111">
        <v>602</v>
      </c>
      <c r="P252" s="111">
        <v>604</v>
      </c>
      <c r="Q252" s="111">
        <v>365</v>
      </c>
      <c r="R252" s="111">
        <v>266</v>
      </c>
      <c r="S252" s="111">
        <v>219</v>
      </c>
      <c r="T252" s="111">
        <v>96</v>
      </c>
      <c r="U252" s="111">
        <v>41</v>
      </c>
      <c r="V252" s="111">
        <v>4</v>
      </c>
    </row>
    <row r="253" spans="1:22">
      <c r="A253" s="16"/>
      <c r="B253" s="470" t="s">
        <v>978</v>
      </c>
      <c r="C253" s="111">
        <v>7533</v>
      </c>
      <c r="D253" s="111">
        <v>335</v>
      </c>
      <c r="E253" s="111">
        <v>355</v>
      </c>
      <c r="F253" s="111">
        <v>358</v>
      </c>
      <c r="G253" s="111">
        <v>427</v>
      </c>
      <c r="H253" s="111">
        <v>494</v>
      </c>
      <c r="I253" s="111">
        <v>490</v>
      </c>
      <c r="J253" s="111">
        <v>471</v>
      </c>
      <c r="K253" s="111">
        <v>464</v>
      </c>
      <c r="L253" s="111">
        <v>463</v>
      </c>
      <c r="M253" s="111">
        <v>502</v>
      </c>
      <c r="N253" s="111">
        <v>621</v>
      </c>
      <c r="O253" s="111">
        <v>576</v>
      </c>
      <c r="P253" s="111">
        <v>592</v>
      </c>
      <c r="Q253" s="111">
        <v>434</v>
      </c>
      <c r="R253" s="111">
        <v>357</v>
      </c>
      <c r="S253" s="111">
        <v>305</v>
      </c>
      <c r="T253" s="111">
        <v>198</v>
      </c>
      <c r="U253" s="111">
        <v>70</v>
      </c>
      <c r="V253" s="111">
        <v>21</v>
      </c>
    </row>
    <row r="254" spans="1:22">
      <c r="A254" s="458"/>
      <c r="B254" s="157"/>
      <c r="C254" s="16"/>
      <c r="D254" s="181"/>
      <c r="E254" s="181"/>
      <c r="F254" s="181"/>
      <c r="G254" s="207"/>
      <c r="H254" s="181"/>
      <c r="I254" s="181"/>
      <c r="J254" s="181"/>
      <c r="K254" s="181"/>
      <c r="L254" s="181"/>
      <c r="M254" s="207"/>
      <c r="N254" s="181"/>
      <c r="O254" s="181"/>
      <c r="P254" s="181"/>
      <c r="Q254" s="9"/>
      <c r="R254" s="9"/>
      <c r="S254" s="9"/>
      <c r="T254" s="9"/>
      <c r="U254" s="9"/>
      <c r="V254" s="9"/>
    </row>
    <row r="255" spans="1:22">
      <c r="A255" s="458" t="s">
        <v>67</v>
      </c>
      <c r="B255" s="470" t="s">
        <v>976</v>
      </c>
      <c r="C255" s="111">
        <v>15738</v>
      </c>
      <c r="D255" s="111">
        <v>348</v>
      </c>
      <c r="E255" s="111">
        <v>634</v>
      </c>
      <c r="F255" s="111">
        <v>687</v>
      </c>
      <c r="G255" s="111">
        <v>872</v>
      </c>
      <c r="H255" s="111">
        <v>881</v>
      </c>
      <c r="I255" s="111">
        <v>890</v>
      </c>
      <c r="J255" s="111">
        <v>918</v>
      </c>
      <c r="K255" s="111">
        <v>984</v>
      </c>
      <c r="L255" s="111">
        <v>1044</v>
      </c>
      <c r="M255" s="111">
        <v>1114</v>
      </c>
      <c r="N255" s="111">
        <v>1305</v>
      </c>
      <c r="O255" s="111">
        <v>1206</v>
      </c>
      <c r="P255" s="111">
        <v>1306</v>
      </c>
      <c r="Q255" s="111">
        <v>1176</v>
      </c>
      <c r="R255" s="111">
        <v>866</v>
      </c>
      <c r="S255" s="111">
        <v>818</v>
      </c>
      <c r="T255" s="111">
        <v>463</v>
      </c>
      <c r="U255" s="111">
        <v>184</v>
      </c>
      <c r="V255" s="111">
        <v>42</v>
      </c>
    </row>
    <row r="256" spans="1:22">
      <c r="A256" s="458"/>
      <c r="B256" s="470" t="s">
        <v>90</v>
      </c>
      <c r="C256" s="111">
        <v>7644</v>
      </c>
      <c r="D256" s="111">
        <v>175</v>
      </c>
      <c r="E256" s="111">
        <v>332</v>
      </c>
      <c r="F256" s="111">
        <v>347</v>
      </c>
      <c r="G256" s="111">
        <v>446</v>
      </c>
      <c r="H256" s="111">
        <v>444</v>
      </c>
      <c r="I256" s="111">
        <v>478</v>
      </c>
      <c r="J256" s="111">
        <v>498</v>
      </c>
      <c r="K256" s="111">
        <v>521</v>
      </c>
      <c r="L256" s="111">
        <v>519</v>
      </c>
      <c r="M256" s="111">
        <v>577</v>
      </c>
      <c r="N256" s="111">
        <v>658</v>
      </c>
      <c r="O256" s="111">
        <v>567</v>
      </c>
      <c r="P256" s="111">
        <v>611</v>
      </c>
      <c r="Q256" s="111">
        <v>521</v>
      </c>
      <c r="R256" s="111">
        <v>378</v>
      </c>
      <c r="S256" s="111">
        <v>333</v>
      </c>
      <c r="T256" s="111">
        <v>169</v>
      </c>
      <c r="U256" s="111">
        <v>63</v>
      </c>
      <c r="V256" s="111">
        <v>7</v>
      </c>
    </row>
    <row r="257" spans="1:22">
      <c r="A257" s="16"/>
      <c r="B257" s="470" t="s">
        <v>978</v>
      </c>
      <c r="C257" s="111">
        <v>8094</v>
      </c>
      <c r="D257" s="111">
        <v>173</v>
      </c>
      <c r="E257" s="111">
        <v>302</v>
      </c>
      <c r="F257" s="111">
        <v>340</v>
      </c>
      <c r="G257" s="111">
        <v>426</v>
      </c>
      <c r="H257" s="111">
        <v>437</v>
      </c>
      <c r="I257" s="111">
        <v>412</v>
      </c>
      <c r="J257" s="111">
        <v>420</v>
      </c>
      <c r="K257" s="111">
        <v>463</v>
      </c>
      <c r="L257" s="111">
        <v>525</v>
      </c>
      <c r="M257" s="111">
        <v>537</v>
      </c>
      <c r="N257" s="111">
        <v>647</v>
      </c>
      <c r="O257" s="111">
        <v>639</v>
      </c>
      <c r="P257" s="111">
        <v>695</v>
      </c>
      <c r="Q257" s="111">
        <v>655</v>
      </c>
      <c r="R257" s="111">
        <v>488</v>
      </c>
      <c r="S257" s="111">
        <v>485</v>
      </c>
      <c r="T257" s="111">
        <v>294</v>
      </c>
      <c r="U257" s="111">
        <v>121</v>
      </c>
      <c r="V257" s="111">
        <v>35</v>
      </c>
    </row>
    <row r="258" spans="1:22">
      <c r="A258" s="458"/>
      <c r="B258" s="157"/>
      <c r="C258" s="16"/>
      <c r="D258" s="181"/>
      <c r="E258" s="181"/>
      <c r="F258" s="181"/>
      <c r="G258" s="207"/>
      <c r="H258" s="181"/>
      <c r="I258" s="181"/>
      <c r="J258" s="181"/>
      <c r="K258" s="181"/>
      <c r="L258" s="181"/>
      <c r="M258" s="207"/>
      <c r="N258" s="181"/>
      <c r="O258" s="181"/>
      <c r="P258" s="181"/>
      <c r="Q258" s="9"/>
      <c r="R258" s="9"/>
      <c r="S258" s="9"/>
      <c r="T258" s="9"/>
      <c r="U258" s="9"/>
      <c r="V258" s="9"/>
    </row>
    <row r="259" spans="1:22">
      <c r="A259" s="458" t="s">
        <v>68</v>
      </c>
      <c r="B259" s="470" t="s">
        <v>976</v>
      </c>
      <c r="C259" s="111">
        <v>6107</v>
      </c>
      <c r="D259" s="111">
        <v>213</v>
      </c>
      <c r="E259" s="111">
        <v>248</v>
      </c>
      <c r="F259" s="111">
        <v>268</v>
      </c>
      <c r="G259" s="111">
        <v>321</v>
      </c>
      <c r="H259" s="111">
        <v>354</v>
      </c>
      <c r="I259" s="111">
        <v>345</v>
      </c>
      <c r="J259" s="111">
        <v>345</v>
      </c>
      <c r="K259" s="111">
        <v>373</v>
      </c>
      <c r="L259" s="111">
        <v>382</v>
      </c>
      <c r="M259" s="111">
        <v>393</v>
      </c>
      <c r="N259" s="111">
        <v>523</v>
      </c>
      <c r="O259" s="111">
        <v>576</v>
      </c>
      <c r="P259" s="111">
        <v>601</v>
      </c>
      <c r="Q259" s="111">
        <v>474</v>
      </c>
      <c r="R259" s="111">
        <v>258</v>
      </c>
      <c r="S259" s="111">
        <v>237</v>
      </c>
      <c r="T259" s="111">
        <v>131</v>
      </c>
      <c r="U259" s="111">
        <v>55</v>
      </c>
      <c r="V259" s="111">
        <v>10</v>
      </c>
    </row>
    <row r="260" spans="1:22">
      <c r="A260" s="458"/>
      <c r="B260" s="470" t="s">
        <v>90</v>
      </c>
      <c r="C260" s="111">
        <v>3001</v>
      </c>
      <c r="D260" s="111">
        <v>108</v>
      </c>
      <c r="E260" s="111">
        <v>121</v>
      </c>
      <c r="F260" s="111">
        <v>124</v>
      </c>
      <c r="G260" s="111">
        <v>169</v>
      </c>
      <c r="H260" s="111">
        <v>177</v>
      </c>
      <c r="I260" s="111">
        <v>179</v>
      </c>
      <c r="J260" s="111">
        <v>186</v>
      </c>
      <c r="K260" s="111">
        <v>203</v>
      </c>
      <c r="L260" s="111">
        <v>204</v>
      </c>
      <c r="M260" s="111">
        <v>209</v>
      </c>
      <c r="N260" s="111">
        <v>282</v>
      </c>
      <c r="O260" s="111">
        <v>272</v>
      </c>
      <c r="P260" s="111">
        <v>283</v>
      </c>
      <c r="Q260" s="111">
        <v>214</v>
      </c>
      <c r="R260" s="111">
        <v>109</v>
      </c>
      <c r="S260" s="111">
        <v>94</v>
      </c>
      <c r="T260" s="111">
        <v>44</v>
      </c>
      <c r="U260" s="111">
        <v>20</v>
      </c>
      <c r="V260" s="111">
        <v>3</v>
      </c>
    </row>
    <row r="261" spans="1:22">
      <c r="A261" s="16"/>
      <c r="B261" s="470" t="s">
        <v>978</v>
      </c>
      <c r="C261" s="111">
        <v>3106</v>
      </c>
      <c r="D261" s="111">
        <v>105</v>
      </c>
      <c r="E261" s="111">
        <v>127</v>
      </c>
      <c r="F261" s="111">
        <v>144</v>
      </c>
      <c r="G261" s="111">
        <v>152</v>
      </c>
      <c r="H261" s="111">
        <v>177</v>
      </c>
      <c r="I261" s="111">
        <v>166</v>
      </c>
      <c r="J261" s="111">
        <v>159</v>
      </c>
      <c r="K261" s="111">
        <v>170</v>
      </c>
      <c r="L261" s="111">
        <v>178</v>
      </c>
      <c r="M261" s="111">
        <v>184</v>
      </c>
      <c r="N261" s="111">
        <v>241</v>
      </c>
      <c r="O261" s="111">
        <v>304</v>
      </c>
      <c r="P261" s="111">
        <v>318</v>
      </c>
      <c r="Q261" s="111">
        <v>260</v>
      </c>
      <c r="R261" s="111">
        <v>149</v>
      </c>
      <c r="S261" s="111">
        <v>143</v>
      </c>
      <c r="T261" s="111">
        <v>87</v>
      </c>
      <c r="U261" s="111">
        <v>35</v>
      </c>
      <c r="V261" s="111">
        <v>7</v>
      </c>
    </row>
    <row r="262" spans="1:22">
      <c r="A262" s="458"/>
      <c r="B262" s="157"/>
      <c r="C262" s="16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  <c r="N262" s="207"/>
      <c r="O262" s="207"/>
      <c r="P262" s="207"/>
      <c r="Q262" s="16"/>
      <c r="R262" s="16"/>
      <c r="S262" s="16"/>
      <c r="T262" s="16"/>
      <c r="U262" s="16"/>
      <c r="V262" s="16"/>
    </row>
    <row r="263" spans="1:22">
      <c r="A263" s="458" t="s">
        <v>69</v>
      </c>
      <c r="B263" s="470" t="s">
        <v>976</v>
      </c>
      <c r="C263" s="111">
        <v>9696</v>
      </c>
      <c r="D263" s="111">
        <v>373</v>
      </c>
      <c r="E263" s="111">
        <v>447</v>
      </c>
      <c r="F263" s="111">
        <v>499</v>
      </c>
      <c r="G263" s="111">
        <v>555</v>
      </c>
      <c r="H263" s="111">
        <v>530</v>
      </c>
      <c r="I263" s="111">
        <v>543</v>
      </c>
      <c r="J263" s="111">
        <v>628</v>
      </c>
      <c r="K263" s="111">
        <v>632</v>
      </c>
      <c r="L263" s="111">
        <v>561</v>
      </c>
      <c r="M263" s="111">
        <v>548</v>
      </c>
      <c r="N263" s="111">
        <v>676</v>
      </c>
      <c r="O263" s="111">
        <v>856</v>
      </c>
      <c r="P263" s="111">
        <v>917</v>
      </c>
      <c r="Q263" s="111">
        <v>661</v>
      </c>
      <c r="R263" s="111">
        <v>351</v>
      </c>
      <c r="S263" s="111">
        <v>438</v>
      </c>
      <c r="T263" s="111">
        <v>314</v>
      </c>
      <c r="U263" s="111">
        <v>140</v>
      </c>
      <c r="V263" s="111">
        <v>27</v>
      </c>
    </row>
    <row r="264" spans="1:22">
      <c r="A264" s="458"/>
      <c r="B264" s="470" t="s">
        <v>90</v>
      </c>
      <c r="C264" s="111">
        <v>4911</v>
      </c>
      <c r="D264" s="111">
        <v>207</v>
      </c>
      <c r="E264" s="111">
        <v>239</v>
      </c>
      <c r="F264" s="111">
        <v>255</v>
      </c>
      <c r="G264" s="111">
        <v>284</v>
      </c>
      <c r="H264" s="111">
        <v>292</v>
      </c>
      <c r="I264" s="111">
        <v>298</v>
      </c>
      <c r="J264" s="111">
        <v>344</v>
      </c>
      <c r="K264" s="111">
        <v>340</v>
      </c>
      <c r="L264" s="111">
        <v>305</v>
      </c>
      <c r="M264" s="111">
        <v>286</v>
      </c>
      <c r="N264" s="111">
        <v>356</v>
      </c>
      <c r="O264" s="111">
        <v>441</v>
      </c>
      <c r="P264" s="111">
        <v>452</v>
      </c>
      <c r="Q264" s="111">
        <v>314</v>
      </c>
      <c r="R264" s="111">
        <v>145</v>
      </c>
      <c r="S264" s="111">
        <v>164</v>
      </c>
      <c r="T264" s="111">
        <v>126</v>
      </c>
      <c r="U264" s="111">
        <v>52</v>
      </c>
      <c r="V264" s="111">
        <v>11</v>
      </c>
    </row>
    <row r="265" spans="1:22">
      <c r="A265" s="301"/>
      <c r="B265" s="503" t="s">
        <v>978</v>
      </c>
      <c r="C265" s="504">
        <v>4785</v>
      </c>
      <c r="D265" s="504">
        <v>166</v>
      </c>
      <c r="E265" s="504">
        <v>208</v>
      </c>
      <c r="F265" s="504">
        <v>244</v>
      </c>
      <c r="G265" s="504">
        <v>271</v>
      </c>
      <c r="H265" s="504">
        <v>238</v>
      </c>
      <c r="I265" s="504">
        <v>245</v>
      </c>
      <c r="J265" s="504">
        <v>284</v>
      </c>
      <c r="K265" s="504">
        <v>292</v>
      </c>
      <c r="L265" s="504">
        <v>256</v>
      </c>
      <c r="M265" s="504">
        <v>262</v>
      </c>
      <c r="N265" s="504">
        <v>320</v>
      </c>
      <c r="O265" s="504">
        <v>415</v>
      </c>
      <c r="P265" s="504">
        <v>465</v>
      </c>
      <c r="Q265" s="504">
        <v>347</v>
      </c>
      <c r="R265" s="504">
        <v>206</v>
      </c>
      <c r="S265" s="504">
        <v>274</v>
      </c>
      <c r="T265" s="504">
        <v>188</v>
      </c>
      <c r="U265" s="504">
        <v>88</v>
      </c>
      <c r="V265" s="504">
        <v>16</v>
      </c>
    </row>
  </sheetData>
  <mergeCells count="6">
    <mergeCell ref="A4:A5"/>
    <mergeCell ref="A2:V2"/>
    <mergeCell ref="B4:B5"/>
    <mergeCell ref="C4:C5"/>
    <mergeCell ref="D4:V4"/>
    <mergeCell ref="U3:V3"/>
  </mergeCells>
  <hyperlinks>
    <hyperlink ref="U3" location="'Листа табела'!A1" display="Листа табела"/>
  </hyperlink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1"/>
  <sheetViews>
    <sheetView workbookViewId="0">
      <pane ySplit="6" topLeftCell="A7" activePane="bottomLeft" state="frozen"/>
      <selection activeCell="M19" sqref="M19"/>
      <selection pane="bottomLeft" activeCell="I3" sqref="I3:J3"/>
    </sheetView>
  </sheetViews>
  <sheetFormatPr defaultRowHeight="15"/>
  <cols>
    <col min="1" max="1" width="22" bestFit="1" customWidth="1"/>
  </cols>
  <sheetData>
    <row r="2" spans="1:10">
      <c r="A2" s="878" t="s">
        <v>1464</v>
      </c>
      <c r="B2" s="878"/>
      <c r="C2" s="878"/>
      <c r="D2" s="878"/>
      <c r="E2" s="878"/>
      <c r="F2" s="878"/>
      <c r="G2" s="878"/>
      <c r="H2" s="878"/>
      <c r="I2" s="878"/>
      <c r="J2" s="878"/>
    </row>
    <row r="3" spans="1:10" ht="15.75" thickBot="1">
      <c r="A3" s="469"/>
      <c r="B3" s="469"/>
      <c r="C3" s="469"/>
      <c r="D3" s="469"/>
      <c r="E3" s="469"/>
      <c r="F3" s="469"/>
      <c r="G3" s="469"/>
      <c r="H3" s="469"/>
      <c r="I3" s="841" t="s">
        <v>0</v>
      </c>
      <c r="J3" s="841"/>
    </row>
    <row r="4" spans="1:10">
      <c r="A4" s="880" t="s">
        <v>946</v>
      </c>
      <c r="B4" s="883" t="s">
        <v>809</v>
      </c>
      <c r="C4" s="886" t="s">
        <v>1093</v>
      </c>
      <c r="D4" s="887"/>
      <c r="E4" s="887"/>
      <c r="F4" s="887"/>
      <c r="G4" s="887"/>
      <c r="H4" s="888"/>
      <c r="I4" s="883" t="s">
        <v>975</v>
      </c>
      <c r="J4" s="886" t="s">
        <v>1543</v>
      </c>
    </row>
    <row r="5" spans="1:10">
      <c r="A5" s="881"/>
      <c r="B5" s="884"/>
      <c r="C5" s="893" t="s">
        <v>1115</v>
      </c>
      <c r="D5" s="893"/>
      <c r="E5" s="893" t="s">
        <v>1116</v>
      </c>
      <c r="F5" s="893"/>
      <c r="G5" s="893" t="s">
        <v>1117</v>
      </c>
      <c r="H5" s="893"/>
      <c r="I5" s="889"/>
      <c r="J5" s="891"/>
    </row>
    <row r="6" spans="1:10" ht="15.75" thickBot="1">
      <c r="A6" s="882"/>
      <c r="B6" s="885"/>
      <c r="C6" s="471" t="s">
        <v>881</v>
      </c>
      <c r="D6" s="304" t="s">
        <v>1118</v>
      </c>
      <c r="E6" s="471" t="s">
        <v>881</v>
      </c>
      <c r="F6" s="304" t="s">
        <v>1118</v>
      </c>
      <c r="G6" s="471" t="s">
        <v>881</v>
      </c>
      <c r="H6" s="304" t="s">
        <v>1118</v>
      </c>
      <c r="I6" s="890"/>
      <c r="J6" s="892"/>
    </row>
    <row r="7" spans="1:10">
      <c r="A7" s="505" t="s">
        <v>170</v>
      </c>
      <c r="B7" s="506">
        <v>1157516</v>
      </c>
      <c r="C7" s="506">
        <v>158073</v>
      </c>
      <c r="D7" s="507">
        <v>13.66</v>
      </c>
      <c r="E7" s="506">
        <v>786179</v>
      </c>
      <c r="F7" s="507">
        <v>67.92</v>
      </c>
      <c r="G7" s="506">
        <v>213264</v>
      </c>
      <c r="H7" s="507">
        <v>18.420000000000002</v>
      </c>
      <c r="I7" s="507">
        <v>42.44</v>
      </c>
      <c r="J7" s="507">
        <v>137.4</v>
      </c>
    </row>
    <row r="8" spans="1:10">
      <c r="A8" s="508" t="s">
        <v>6</v>
      </c>
      <c r="B8" s="474">
        <v>182848</v>
      </c>
      <c r="C8" s="474">
        <v>27603</v>
      </c>
      <c r="D8" s="475">
        <v>15.1</v>
      </c>
      <c r="E8" s="474">
        <v>125438</v>
      </c>
      <c r="F8" s="475">
        <v>68.599999999999994</v>
      </c>
      <c r="G8" s="474">
        <v>29807</v>
      </c>
      <c r="H8" s="476">
        <v>16.3</v>
      </c>
      <c r="I8" s="475">
        <v>40.75</v>
      </c>
      <c r="J8" s="475">
        <v>117.2</v>
      </c>
    </row>
    <row r="9" spans="1:10">
      <c r="A9" s="477" t="s">
        <v>7</v>
      </c>
      <c r="B9" s="474">
        <v>1990</v>
      </c>
      <c r="C9" s="474">
        <v>327</v>
      </c>
      <c r="D9" s="475">
        <v>16.43</v>
      </c>
      <c r="E9" s="474">
        <v>1129</v>
      </c>
      <c r="F9" s="475">
        <v>56.73</v>
      </c>
      <c r="G9" s="474">
        <v>534</v>
      </c>
      <c r="H9" s="476">
        <v>26.83</v>
      </c>
      <c r="I9" s="475">
        <v>44.88</v>
      </c>
      <c r="J9" s="475">
        <v>147.76</v>
      </c>
    </row>
    <row r="10" spans="1:10">
      <c r="A10" s="509" t="s">
        <v>8</v>
      </c>
      <c r="B10" s="474">
        <v>104019</v>
      </c>
      <c r="C10" s="474">
        <v>14908</v>
      </c>
      <c r="D10" s="475">
        <v>14.33</v>
      </c>
      <c r="E10" s="474">
        <v>70947</v>
      </c>
      <c r="F10" s="475">
        <v>68.209999999999994</v>
      </c>
      <c r="G10" s="474">
        <v>18164</v>
      </c>
      <c r="H10" s="476">
        <v>17.46</v>
      </c>
      <c r="I10" s="475">
        <v>41.81</v>
      </c>
      <c r="J10" s="475">
        <v>128.32</v>
      </c>
    </row>
    <row r="11" spans="1:10">
      <c r="A11" s="477" t="s">
        <v>9</v>
      </c>
      <c r="B11" s="474">
        <v>10349</v>
      </c>
      <c r="C11" s="474">
        <v>1458</v>
      </c>
      <c r="D11" s="475">
        <v>14.09</v>
      </c>
      <c r="E11" s="474">
        <v>6851</v>
      </c>
      <c r="F11" s="475">
        <v>66.2</v>
      </c>
      <c r="G11" s="474">
        <v>2040</v>
      </c>
      <c r="H11" s="476">
        <v>19.71</v>
      </c>
      <c r="I11" s="475">
        <v>42.42</v>
      </c>
      <c r="J11" s="475">
        <v>128.31</v>
      </c>
    </row>
    <row r="12" spans="1:10">
      <c r="A12" s="477" t="s">
        <v>10</v>
      </c>
      <c r="B12" s="474">
        <v>18350</v>
      </c>
      <c r="C12" s="474">
        <v>2570</v>
      </c>
      <c r="D12" s="475">
        <v>14.01</v>
      </c>
      <c r="E12" s="474">
        <v>13260</v>
      </c>
      <c r="F12" s="475">
        <v>72.260000000000005</v>
      </c>
      <c r="G12" s="474">
        <v>2520</v>
      </c>
      <c r="H12" s="476">
        <v>13.73</v>
      </c>
      <c r="I12" s="475">
        <v>40.590000000000003</v>
      </c>
      <c r="J12" s="475">
        <v>110.65</v>
      </c>
    </row>
    <row r="13" spans="1:10">
      <c r="A13" s="477" t="s">
        <v>11</v>
      </c>
      <c r="B13" s="474">
        <v>15446</v>
      </c>
      <c r="C13" s="474">
        <v>2005</v>
      </c>
      <c r="D13" s="475">
        <v>12.98</v>
      </c>
      <c r="E13" s="474">
        <v>10569</v>
      </c>
      <c r="F13" s="475">
        <v>68.430000000000007</v>
      </c>
      <c r="G13" s="474">
        <v>2872</v>
      </c>
      <c r="H13" s="476">
        <v>18.59</v>
      </c>
      <c r="I13" s="475">
        <v>42.84</v>
      </c>
      <c r="J13" s="475">
        <v>141.25</v>
      </c>
    </row>
    <row r="14" spans="1:10">
      <c r="A14" s="477" t="s">
        <v>12</v>
      </c>
      <c r="B14" s="474">
        <v>9713</v>
      </c>
      <c r="C14" s="474">
        <v>1020</v>
      </c>
      <c r="D14" s="475">
        <v>10.5</v>
      </c>
      <c r="E14" s="474">
        <v>6443</v>
      </c>
      <c r="F14" s="475">
        <v>66.33</v>
      </c>
      <c r="G14" s="474">
        <v>2250</v>
      </c>
      <c r="H14" s="476">
        <v>23.16</v>
      </c>
      <c r="I14" s="475">
        <v>46.1</v>
      </c>
      <c r="J14" s="475">
        <v>210.16</v>
      </c>
    </row>
    <row r="15" spans="1:10">
      <c r="A15" s="477" t="s">
        <v>13</v>
      </c>
      <c r="B15" s="474">
        <v>10448</v>
      </c>
      <c r="C15" s="474">
        <v>1410</v>
      </c>
      <c r="D15" s="475">
        <v>13.5</v>
      </c>
      <c r="E15" s="474">
        <v>7573</v>
      </c>
      <c r="F15" s="475">
        <v>72.48</v>
      </c>
      <c r="G15" s="474">
        <v>1465</v>
      </c>
      <c r="H15" s="476">
        <v>14.02</v>
      </c>
      <c r="I15" s="475">
        <v>41.12</v>
      </c>
      <c r="J15" s="475">
        <v>117.18</v>
      </c>
    </row>
    <row r="16" spans="1:10">
      <c r="A16" s="477" t="s">
        <v>14</v>
      </c>
      <c r="B16" s="474">
        <v>4358</v>
      </c>
      <c r="C16" s="474">
        <v>617</v>
      </c>
      <c r="D16" s="475">
        <v>14.16</v>
      </c>
      <c r="E16" s="474">
        <v>2912</v>
      </c>
      <c r="F16" s="475">
        <v>66.819999999999993</v>
      </c>
      <c r="G16" s="474">
        <v>829</v>
      </c>
      <c r="H16" s="476">
        <v>19.02</v>
      </c>
      <c r="I16" s="475">
        <v>42.12</v>
      </c>
      <c r="J16" s="475">
        <v>125.09</v>
      </c>
    </row>
    <row r="17" spans="1:10">
      <c r="A17" s="477" t="s">
        <v>15</v>
      </c>
      <c r="B17" s="474">
        <v>8599</v>
      </c>
      <c r="C17" s="474">
        <v>1266</v>
      </c>
      <c r="D17" s="475">
        <v>14.72</v>
      </c>
      <c r="E17" s="474">
        <v>5827</v>
      </c>
      <c r="F17" s="475">
        <v>67.760000000000005</v>
      </c>
      <c r="G17" s="474">
        <v>1506</v>
      </c>
      <c r="H17" s="476">
        <v>17.510000000000002</v>
      </c>
      <c r="I17" s="475">
        <v>41.89</v>
      </c>
      <c r="J17" s="475">
        <v>113.25</v>
      </c>
    </row>
    <row r="18" spans="1:10">
      <c r="A18" s="477" t="s">
        <v>16</v>
      </c>
      <c r="B18" s="474">
        <v>48385</v>
      </c>
      <c r="C18" s="474">
        <v>6279</v>
      </c>
      <c r="D18" s="475">
        <v>12.98</v>
      </c>
      <c r="E18" s="474">
        <v>32471</v>
      </c>
      <c r="F18" s="475">
        <v>67.11</v>
      </c>
      <c r="G18" s="474">
        <v>9635</v>
      </c>
      <c r="H18" s="476">
        <v>19.91</v>
      </c>
      <c r="I18" s="475">
        <v>43.3</v>
      </c>
      <c r="J18" s="475">
        <v>153.99</v>
      </c>
    </row>
    <row r="19" spans="1:10">
      <c r="A19" s="477" t="s">
        <v>17</v>
      </c>
      <c r="B19" s="474">
        <v>25549</v>
      </c>
      <c r="C19" s="474">
        <v>3443</v>
      </c>
      <c r="D19" s="475">
        <v>13.48</v>
      </c>
      <c r="E19" s="474">
        <v>16949</v>
      </c>
      <c r="F19" s="475">
        <v>66.34</v>
      </c>
      <c r="G19" s="474">
        <v>5157</v>
      </c>
      <c r="H19" s="476">
        <v>20.18</v>
      </c>
      <c r="I19" s="475">
        <v>43</v>
      </c>
      <c r="J19" s="475">
        <v>144.04</v>
      </c>
    </row>
    <row r="20" spans="1:10">
      <c r="A20" s="509" t="s">
        <v>18</v>
      </c>
      <c r="B20" s="474">
        <v>60764</v>
      </c>
      <c r="C20" s="474">
        <v>8523</v>
      </c>
      <c r="D20" s="475">
        <v>14.03</v>
      </c>
      <c r="E20" s="474">
        <v>40846</v>
      </c>
      <c r="F20" s="475">
        <v>67.22</v>
      </c>
      <c r="G20" s="474">
        <v>11395</v>
      </c>
      <c r="H20" s="476">
        <v>18.75</v>
      </c>
      <c r="I20" s="475">
        <v>42.49</v>
      </c>
      <c r="J20" s="475">
        <v>135.72999999999999</v>
      </c>
    </row>
    <row r="21" spans="1:10">
      <c r="A21" s="477" t="s">
        <v>19</v>
      </c>
      <c r="B21" s="474">
        <v>3518</v>
      </c>
      <c r="C21" s="474">
        <v>402</v>
      </c>
      <c r="D21" s="475">
        <v>11.43</v>
      </c>
      <c r="E21" s="474">
        <v>2307</v>
      </c>
      <c r="F21" s="475">
        <v>65.58</v>
      </c>
      <c r="G21" s="474">
        <v>809</v>
      </c>
      <c r="H21" s="476">
        <v>23</v>
      </c>
      <c r="I21" s="475">
        <v>45.24</v>
      </c>
      <c r="J21" s="475">
        <v>176.07</v>
      </c>
    </row>
    <row r="22" spans="1:10">
      <c r="A22" s="509" t="s">
        <v>182</v>
      </c>
      <c r="B22" s="474">
        <v>53800</v>
      </c>
      <c r="C22" s="474">
        <v>8026</v>
      </c>
      <c r="D22" s="475">
        <v>14.92</v>
      </c>
      <c r="E22" s="474">
        <v>37760</v>
      </c>
      <c r="F22" s="475">
        <v>70.19</v>
      </c>
      <c r="G22" s="474">
        <v>8014</v>
      </c>
      <c r="H22" s="476">
        <v>14.9</v>
      </c>
      <c r="I22" s="475">
        <v>40.590000000000003</v>
      </c>
      <c r="J22" s="475">
        <v>110.35</v>
      </c>
    </row>
    <row r="23" spans="1:10">
      <c r="A23" s="477" t="s">
        <v>21</v>
      </c>
      <c r="B23" s="474">
        <v>67</v>
      </c>
      <c r="C23" s="474">
        <v>1</v>
      </c>
      <c r="D23" s="475">
        <v>1.49</v>
      </c>
      <c r="E23" s="474">
        <v>53</v>
      </c>
      <c r="F23" s="475">
        <v>79.099999999999994</v>
      </c>
      <c r="G23" s="474">
        <v>13</v>
      </c>
      <c r="H23" s="476">
        <v>19.399999999999999</v>
      </c>
      <c r="I23" s="475">
        <v>48.06</v>
      </c>
      <c r="J23" s="476">
        <v>1050</v>
      </c>
    </row>
    <row r="24" spans="1:10">
      <c r="A24" s="477" t="s">
        <v>22</v>
      </c>
      <c r="B24" s="474">
        <v>243</v>
      </c>
      <c r="C24" s="474">
        <v>25</v>
      </c>
      <c r="D24" s="475">
        <v>10.29</v>
      </c>
      <c r="E24" s="474">
        <v>141</v>
      </c>
      <c r="F24" s="475">
        <v>58.02</v>
      </c>
      <c r="G24" s="474">
        <v>77</v>
      </c>
      <c r="H24" s="476">
        <v>31.69</v>
      </c>
      <c r="I24" s="475">
        <v>48.18</v>
      </c>
      <c r="J24" s="475">
        <v>220.51</v>
      </c>
    </row>
    <row r="25" spans="1:10">
      <c r="A25" s="509" t="s">
        <v>23</v>
      </c>
      <c r="B25" s="472">
        <v>60077</v>
      </c>
      <c r="C25" s="472">
        <v>8041</v>
      </c>
      <c r="D25" s="473">
        <v>13.38</v>
      </c>
      <c r="E25" s="472">
        <v>40970</v>
      </c>
      <c r="F25" s="473">
        <v>68.2</v>
      </c>
      <c r="G25" s="472">
        <v>11066</v>
      </c>
      <c r="H25" s="473">
        <v>18.420000000000002</v>
      </c>
      <c r="I25" s="473">
        <v>42.69</v>
      </c>
      <c r="J25" s="473">
        <v>147.24</v>
      </c>
    </row>
    <row r="26" spans="1:10">
      <c r="A26" s="478" t="s">
        <v>24</v>
      </c>
      <c r="B26" s="474">
        <v>14361</v>
      </c>
      <c r="C26" s="474">
        <v>1907</v>
      </c>
      <c r="D26" s="475">
        <v>13.28</v>
      </c>
      <c r="E26" s="474">
        <v>9884</v>
      </c>
      <c r="F26" s="475">
        <v>68.83</v>
      </c>
      <c r="G26" s="474">
        <v>2570</v>
      </c>
      <c r="H26" s="476">
        <v>17.899999999999999</v>
      </c>
      <c r="I26" s="475">
        <v>42.56</v>
      </c>
      <c r="J26" s="475">
        <v>145.57</v>
      </c>
    </row>
    <row r="27" spans="1:10">
      <c r="A27" s="478" t="s">
        <v>25</v>
      </c>
      <c r="B27" s="474">
        <v>1088</v>
      </c>
      <c r="C27" s="474">
        <v>127</v>
      </c>
      <c r="D27" s="475">
        <v>11.67</v>
      </c>
      <c r="E27" s="474">
        <v>658</v>
      </c>
      <c r="F27" s="475">
        <v>60.48</v>
      </c>
      <c r="G27" s="474">
        <v>303</v>
      </c>
      <c r="H27" s="476">
        <v>27.85</v>
      </c>
      <c r="I27" s="475">
        <v>47.7</v>
      </c>
      <c r="J27" s="475">
        <v>257.76</v>
      </c>
    </row>
    <row r="28" spans="1:10">
      <c r="A28" s="478" t="s">
        <v>26</v>
      </c>
      <c r="B28" s="474">
        <v>11123</v>
      </c>
      <c r="C28" s="474">
        <v>1679</v>
      </c>
      <c r="D28" s="475">
        <v>15.09</v>
      </c>
      <c r="E28" s="474">
        <v>7578</v>
      </c>
      <c r="F28" s="475">
        <v>68.13</v>
      </c>
      <c r="G28" s="474">
        <v>1866</v>
      </c>
      <c r="H28" s="476">
        <v>16.78</v>
      </c>
      <c r="I28" s="475">
        <v>40.96</v>
      </c>
      <c r="J28" s="475">
        <v>121.74</v>
      </c>
    </row>
    <row r="29" spans="1:10">
      <c r="A29" s="478" t="s">
        <v>27</v>
      </c>
      <c r="B29" s="474">
        <v>20214</v>
      </c>
      <c r="C29" s="474">
        <v>2662</v>
      </c>
      <c r="D29" s="475">
        <v>13.17</v>
      </c>
      <c r="E29" s="474">
        <v>13940</v>
      </c>
      <c r="F29" s="475">
        <v>68.959999999999994</v>
      </c>
      <c r="G29" s="474">
        <v>3612</v>
      </c>
      <c r="H29" s="476">
        <v>17.87</v>
      </c>
      <c r="I29" s="475">
        <v>42.43</v>
      </c>
      <c r="J29" s="475">
        <v>144.97999999999999</v>
      </c>
    </row>
    <row r="30" spans="1:10">
      <c r="A30" s="478" t="s">
        <v>28</v>
      </c>
      <c r="B30" s="474">
        <v>11356</v>
      </c>
      <c r="C30" s="474">
        <v>1498</v>
      </c>
      <c r="D30" s="475">
        <v>13.19</v>
      </c>
      <c r="E30" s="474">
        <v>7612</v>
      </c>
      <c r="F30" s="475">
        <v>67.03</v>
      </c>
      <c r="G30" s="474">
        <v>2246</v>
      </c>
      <c r="H30" s="476">
        <v>19.78</v>
      </c>
      <c r="I30" s="475">
        <v>43.67</v>
      </c>
      <c r="J30" s="475">
        <v>157.16</v>
      </c>
    </row>
    <row r="31" spans="1:10">
      <c r="A31" s="478" t="s">
        <v>29</v>
      </c>
      <c r="B31" s="474">
        <v>1935</v>
      </c>
      <c r="C31" s="474">
        <v>168</v>
      </c>
      <c r="D31" s="475">
        <v>8.68</v>
      </c>
      <c r="E31" s="474">
        <v>1298</v>
      </c>
      <c r="F31" s="475">
        <v>67.08</v>
      </c>
      <c r="G31" s="474">
        <v>469</v>
      </c>
      <c r="H31" s="476">
        <v>24.24</v>
      </c>
      <c r="I31" s="475">
        <v>47.84</v>
      </c>
      <c r="J31" s="475">
        <v>272.58</v>
      </c>
    </row>
    <row r="32" spans="1:10">
      <c r="A32" s="477" t="s">
        <v>30</v>
      </c>
      <c r="B32" s="474">
        <v>996</v>
      </c>
      <c r="C32" s="474">
        <v>126</v>
      </c>
      <c r="D32" s="475">
        <v>12.65</v>
      </c>
      <c r="E32" s="474">
        <v>701</v>
      </c>
      <c r="F32" s="475">
        <v>70.38</v>
      </c>
      <c r="G32" s="474">
        <v>169</v>
      </c>
      <c r="H32" s="476">
        <v>16.97</v>
      </c>
      <c r="I32" s="475">
        <v>42.52</v>
      </c>
      <c r="J32" s="475">
        <v>132.41999999999999</v>
      </c>
    </row>
    <row r="33" spans="1:10">
      <c r="A33" s="477" t="s">
        <v>31</v>
      </c>
      <c r="B33" s="474">
        <v>1847</v>
      </c>
      <c r="C33" s="474">
        <v>174</v>
      </c>
      <c r="D33" s="475">
        <v>9.42</v>
      </c>
      <c r="E33" s="474">
        <v>1150</v>
      </c>
      <c r="F33" s="475">
        <v>62.26</v>
      </c>
      <c r="G33" s="474">
        <v>523</v>
      </c>
      <c r="H33" s="476">
        <v>28.32</v>
      </c>
      <c r="I33" s="475">
        <v>48.97</v>
      </c>
      <c r="J33" s="475">
        <v>289.26</v>
      </c>
    </row>
    <row r="34" spans="1:10">
      <c r="A34" s="477" t="s">
        <v>32</v>
      </c>
      <c r="B34" s="474">
        <v>8815</v>
      </c>
      <c r="C34" s="474">
        <v>1180</v>
      </c>
      <c r="D34" s="475">
        <v>13.39</v>
      </c>
      <c r="E34" s="474">
        <v>5920</v>
      </c>
      <c r="F34" s="475">
        <v>67.16</v>
      </c>
      <c r="G34" s="474">
        <v>1715</v>
      </c>
      <c r="H34" s="476">
        <v>19.46</v>
      </c>
      <c r="I34" s="475">
        <v>43.01</v>
      </c>
      <c r="J34" s="475">
        <v>140.30000000000001</v>
      </c>
    </row>
    <row r="35" spans="1:10">
      <c r="A35" s="477" t="s">
        <v>33</v>
      </c>
      <c r="B35" s="474">
        <v>20021</v>
      </c>
      <c r="C35" s="474">
        <v>2288</v>
      </c>
      <c r="D35" s="475">
        <v>11.43</v>
      </c>
      <c r="E35" s="474">
        <v>13487</v>
      </c>
      <c r="F35" s="475">
        <v>67.36</v>
      </c>
      <c r="G35" s="474">
        <v>4246</v>
      </c>
      <c r="H35" s="476">
        <v>21.21</v>
      </c>
      <c r="I35" s="475">
        <v>45.01</v>
      </c>
      <c r="J35" s="475">
        <v>180.82</v>
      </c>
    </row>
    <row r="36" spans="1:10">
      <c r="A36" s="477" t="s">
        <v>34</v>
      </c>
      <c r="B36" s="474">
        <v>5525</v>
      </c>
      <c r="C36" s="474">
        <v>618</v>
      </c>
      <c r="D36" s="475">
        <v>11.19</v>
      </c>
      <c r="E36" s="474">
        <v>3928</v>
      </c>
      <c r="F36" s="475">
        <v>71.099999999999994</v>
      </c>
      <c r="G36" s="474">
        <v>979</v>
      </c>
      <c r="H36" s="476">
        <v>17.72</v>
      </c>
      <c r="I36" s="475">
        <v>43.54</v>
      </c>
      <c r="J36" s="475">
        <v>159.91</v>
      </c>
    </row>
    <row r="37" spans="1:10">
      <c r="A37" s="477" t="s">
        <v>35</v>
      </c>
      <c r="B37" s="474">
        <v>18124</v>
      </c>
      <c r="C37" s="474">
        <v>2750</v>
      </c>
      <c r="D37" s="475">
        <v>15.17</v>
      </c>
      <c r="E37" s="474">
        <v>12851</v>
      </c>
      <c r="F37" s="475">
        <v>70.91</v>
      </c>
      <c r="G37" s="474">
        <v>2523</v>
      </c>
      <c r="H37" s="476">
        <v>13.92</v>
      </c>
      <c r="I37" s="475">
        <v>39.21</v>
      </c>
      <c r="J37" s="475">
        <v>93.33</v>
      </c>
    </row>
    <row r="38" spans="1:10">
      <c r="A38" s="477" t="s">
        <v>36</v>
      </c>
      <c r="B38" s="474">
        <v>1477</v>
      </c>
      <c r="C38" s="474">
        <v>156</v>
      </c>
      <c r="D38" s="475">
        <v>10.56</v>
      </c>
      <c r="E38" s="474">
        <v>949</v>
      </c>
      <c r="F38" s="475">
        <v>64.25</v>
      </c>
      <c r="G38" s="474">
        <v>372</v>
      </c>
      <c r="H38" s="476">
        <v>25.19</v>
      </c>
      <c r="I38" s="475">
        <v>46.79</v>
      </c>
      <c r="J38" s="475">
        <v>197.57</v>
      </c>
    </row>
    <row r="39" spans="1:10">
      <c r="A39" s="477" t="s">
        <v>37</v>
      </c>
      <c r="B39" s="474">
        <v>274</v>
      </c>
      <c r="C39" s="474">
        <v>20</v>
      </c>
      <c r="D39" s="475">
        <v>7.3</v>
      </c>
      <c r="E39" s="474">
        <v>127</v>
      </c>
      <c r="F39" s="475">
        <v>46.35</v>
      </c>
      <c r="G39" s="474">
        <v>127</v>
      </c>
      <c r="H39" s="476">
        <v>46.35</v>
      </c>
      <c r="I39" s="475">
        <v>55.82</v>
      </c>
      <c r="J39" s="475">
        <v>500</v>
      </c>
    </row>
    <row r="40" spans="1:10">
      <c r="A40" s="477" t="s">
        <v>38</v>
      </c>
      <c r="B40" s="474">
        <v>34583</v>
      </c>
      <c r="C40" s="474">
        <v>5197</v>
      </c>
      <c r="D40" s="475">
        <v>15.03</v>
      </c>
      <c r="E40" s="474">
        <v>23638</v>
      </c>
      <c r="F40" s="475">
        <v>68.349999999999994</v>
      </c>
      <c r="G40" s="474">
        <v>5748</v>
      </c>
      <c r="H40" s="476">
        <v>16.62</v>
      </c>
      <c r="I40" s="475">
        <v>41.02</v>
      </c>
      <c r="J40" s="475">
        <v>116.17</v>
      </c>
    </row>
    <row r="41" spans="1:10">
      <c r="A41" s="477" t="s">
        <v>39</v>
      </c>
      <c r="B41" s="474">
        <v>13981</v>
      </c>
      <c r="C41" s="474">
        <v>1493</v>
      </c>
      <c r="D41" s="475">
        <v>10.68</v>
      </c>
      <c r="E41" s="474">
        <v>9614</v>
      </c>
      <c r="F41" s="475">
        <v>68.760000000000005</v>
      </c>
      <c r="G41" s="474">
        <v>2874</v>
      </c>
      <c r="H41" s="476">
        <v>20.56</v>
      </c>
      <c r="I41" s="475">
        <v>45.02</v>
      </c>
      <c r="J41" s="475">
        <v>178.55</v>
      </c>
    </row>
    <row r="42" spans="1:10">
      <c r="A42" s="477" t="s">
        <v>40</v>
      </c>
      <c r="B42" s="474">
        <v>3242</v>
      </c>
      <c r="C42" s="474">
        <v>408</v>
      </c>
      <c r="D42" s="475">
        <v>12.58</v>
      </c>
      <c r="E42" s="474">
        <v>2129</v>
      </c>
      <c r="F42" s="475">
        <v>65.67</v>
      </c>
      <c r="G42" s="474">
        <v>705</v>
      </c>
      <c r="H42" s="476">
        <v>21.75</v>
      </c>
      <c r="I42" s="475">
        <v>44.77</v>
      </c>
      <c r="J42" s="475">
        <v>162.22999999999999</v>
      </c>
    </row>
    <row r="43" spans="1:10">
      <c r="A43" s="477" t="s">
        <v>41</v>
      </c>
      <c r="B43" s="474">
        <v>10265</v>
      </c>
      <c r="C43" s="474">
        <v>1289</v>
      </c>
      <c r="D43" s="475">
        <v>12.56</v>
      </c>
      <c r="E43" s="474">
        <v>7662</v>
      </c>
      <c r="F43" s="475">
        <v>74.64</v>
      </c>
      <c r="G43" s="474">
        <v>1314</v>
      </c>
      <c r="H43" s="476">
        <v>12.8</v>
      </c>
      <c r="I43" s="475">
        <v>40.590000000000003</v>
      </c>
      <c r="J43" s="475">
        <v>114.46</v>
      </c>
    </row>
    <row r="44" spans="1:10">
      <c r="A44" s="477" t="s">
        <v>42</v>
      </c>
      <c r="B44" s="474">
        <v>24133</v>
      </c>
      <c r="C44" s="474">
        <v>3172</v>
      </c>
      <c r="D44" s="475">
        <v>13.14</v>
      </c>
      <c r="E44" s="474">
        <v>16149</v>
      </c>
      <c r="F44" s="475">
        <v>66.92</v>
      </c>
      <c r="G44" s="474">
        <v>4812</v>
      </c>
      <c r="H44" s="476">
        <v>19.940000000000001</v>
      </c>
      <c r="I44" s="475">
        <v>43.29</v>
      </c>
      <c r="J44" s="475">
        <v>145.43</v>
      </c>
    </row>
    <row r="45" spans="1:10">
      <c r="A45" s="477" t="s">
        <v>43</v>
      </c>
      <c r="B45" s="474">
        <v>15460</v>
      </c>
      <c r="C45" s="474">
        <v>2106</v>
      </c>
      <c r="D45" s="475">
        <v>13.62</v>
      </c>
      <c r="E45" s="474">
        <v>9825</v>
      </c>
      <c r="F45" s="475">
        <v>63.55</v>
      </c>
      <c r="G45" s="474">
        <v>3529</v>
      </c>
      <c r="H45" s="476">
        <v>22.83</v>
      </c>
      <c r="I45" s="475">
        <v>44.36</v>
      </c>
      <c r="J45" s="475">
        <v>165.09</v>
      </c>
    </row>
    <row r="46" spans="1:10">
      <c r="A46" s="477" t="s">
        <v>44</v>
      </c>
      <c r="B46" s="474">
        <v>12196</v>
      </c>
      <c r="C46" s="474">
        <v>1711</v>
      </c>
      <c r="D46" s="475">
        <v>14.03</v>
      </c>
      <c r="E46" s="474">
        <v>7937</v>
      </c>
      <c r="F46" s="475">
        <v>65.08</v>
      </c>
      <c r="G46" s="474">
        <v>2548</v>
      </c>
      <c r="H46" s="476">
        <v>20.89</v>
      </c>
      <c r="I46" s="475">
        <v>43.5</v>
      </c>
      <c r="J46" s="475">
        <v>141.33000000000001</v>
      </c>
    </row>
    <row r="47" spans="1:10">
      <c r="A47" s="477" t="s">
        <v>45</v>
      </c>
      <c r="B47" s="474">
        <v>24336</v>
      </c>
      <c r="C47" s="474">
        <v>2836</v>
      </c>
      <c r="D47" s="475">
        <v>11.65</v>
      </c>
      <c r="E47" s="474">
        <v>16832</v>
      </c>
      <c r="F47" s="475">
        <v>69.17</v>
      </c>
      <c r="G47" s="474">
        <v>4668</v>
      </c>
      <c r="H47" s="476">
        <v>19.18</v>
      </c>
      <c r="I47" s="475">
        <v>43.92</v>
      </c>
      <c r="J47" s="475">
        <v>158.13</v>
      </c>
    </row>
    <row r="48" spans="1:10">
      <c r="A48" s="477" t="s">
        <v>46</v>
      </c>
      <c r="B48" s="474">
        <v>2666</v>
      </c>
      <c r="C48" s="474">
        <v>235</v>
      </c>
      <c r="D48" s="475">
        <v>8.81</v>
      </c>
      <c r="E48" s="474">
        <v>1862</v>
      </c>
      <c r="F48" s="475">
        <v>69.84</v>
      </c>
      <c r="G48" s="474">
        <v>569</v>
      </c>
      <c r="H48" s="476">
        <v>21.34</v>
      </c>
      <c r="I48" s="475">
        <v>46.62</v>
      </c>
      <c r="J48" s="475">
        <v>267.29000000000002</v>
      </c>
    </row>
    <row r="49" spans="1:10">
      <c r="A49" s="477" t="s">
        <v>47</v>
      </c>
      <c r="B49" s="474">
        <v>5465</v>
      </c>
      <c r="C49" s="474">
        <v>705</v>
      </c>
      <c r="D49" s="475">
        <v>12.9</v>
      </c>
      <c r="E49" s="474">
        <v>3915</v>
      </c>
      <c r="F49" s="475">
        <v>71.64</v>
      </c>
      <c r="G49" s="474">
        <v>845</v>
      </c>
      <c r="H49" s="476">
        <v>15.46</v>
      </c>
      <c r="I49" s="475">
        <v>40.99</v>
      </c>
      <c r="J49" s="475">
        <v>117.87</v>
      </c>
    </row>
    <row r="50" spans="1:10">
      <c r="A50" s="477" t="s">
        <v>48</v>
      </c>
      <c r="B50" s="474">
        <v>2471</v>
      </c>
      <c r="C50" s="474">
        <v>339</v>
      </c>
      <c r="D50" s="475">
        <v>13.72</v>
      </c>
      <c r="E50" s="474">
        <v>1585</v>
      </c>
      <c r="F50" s="475">
        <v>64.14</v>
      </c>
      <c r="G50" s="474">
        <v>547</v>
      </c>
      <c r="H50" s="476">
        <v>22.14</v>
      </c>
      <c r="I50" s="475">
        <v>44.16</v>
      </c>
      <c r="J50" s="475">
        <v>149.19999999999999</v>
      </c>
    </row>
    <row r="51" spans="1:10">
      <c r="A51" s="477" t="s">
        <v>49</v>
      </c>
      <c r="B51" s="474">
        <v>4118</v>
      </c>
      <c r="C51" s="474">
        <v>360</v>
      </c>
      <c r="D51" s="475">
        <v>8.74</v>
      </c>
      <c r="E51" s="474">
        <v>2550</v>
      </c>
      <c r="F51" s="475">
        <v>61.92</v>
      </c>
      <c r="G51" s="474">
        <v>1208</v>
      </c>
      <c r="H51" s="476">
        <v>29.33</v>
      </c>
      <c r="I51" s="475">
        <v>49.74</v>
      </c>
      <c r="J51" s="475">
        <v>302.10000000000002</v>
      </c>
    </row>
    <row r="52" spans="1:10">
      <c r="A52" s="477" t="s">
        <v>50</v>
      </c>
      <c r="B52" s="474">
        <v>434</v>
      </c>
      <c r="C52" s="474">
        <v>55</v>
      </c>
      <c r="D52" s="475">
        <v>12.67</v>
      </c>
      <c r="E52" s="474">
        <v>263</v>
      </c>
      <c r="F52" s="475">
        <v>60.6</v>
      </c>
      <c r="G52" s="474">
        <v>116</v>
      </c>
      <c r="H52" s="476">
        <v>26.73</v>
      </c>
      <c r="I52" s="475">
        <v>46.54</v>
      </c>
      <c r="J52" s="475">
        <v>193.33</v>
      </c>
    </row>
    <row r="53" spans="1:10">
      <c r="A53" s="477" t="s">
        <v>51</v>
      </c>
      <c r="B53" s="474">
        <v>6067</v>
      </c>
      <c r="C53" s="474">
        <v>701</v>
      </c>
      <c r="D53" s="475">
        <v>11.55</v>
      </c>
      <c r="E53" s="474">
        <v>3952</v>
      </c>
      <c r="F53" s="475">
        <v>65.14</v>
      </c>
      <c r="G53" s="474">
        <v>1414</v>
      </c>
      <c r="H53" s="476">
        <v>23.31</v>
      </c>
      <c r="I53" s="475">
        <v>45.86</v>
      </c>
      <c r="J53" s="475">
        <v>201.12</v>
      </c>
    </row>
    <row r="54" spans="1:10">
      <c r="A54" s="509" t="s">
        <v>52</v>
      </c>
      <c r="B54" s="474">
        <v>79680</v>
      </c>
      <c r="C54" s="474">
        <v>9529</v>
      </c>
      <c r="D54" s="475">
        <v>11.96</v>
      </c>
      <c r="E54" s="474">
        <v>55131</v>
      </c>
      <c r="F54" s="475">
        <v>69.19</v>
      </c>
      <c r="G54" s="474">
        <v>15020</v>
      </c>
      <c r="H54" s="476">
        <v>18.850000000000001</v>
      </c>
      <c r="I54" s="475">
        <v>43.25</v>
      </c>
      <c r="J54" s="475">
        <v>153.01</v>
      </c>
    </row>
    <row r="55" spans="1:10">
      <c r="A55" s="477" t="s">
        <v>53</v>
      </c>
      <c r="B55" s="474">
        <v>33754</v>
      </c>
      <c r="C55" s="474">
        <v>4693</v>
      </c>
      <c r="D55" s="475">
        <v>13.9</v>
      </c>
      <c r="E55" s="474">
        <v>22030</v>
      </c>
      <c r="F55" s="475">
        <v>65.27</v>
      </c>
      <c r="G55" s="474">
        <v>7031</v>
      </c>
      <c r="H55" s="476">
        <v>20.83</v>
      </c>
      <c r="I55" s="475">
        <v>42.86</v>
      </c>
      <c r="J55" s="475">
        <v>140.97</v>
      </c>
    </row>
    <row r="56" spans="1:10">
      <c r="A56" s="477" t="s">
        <v>54</v>
      </c>
      <c r="B56" s="474">
        <v>5555</v>
      </c>
      <c r="C56" s="474">
        <v>695</v>
      </c>
      <c r="D56" s="475">
        <v>12.51</v>
      </c>
      <c r="E56" s="474">
        <v>3445</v>
      </c>
      <c r="F56" s="475">
        <v>62.02</v>
      </c>
      <c r="G56" s="474">
        <v>1415</v>
      </c>
      <c r="H56" s="476">
        <v>25.47</v>
      </c>
      <c r="I56" s="475">
        <v>45.85</v>
      </c>
      <c r="J56" s="475">
        <v>186.81</v>
      </c>
    </row>
    <row r="57" spans="1:10">
      <c r="A57" s="477" t="s">
        <v>55</v>
      </c>
      <c r="B57" s="474">
        <v>10086</v>
      </c>
      <c r="C57" s="474">
        <v>1345</v>
      </c>
      <c r="D57" s="475">
        <v>13.34</v>
      </c>
      <c r="E57" s="474">
        <v>6562</v>
      </c>
      <c r="F57" s="475">
        <v>65.06</v>
      </c>
      <c r="G57" s="474">
        <v>2179</v>
      </c>
      <c r="H57" s="476">
        <v>21.6</v>
      </c>
      <c r="I57" s="475">
        <v>44.38</v>
      </c>
      <c r="J57" s="475">
        <v>167.68</v>
      </c>
    </row>
    <row r="58" spans="1:10">
      <c r="A58" s="477" t="s">
        <v>56</v>
      </c>
      <c r="B58" s="474">
        <v>7387</v>
      </c>
      <c r="C58" s="474">
        <v>789</v>
      </c>
      <c r="D58" s="475">
        <v>10.68</v>
      </c>
      <c r="E58" s="474">
        <v>4923</v>
      </c>
      <c r="F58" s="475">
        <v>66.64</v>
      </c>
      <c r="G58" s="474">
        <v>1675</v>
      </c>
      <c r="H58" s="476">
        <v>22.67</v>
      </c>
      <c r="I58" s="475">
        <v>45.9</v>
      </c>
      <c r="J58" s="475">
        <v>209.02</v>
      </c>
    </row>
    <row r="59" spans="1:10">
      <c r="A59" s="477" t="s">
        <v>57</v>
      </c>
      <c r="B59" s="474">
        <v>16603</v>
      </c>
      <c r="C59" s="474">
        <v>2297</v>
      </c>
      <c r="D59" s="475">
        <v>13.83</v>
      </c>
      <c r="E59" s="474">
        <v>10776</v>
      </c>
      <c r="F59" s="475">
        <v>64.900000000000006</v>
      </c>
      <c r="G59" s="474">
        <v>3530</v>
      </c>
      <c r="H59" s="476">
        <v>21.26</v>
      </c>
      <c r="I59" s="475">
        <v>43.41</v>
      </c>
      <c r="J59" s="475">
        <v>151.51</v>
      </c>
    </row>
    <row r="60" spans="1:10">
      <c r="A60" s="477" t="s">
        <v>58</v>
      </c>
      <c r="B60" s="474">
        <v>11237</v>
      </c>
      <c r="C60" s="474">
        <v>1295</v>
      </c>
      <c r="D60" s="475">
        <v>11.52</v>
      </c>
      <c r="E60" s="474">
        <v>8243</v>
      </c>
      <c r="F60" s="475">
        <v>73.36</v>
      </c>
      <c r="G60" s="474">
        <v>1699</v>
      </c>
      <c r="H60" s="476">
        <v>15.12</v>
      </c>
      <c r="I60" s="475">
        <v>41.55</v>
      </c>
      <c r="J60" s="475">
        <v>135.83000000000001</v>
      </c>
    </row>
    <row r="61" spans="1:10">
      <c r="A61" s="477" t="s">
        <v>59</v>
      </c>
      <c r="B61" s="474">
        <v>6845</v>
      </c>
      <c r="C61" s="474">
        <v>884</v>
      </c>
      <c r="D61" s="475">
        <v>12.91</v>
      </c>
      <c r="E61" s="474">
        <v>4373</v>
      </c>
      <c r="F61" s="475">
        <v>63.89</v>
      </c>
      <c r="G61" s="474">
        <v>1588</v>
      </c>
      <c r="H61" s="476">
        <v>23.2</v>
      </c>
      <c r="I61" s="475">
        <v>44.61</v>
      </c>
      <c r="J61" s="475">
        <v>175.82</v>
      </c>
    </row>
    <row r="62" spans="1:10">
      <c r="A62" s="477" t="s">
        <v>60</v>
      </c>
      <c r="B62" s="474">
        <v>36778</v>
      </c>
      <c r="C62" s="474">
        <v>5654</v>
      </c>
      <c r="D62" s="475">
        <v>15.37</v>
      </c>
      <c r="E62" s="474">
        <v>24400</v>
      </c>
      <c r="F62" s="475">
        <v>66.34</v>
      </c>
      <c r="G62" s="474">
        <v>6724</v>
      </c>
      <c r="H62" s="476">
        <v>18.28</v>
      </c>
      <c r="I62" s="475">
        <v>41.47</v>
      </c>
      <c r="J62" s="475">
        <v>120.34</v>
      </c>
    </row>
    <row r="63" spans="1:10">
      <c r="A63" s="509" t="s">
        <v>61</v>
      </c>
      <c r="B63" s="474">
        <v>28244</v>
      </c>
      <c r="C63" s="474">
        <v>4183</v>
      </c>
      <c r="D63" s="475">
        <v>14.81</v>
      </c>
      <c r="E63" s="474">
        <v>18490</v>
      </c>
      <c r="F63" s="475">
        <v>65.47</v>
      </c>
      <c r="G63" s="474">
        <v>5571</v>
      </c>
      <c r="H63" s="476">
        <v>19.72</v>
      </c>
      <c r="I63" s="475">
        <v>42.76</v>
      </c>
      <c r="J63" s="475">
        <v>134.55000000000001</v>
      </c>
    </row>
    <row r="64" spans="1:10">
      <c r="A64" s="477" t="s">
        <v>62</v>
      </c>
      <c r="B64" s="474">
        <v>14689</v>
      </c>
      <c r="C64" s="474">
        <v>2025</v>
      </c>
      <c r="D64" s="475">
        <v>13.79</v>
      </c>
      <c r="E64" s="474">
        <v>9983</v>
      </c>
      <c r="F64" s="475">
        <v>67.959999999999994</v>
      </c>
      <c r="G64" s="474">
        <v>2681</v>
      </c>
      <c r="H64" s="476">
        <v>18.25</v>
      </c>
      <c r="I64" s="475">
        <v>42.41</v>
      </c>
      <c r="J64" s="475">
        <v>132.97999999999999</v>
      </c>
    </row>
    <row r="65" spans="1:10">
      <c r="A65" s="477" t="s">
        <v>63</v>
      </c>
      <c r="B65" s="474">
        <v>17247</v>
      </c>
      <c r="C65" s="474">
        <v>2018</v>
      </c>
      <c r="D65" s="475">
        <v>11.7</v>
      </c>
      <c r="E65" s="474">
        <v>11579</v>
      </c>
      <c r="F65" s="475">
        <v>67.14</v>
      </c>
      <c r="G65" s="474">
        <v>3650</v>
      </c>
      <c r="H65" s="476">
        <v>21.16</v>
      </c>
      <c r="I65" s="475">
        <v>44.59</v>
      </c>
      <c r="J65" s="475">
        <v>179.03</v>
      </c>
    </row>
    <row r="66" spans="1:10">
      <c r="A66" s="477" t="s">
        <v>64</v>
      </c>
      <c r="B66" s="474">
        <v>3376</v>
      </c>
      <c r="C66" s="474">
        <v>383</v>
      </c>
      <c r="D66" s="475">
        <v>11.34</v>
      </c>
      <c r="E66" s="474">
        <v>2210</v>
      </c>
      <c r="F66" s="475">
        <v>65.459999999999994</v>
      </c>
      <c r="G66" s="474">
        <v>783</v>
      </c>
      <c r="H66" s="476">
        <v>23.19</v>
      </c>
      <c r="I66" s="475">
        <v>46.34</v>
      </c>
      <c r="J66" s="475">
        <v>200.72</v>
      </c>
    </row>
    <row r="67" spans="1:10">
      <c r="A67" s="477" t="s">
        <v>65</v>
      </c>
      <c r="B67" s="474">
        <v>4556</v>
      </c>
      <c r="C67" s="474">
        <v>551</v>
      </c>
      <c r="D67" s="475">
        <v>12.09</v>
      </c>
      <c r="E67" s="474">
        <v>3012</v>
      </c>
      <c r="F67" s="475">
        <v>66.11</v>
      </c>
      <c r="G67" s="474">
        <v>993</v>
      </c>
      <c r="H67" s="476">
        <v>21.8</v>
      </c>
      <c r="I67" s="475">
        <v>44.44</v>
      </c>
      <c r="J67" s="475">
        <v>166.09</v>
      </c>
    </row>
    <row r="68" spans="1:10">
      <c r="A68" s="477" t="s">
        <v>66</v>
      </c>
      <c r="B68" s="474">
        <v>14919</v>
      </c>
      <c r="C68" s="474">
        <v>2172</v>
      </c>
      <c r="D68" s="475">
        <v>14.56</v>
      </c>
      <c r="E68" s="474">
        <v>10371</v>
      </c>
      <c r="F68" s="475">
        <v>69.52</v>
      </c>
      <c r="G68" s="474">
        <v>2376</v>
      </c>
      <c r="H68" s="476">
        <v>15.93</v>
      </c>
      <c r="I68" s="475">
        <v>40.99</v>
      </c>
      <c r="J68" s="475">
        <v>115.71</v>
      </c>
    </row>
    <row r="69" spans="1:10">
      <c r="A69" s="477" t="s">
        <v>67</v>
      </c>
      <c r="B69" s="474">
        <v>15738</v>
      </c>
      <c r="C69" s="474">
        <v>1669</v>
      </c>
      <c r="D69" s="475">
        <v>10.6</v>
      </c>
      <c r="E69" s="474">
        <v>10520</v>
      </c>
      <c r="F69" s="475">
        <v>66.84</v>
      </c>
      <c r="G69" s="474">
        <v>3549</v>
      </c>
      <c r="H69" s="476">
        <v>22.55</v>
      </c>
      <c r="I69" s="475">
        <v>45.3</v>
      </c>
      <c r="J69" s="475">
        <v>191.07</v>
      </c>
    </row>
    <row r="70" spans="1:10">
      <c r="A70" s="477" t="s">
        <v>68</v>
      </c>
      <c r="B70" s="474">
        <v>6107</v>
      </c>
      <c r="C70" s="474">
        <v>729</v>
      </c>
      <c r="D70" s="475">
        <v>11.94</v>
      </c>
      <c r="E70" s="474">
        <v>4213</v>
      </c>
      <c r="F70" s="475">
        <v>68.989999999999995</v>
      </c>
      <c r="G70" s="474">
        <v>1165</v>
      </c>
      <c r="H70" s="476">
        <v>19.079999999999998</v>
      </c>
      <c r="I70" s="475">
        <v>44.13</v>
      </c>
      <c r="J70" s="475">
        <v>168.19</v>
      </c>
    </row>
    <row r="71" spans="1:10">
      <c r="A71" s="510" t="s">
        <v>69</v>
      </c>
      <c r="B71" s="511">
        <v>9696</v>
      </c>
      <c r="C71" s="511">
        <v>1319</v>
      </c>
      <c r="D71" s="512">
        <v>13.6</v>
      </c>
      <c r="E71" s="511">
        <v>6446</v>
      </c>
      <c r="F71" s="512">
        <v>66.48</v>
      </c>
      <c r="G71" s="511">
        <v>1931</v>
      </c>
      <c r="H71" s="513">
        <v>19.920000000000002</v>
      </c>
      <c r="I71" s="512">
        <v>43.62</v>
      </c>
      <c r="J71" s="512">
        <v>151.97</v>
      </c>
    </row>
  </sheetData>
  <mergeCells count="10">
    <mergeCell ref="I3:J3"/>
    <mergeCell ref="A2:J2"/>
    <mergeCell ref="A4:A6"/>
    <mergeCell ref="B4:B6"/>
    <mergeCell ref="C4:H4"/>
    <mergeCell ref="I4:I6"/>
    <mergeCell ref="J4:J6"/>
    <mergeCell ref="C5:D5"/>
    <mergeCell ref="E5:F5"/>
    <mergeCell ref="G5:H5"/>
  </mergeCells>
  <hyperlinks>
    <hyperlink ref="I3" location="'Листа табела'!A1" display="Листа табела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95"/>
  <sheetViews>
    <sheetView workbookViewId="0">
      <pane ySplit="6" topLeftCell="A135" activePane="bottomLeft" state="frozen"/>
      <selection activeCell="M19" sqref="M19"/>
      <selection pane="bottomLeft" activeCell="N3" sqref="N3:O3"/>
    </sheetView>
  </sheetViews>
  <sheetFormatPr defaultRowHeight="15"/>
  <cols>
    <col min="1" max="1" width="25.28515625" customWidth="1"/>
    <col min="14" max="14" width="11.140625" customWidth="1"/>
    <col min="15" max="15" width="11.42578125" customWidth="1"/>
  </cols>
  <sheetData>
    <row r="2" spans="1:15">
      <c r="A2" s="831" t="s">
        <v>1465</v>
      </c>
      <c r="B2" s="831"/>
      <c r="C2" s="831"/>
      <c r="D2" s="831"/>
      <c r="E2" s="831"/>
      <c r="F2" s="831"/>
      <c r="G2" s="831"/>
      <c r="H2" s="831"/>
      <c r="I2" s="831"/>
      <c r="J2" s="831"/>
      <c r="K2" s="831"/>
      <c r="L2" s="831"/>
      <c r="M2" s="831"/>
      <c r="N2" s="831"/>
      <c r="O2" s="831"/>
    </row>
    <row r="3" spans="1:15" ht="15.75" thickBot="1">
      <c r="A3" s="28"/>
      <c r="B3" s="28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851" t="s">
        <v>0</v>
      </c>
      <c r="O3" s="851"/>
    </row>
    <row r="4" spans="1:15">
      <c r="A4" s="843" t="s">
        <v>946</v>
      </c>
      <c r="B4" s="845"/>
      <c r="C4" s="900" t="s">
        <v>834</v>
      </c>
      <c r="D4" s="900"/>
      <c r="E4" s="900"/>
      <c r="F4" s="900"/>
      <c r="G4" s="900"/>
      <c r="H4" s="901" t="s">
        <v>835</v>
      </c>
      <c r="I4" s="900" t="s">
        <v>836</v>
      </c>
      <c r="J4" s="900"/>
      <c r="K4" s="900"/>
      <c r="L4" s="900"/>
      <c r="M4" s="900"/>
      <c r="N4" s="900" t="s">
        <v>837</v>
      </c>
      <c r="O4" s="904"/>
    </row>
    <row r="5" spans="1:15">
      <c r="A5" s="898"/>
      <c r="B5" s="899"/>
      <c r="C5" s="894" t="s">
        <v>165</v>
      </c>
      <c r="D5" s="894" t="s">
        <v>838</v>
      </c>
      <c r="E5" s="894"/>
      <c r="F5" s="894"/>
      <c r="G5" s="902" t="s">
        <v>839</v>
      </c>
      <c r="H5" s="902"/>
      <c r="I5" s="894" t="s">
        <v>165</v>
      </c>
      <c r="J5" s="894" t="s">
        <v>75</v>
      </c>
      <c r="K5" s="894" t="s">
        <v>76</v>
      </c>
      <c r="L5" s="894" t="s">
        <v>840</v>
      </c>
      <c r="M5" s="894"/>
      <c r="N5" s="894" t="s">
        <v>841</v>
      </c>
      <c r="O5" s="896" t="s">
        <v>842</v>
      </c>
    </row>
    <row r="6" spans="1:15" ht="15.75" thickBot="1">
      <c r="A6" s="844"/>
      <c r="B6" s="846"/>
      <c r="C6" s="895"/>
      <c r="D6" s="387" t="s">
        <v>74</v>
      </c>
      <c r="E6" s="387" t="s">
        <v>75</v>
      </c>
      <c r="F6" s="387" t="s">
        <v>76</v>
      </c>
      <c r="G6" s="903"/>
      <c r="H6" s="903"/>
      <c r="I6" s="895"/>
      <c r="J6" s="895"/>
      <c r="K6" s="895"/>
      <c r="L6" s="387" t="s">
        <v>74</v>
      </c>
      <c r="M6" s="387" t="s">
        <v>75</v>
      </c>
      <c r="N6" s="895"/>
      <c r="O6" s="897"/>
    </row>
    <row r="7" spans="1:15">
      <c r="A7" s="182" t="s">
        <v>5</v>
      </c>
      <c r="B7" s="183">
        <v>2012</v>
      </c>
      <c r="C7" s="64">
        <v>10016</v>
      </c>
      <c r="D7" s="64">
        <v>9978</v>
      </c>
      <c r="E7" s="64">
        <v>5089</v>
      </c>
      <c r="F7" s="64">
        <v>4889</v>
      </c>
      <c r="G7" s="64">
        <v>38</v>
      </c>
      <c r="H7" s="64">
        <v>-3818</v>
      </c>
      <c r="I7" s="64">
        <v>13796</v>
      </c>
      <c r="J7" s="64">
        <v>7064</v>
      </c>
      <c r="K7" s="64">
        <v>6732</v>
      </c>
      <c r="L7" s="64">
        <v>37</v>
      </c>
      <c r="M7" s="64">
        <v>25</v>
      </c>
      <c r="N7" s="64">
        <v>5326</v>
      </c>
      <c r="O7" s="160">
        <v>878</v>
      </c>
    </row>
    <row r="8" spans="1:15">
      <c r="A8" s="182"/>
      <c r="B8" s="183">
        <v>2013</v>
      </c>
      <c r="C8" s="64">
        <v>9547</v>
      </c>
      <c r="D8" s="64">
        <v>9510</v>
      </c>
      <c r="E8" s="64">
        <v>4907</v>
      </c>
      <c r="F8" s="64">
        <v>4603</v>
      </c>
      <c r="G8" s="64">
        <v>37</v>
      </c>
      <c r="H8" s="64">
        <v>-4468</v>
      </c>
      <c r="I8" s="64">
        <v>13978</v>
      </c>
      <c r="J8" s="64">
        <v>7237</v>
      </c>
      <c r="K8" s="64">
        <v>6741</v>
      </c>
      <c r="L8" s="64">
        <v>33</v>
      </c>
      <c r="M8" s="64">
        <v>21</v>
      </c>
      <c r="N8" s="64">
        <v>5467</v>
      </c>
      <c r="O8" s="160">
        <v>1052</v>
      </c>
    </row>
    <row r="9" spans="1:15">
      <c r="A9" s="182"/>
      <c r="B9" s="183">
        <v>2014</v>
      </c>
      <c r="C9" s="64">
        <v>9357</v>
      </c>
      <c r="D9" s="64">
        <v>9335</v>
      </c>
      <c r="E9" s="64">
        <v>4846</v>
      </c>
      <c r="F9" s="64">
        <v>4489</v>
      </c>
      <c r="G9" s="64">
        <v>22</v>
      </c>
      <c r="H9" s="64">
        <v>-5074</v>
      </c>
      <c r="I9" s="64">
        <v>14409</v>
      </c>
      <c r="J9" s="64">
        <v>7386</v>
      </c>
      <c r="K9" s="64">
        <v>7023</v>
      </c>
      <c r="L9" s="64">
        <v>29</v>
      </c>
      <c r="M9" s="64">
        <v>11</v>
      </c>
      <c r="N9" s="64">
        <v>5823</v>
      </c>
      <c r="O9" s="160">
        <v>1106</v>
      </c>
    </row>
    <row r="10" spans="1:15">
      <c r="A10" s="182"/>
      <c r="B10" s="183">
        <v>2015</v>
      </c>
      <c r="C10" s="185">
        <v>9374</v>
      </c>
      <c r="D10" s="185">
        <v>9357</v>
      </c>
      <c r="E10" s="185">
        <v>4842</v>
      </c>
      <c r="F10" s="185">
        <v>4515</v>
      </c>
      <c r="G10" s="185">
        <v>17</v>
      </c>
      <c r="H10" s="185">
        <v>-5702</v>
      </c>
      <c r="I10" s="185">
        <v>15059</v>
      </c>
      <c r="J10" s="185">
        <v>7640</v>
      </c>
      <c r="K10" s="185">
        <v>7419</v>
      </c>
      <c r="L10" s="185">
        <v>26</v>
      </c>
      <c r="M10" s="185">
        <v>9</v>
      </c>
      <c r="N10" s="185">
        <v>5895</v>
      </c>
      <c r="O10" s="185">
        <v>1143</v>
      </c>
    </row>
    <row r="11" spans="1:15">
      <c r="A11" s="182"/>
      <c r="B11" s="183">
        <v>2016</v>
      </c>
      <c r="C11" s="186">
        <v>9467</v>
      </c>
      <c r="D11" s="186">
        <v>9452</v>
      </c>
      <c r="E11" s="186">
        <v>4931</v>
      </c>
      <c r="F11" s="186">
        <v>4521</v>
      </c>
      <c r="G11" s="186">
        <v>15</v>
      </c>
      <c r="H11" s="186">
        <v>-4518</v>
      </c>
      <c r="I11" s="186">
        <v>13970</v>
      </c>
      <c r="J11" s="186">
        <v>7198</v>
      </c>
      <c r="K11" s="186">
        <v>6772</v>
      </c>
      <c r="L11" s="186">
        <v>23</v>
      </c>
      <c r="M11" s="186">
        <v>17</v>
      </c>
      <c r="N11" s="186">
        <v>5563</v>
      </c>
      <c r="O11" s="92">
        <v>1025</v>
      </c>
    </row>
    <row r="12" spans="1:15">
      <c r="A12" s="182"/>
      <c r="B12" s="18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160"/>
    </row>
    <row r="13" spans="1:15">
      <c r="A13" s="187" t="s">
        <v>6</v>
      </c>
      <c r="B13" s="183">
        <v>2012</v>
      </c>
      <c r="C13" s="64">
        <v>2074</v>
      </c>
      <c r="D13" s="64">
        <v>2065</v>
      </c>
      <c r="E13" s="64">
        <v>1054</v>
      </c>
      <c r="F13" s="64">
        <v>1011</v>
      </c>
      <c r="G13" s="64">
        <v>9</v>
      </c>
      <c r="H13" s="64">
        <v>194</v>
      </c>
      <c r="I13" s="64">
        <v>1871</v>
      </c>
      <c r="J13" s="64">
        <v>974</v>
      </c>
      <c r="K13" s="64">
        <v>897</v>
      </c>
      <c r="L13" s="64">
        <v>14</v>
      </c>
      <c r="M13" s="64">
        <v>8</v>
      </c>
      <c r="N13" s="64">
        <v>951</v>
      </c>
      <c r="O13" s="160">
        <v>141</v>
      </c>
    </row>
    <row r="14" spans="1:15">
      <c r="A14" s="182"/>
      <c r="B14" s="183">
        <v>2013</v>
      </c>
      <c r="C14" s="64">
        <v>2024</v>
      </c>
      <c r="D14" s="64">
        <v>2015</v>
      </c>
      <c r="E14" s="64">
        <v>1021</v>
      </c>
      <c r="F14" s="64">
        <v>994</v>
      </c>
      <c r="G14" s="64">
        <v>9</v>
      </c>
      <c r="H14" s="64">
        <v>80</v>
      </c>
      <c r="I14" s="64">
        <v>1935</v>
      </c>
      <c r="J14" s="64">
        <v>1012</v>
      </c>
      <c r="K14" s="64">
        <v>923</v>
      </c>
      <c r="L14" s="64">
        <v>12</v>
      </c>
      <c r="M14" s="64">
        <v>8</v>
      </c>
      <c r="N14" s="64">
        <v>977</v>
      </c>
      <c r="O14" s="160">
        <v>270</v>
      </c>
    </row>
    <row r="15" spans="1:15">
      <c r="A15" s="182"/>
      <c r="B15" s="189">
        <v>2014</v>
      </c>
      <c r="C15" s="91">
        <f>SUM(E15:G15)</f>
        <v>2011</v>
      </c>
      <c r="D15" s="190">
        <v>2010</v>
      </c>
      <c r="E15" s="190">
        <v>1084</v>
      </c>
      <c r="F15" s="190">
        <v>926</v>
      </c>
      <c r="G15" s="190">
        <v>1</v>
      </c>
      <c r="H15" s="190">
        <f>D15-I15</f>
        <v>49</v>
      </c>
      <c r="I15" s="91">
        <v>1961</v>
      </c>
      <c r="J15" s="91">
        <v>1013</v>
      </c>
      <c r="K15" s="91">
        <v>948</v>
      </c>
      <c r="L15" s="91">
        <v>5</v>
      </c>
      <c r="M15" s="91">
        <v>2</v>
      </c>
      <c r="N15" s="91">
        <v>1019</v>
      </c>
      <c r="O15" s="91">
        <v>344</v>
      </c>
    </row>
    <row r="16" spans="1:15">
      <c r="A16" s="188"/>
      <c r="B16" s="189">
        <v>2015</v>
      </c>
      <c r="C16" s="191">
        <v>2102</v>
      </c>
      <c r="D16" s="192">
        <v>2100</v>
      </c>
      <c r="E16" s="192">
        <v>1096</v>
      </c>
      <c r="F16" s="192">
        <v>1004</v>
      </c>
      <c r="G16" s="192">
        <v>2</v>
      </c>
      <c r="H16" s="192">
        <v>103</v>
      </c>
      <c r="I16" s="191">
        <v>1997</v>
      </c>
      <c r="J16" s="191">
        <v>1033</v>
      </c>
      <c r="K16" s="191">
        <v>964</v>
      </c>
      <c r="L16" s="191">
        <v>9</v>
      </c>
      <c r="M16" s="191">
        <v>4</v>
      </c>
      <c r="N16" s="191">
        <v>968</v>
      </c>
      <c r="O16" s="191">
        <v>294</v>
      </c>
    </row>
    <row r="17" spans="1:15">
      <c r="A17" s="188"/>
      <c r="B17" s="183">
        <v>2016</v>
      </c>
      <c r="C17" s="186">
        <v>2103</v>
      </c>
      <c r="D17" s="186">
        <v>2100</v>
      </c>
      <c r="E17" s="186">
        <v>1112</v>
      </c>
      <c r="F17" s="186">
        <v>988</v>
      </c>
      <c r="G17" s="186">
        <v>3</v>
      </c>
      <c r="H17" s="186">
        <v>131</v>
      </c>
      <c r="I17" s="186">
        <v>1969</v>
      </c>
      <c r="J17" s="186">
        <v>1039</v>
      </c>
      <c r="K17" s="186">
        <v>930</v>
      </c>
      <c r="L17" s="62">
        <v>4</v>
      </c>
      <c r="M17" s="62">
        <v>3</v>
      </c>
      <c r="N17" s="186">
        <v>957</v>
      </c>
      <c r="O17" s="92">
        <v>294</v>
      </c>
    </row>
    <row r="18" spans="1:15">
      <c r="A18" s="188"/>
      <c r="B18" s="189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160"/>
    </row>
    <row r="19" spans="1:15">
      <c r="A19" s="188" t="s">
        <v>7</v>
      </c>
      <c r="B19" s="189">
        <v>2012</v>
      </c>
      <c r="C19" s="64">
        <v>7</v>
      </c>
      <c r="D19" s="64">
        <v>7</v>
      </c>
      <c r="E19" s="64">
        <v>6</v>
      </c>
      <c r="F19" s="64">
        <v>1</v>
      </c>
      <c r="G19" s="64" t="s">
        <v>72</v>
      </c>
      <c r="H19" s="64">
        <v>-15</v>
      </c>
      <c r="I19" s="64">
        <v>22</v>
      </c>
      <c r="J19" s="64">
        <v>10</v>
      </c>
      <c r="K19" s="64">
        <v>12</v>
      </c>
      <c r="L19" s="64" t="s">
        <v>72</v>
      </c>
      <c r="M19" s="64" t="s">
        <v>72</v>
      </c>
      <c r="N19" s="64">
        <v>10</v>
      </c>
      <c r="O19" s="160" t="s">
        <v>72</v>
      </c>
    </row>
    <row r="20" spans="1:15">
      <c r="A20" s="188"/>
      <c r="B20" s="189">
        <v>2013</v>
      </c>
      <c r="C20" s="64">
        <v>20</v>
      </c>
      <c r="D20" s="64">
        <v>20</v>
      </c>
      <c r="E20" s="64">
        <v>10</v>
      </c>
      <c r="F20" s="64">
        <v>10</v>
      </c>
      <c r="G20" s="64" t="s">
        <v>72</v>
      </c>
      <c r="H20" s="64">
        <v>-17</v>
      </c>
      <c r="I20" s="64">
        <v>37</v>
      </c>
      <c r="J20" s="64">
        <v>27</v>
      </c>
      <c r="K20" s="64">
        <v>10</v>
      </c>
      <c r="L20" s="64" t="s">
        <v>72</v>
      </c>
      <c r="M20" s="64" t="s">
        <v>72</v>
      </c>
      <c r="N20" s="64">
        <v>7</v>
      </c>
      <c r="O20" s="160" t="s">
        <v>72</v>
      </c>
    </row>
    <row r="21" spans="1:15">
      <c r="A21" s="188"/>
      <c r="B21" s="189">
        <v>2014</v>
      </c>
      <c r="C21" s="64">
        <v>18</v>
      </c>
      <c r="D21" s="64">
        <v>18</v>
      </c>
      <c r="E21" s="64">
        <v>8</v>
      </c>
      <c r="F21" s="64">
        <v>10</v>
      </c>
      <c r="G21" s="64" t="s">
        <v>72</v>
      </c>
      <c r="H21" s="64">
        <v>-15</v>
      </c>
      <c r="I21" s="64">
        <v>33</v>
      </c>
      <c r="J21" s="64">
        <v>16</v>
      </c>
      <c r="K21" s="64">
        <v>17</v>
      </c>
      <c r="L21" s="64" t="s">
        <v>72</v>
      </c>
      <c r="M21" s="64" t="s">
        <v>72</v>
      </c>
      <c r="N21" s="64">
        <v>11</v>
      </c>
      <c r="O21" s="160">
        <v>1</v>
      </c>
    </row>
    <row r="22" spans="1:15">
      <c r="A22" s="188"/>
      <c r="B22" s="189">
        <v>2015</v>
      </c>
      <c r="C22" s="191">
        <v>19</v>
      </c>
      <c r="D22" s="191">
        <v>19</v>
      </c>
      <c r="E22" s="191">
        <v>8</v>
      </c>
      <c r="F22" s="191">
        <v>11</v>
      </c>
      <c r="G22" s="64" t="s">
        <v>72</v>
      </c>
      <c r="H22" s="192">
        <v>-11</v>
      </c>
      <c r="I22" s="191">
        <v>30</v>
      </c>
      <c r="J22" s="191">
        <v>13</v>
      </c>
      <c r="K22" s="191">
        <v>17</v>
      </c>
      <c r="L22" s="64" t="s">
        <v>72</v>
      </c>
      <c r="M22" s="64" t="s">
        <v>72</v>
      </c>
      <c r="N22" s="191">
        <v>4</v>
      </c>
      <c r="O22" s="64" t="s">
        <v>72</v>
      </c>
    </row>
    <row r="23" spans="1:15">
      <c r="A23" s="188"/>
      <c r="B23" s="183">
        <v>2016</v>
      </c>
      <c r="C23" s="186">
        <v>11</v>
      </c>
      <c r="D23" s="186">
        <v>11</v>
      </c>
      <c r="E23" s="186">
        <v>9</v>
      </c>
      <c r="F23" s="186">
        <v>2</v>
      </c>
      <c r="G23" s="186"/>
      <c r="H23" s="186">
        <v>-8</v>
      </c>
      <c r="I23" s="186">
        <v>19</v>
      </c>
      <c r="J23" s="186">
        <v>10</v>
      </c>
      <c r="K23" s="186">
        <v>9</v>
      </c>
      <c r="L23" s="64" t="s">
        <v>72</v>
      </c>
      <c r="M23" s="64" t="s">
        <v>72</v>
      </c>
      <c r="N23" s="186">
        <v>6</v>
      </c>
      <c r="O23" s="64" t="s">
        <v>72</v>
      </c>
    </row>
    <row r="24" spans="1:15">
      <c r="A24" s="188"/>
      <c r="B24" s="189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160"/>
    </row>
    <row r="25" spans="1:15">
      <c r="A25" s="187" t="s">
        <v>8</v>
      </c>
      <c r="B25" s="189">
        <v>2012</v>
      </c>
      <c r="C25" s="64">
        <v>956</v>
      </c>
      <c r="D25" s="64">
        <v>956</v>
      </c>
      <c r="E25" s="64">
        <v>504</v>
      </c>
      <c r="F25" s="64">
        <v>452</v>
      </c>
      <c r="G25" s="64" t="s">
        <v>72</v>
      </c>
      <c r="H25" s="64">
        <v>-347</v>
      </c>
      <c r="I25" s="64">
        <v>1303</v>
      </c>
      <c r="J25" s="64">
        <v>705</v>
      </c>
      <c r="K25" s="64">
        <v>598</v>
      </c>
      <c r="L25" s="64" t="s">
        <v>72</v>
      </c>
      <c r="M25" s="64" t="s">
        <v>72</v>
      </c>
      <c r="N25" s="64">
        <v>521</v>
      </c>
      <c r="O25" s="160">
        <v>107</v>
      </c>
    </row>
    <row r="26" spans="1:15">
      <c r="A26" s="188"/>
      <c r="B26" s="189">
        <v>2013</v>
      </c>
      <c r="C26" s="64">
        <v>931</v>
      </c>
      <c r="D26" s="64">
        <v>930</v>
      </c>
      <c r="E26" s="64">
        <v>494</v>
      </c>
      <c r="F26" s="64">
        <v>436</v>
      </c>
      <c r="G26" s="64">
        <v>1</v>
      </c>
      <c r="H26" s="64">
        <v>-331</v>
      </c>
      <c r="I26" s="64">
        <v>1261</v>
      </c>
      <c r="J26" s="64">
        <v>640</v>
      </c>
      <c r="K26" s="64">
        <v>621</v>
      </c>
      <c r="L26" s="64">
        <v>3</v>
      </c>
      <c r="M26" s="64">
        <v>2</v>
      </c>
      <c r="N26" s="64">
        <v>522</v>
      </c>
      <c r="O26" s="160">
        <v>119</v>
      </c>
    </row>
    <row r="27" spans="1:15">
      <c r="A27" s="188"/>
      <c r="B27" s="189">
        <v>2014</v>
      </c>
      <c r="C27" s="64">
        <v>910</v>
      </c>
      <c r="D27" s="64">
        <v>908</v>
      </c>
      <c r="E27" s="64">
        <v>485</v>
      </c>
      <c r="F27" s="64">
        <v>423</v>
      </c>
      <c r="G27" s="64">
        <v>2</v>
      </c>
      <c r="H27" s="64">
        <v>-431</v>
      </c>
      <c r="I27" s="64">
        <v>1339</v>
      </c>
      <c r="J27" s="64">
        <v>697</v>
      </c>
      <c r="K27" s="64">
        <v>642</v>
      </c>
      <c r="L27" s="64">
        <v>4</v>
      </c>
      <c r="M27" s="64">
        <v>1</v>
      </c>
      <c r="N27" s="64">
        <v>562</v>
      </c>
      <c r="O27" s="160">
        <v>126</v>
      </c>
    </row>
    <row r="28" spans="1:15">
      <c r="A28" s="188"/>
      <c r="B28" s="189">
        <v>2015</v>
      </c>
      <c r="C28" s="191">
        <v>871</v>
      </c>
      <c r="D28" s="191">
        <v>871</v>
      </c>
      <c r="E28" s="191">
        <v>471</v>
      </c>
      <c r="F28" s="191">
        <v>400</v>
      </c>
      <c r="G28" s="64" t="s">
        <v>72</v>
      </c>
      <c r="H28" s="192">
        <v>-572</v>
      </c>
      <c r="I28" s="191">
        <v>1443</v>
      </c>
      <c r="J28" s="191">
        <v>761</v>
      </c>
      <c r="K28" s="191">
        <v>682</v>
      </c>
      <c r="L28" s="191">
        <v>1</v>
      </c>
      <c r="M28" s="191">
        <v>1</v>
      </c>
      <c r="N28" s="191">
        <v>623</v>
      </c>
      <c r="O28" s="191">
        <v>158</v>
      </c>
    </row>
    <row r="29" spans="1:15">
      <c r="A29" s="188"/>
      <c r="B29" s="183">
        <v>2016</v>
      </c>
      <c r="C29" s="64">
        <v>921</v>
      </c>
      <c r="D29" s="64">
        <v>921</v>
      </c>
      <c r="E29" s="64">
        <v>478</v>
      </c>
      <c r="F29" s="64">
        <v>443</v>
      </c>
      <c r="G29" s="64"/>
      <c r="H29" s="64">
        <v>-485</v>
      </c>
      <c r="I29" s="64">
        <v>1406</v>
      </c>
      <c r="J29" s="64">
        <v>714</v>
      </c>
      <c r="K29" s="64">
        <v>692</v>
      </c>
      <c r="L29" s="64">
        <v>4</v>
      </c>
      <c r="M29" s="64">
        <v>2</v>
      </c>
      <c r="N29" s="64">
        <v>511</v>
      </c>
      <c r="O29" s="160">
        <v>120</v>
      </c>
    </row>
    <row r="30" spans="1:15">
      <c r="A30" s="188"/>
      <c r="B30" s="189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160"/>
    </row>
    <row r="31" spans="1:15">
      <c r="A31" s="188" t="s">
        <v>9</v>
      </c>
      <c r="B31" s="189">
        <v>2012</v>
      </c>
      <c r="C31" s="64">
        <v>78</v>
      </c>
      <c r="D31" s="64">
        <v>77</v>
      </c>
      <c r="E31" s="64">
        <v>35</v>
      </c>
      <c r="F31" s="64">
        <v>42</v>
      </c>
      <c r="G31" s="64">
        <v>1</v>
      </c>
      <c r="H31" s="64">
        <v>-57</v>
      </c>
      <c r="I31" s="64">
        <v>134</v>
      </c>
      <c r="J31" s="64">
        <v>66</v>
      </c>
      <c r="K31" s="64">
        <v>68</v>
      </c>
      <c r="L31" s="64" t="s">
        <v>72</v>
      </c>
      <c r="M31" s="64" t="s">
        <v>72</v>
      </c>
      <c r="N31" s="64">
        <v>43</v>
      </c>
      <c r="O31" s="160">
        <v>2</v>
      </c>
    </row>
    <row r="32" spans="1:15">
      <c r="A32" s="188"/>
      <c r="B32" s="189">
        <v>2013</v>
      </c>
      <c r="C32" s="64">
        <v>98</v>
      </c>
      <c r="D32" s="64">
        <v>97</v>
      </c>
      <c r="E32" s="64">
        <v>45</v>
      </c>
      <c r="F32" s="64">
        <v>52</v>
      </c>
      <c r="G32" s="64">
        <v>1</v>
      </c>
      <c r="H32" s="64">
        <v>-58</v>
      </c>
      <c r="I32" s="64">
        <v>155</v>
      </c>
      <c r="J32" s="64">
        <v>73</v>
      </c>
      <c r="K32" s="64">
        <v>82</v>
      </c>
      <c r="L32" s="64" t="s">
        <v>72</v>
      </c>
      <c r="M32" s="64" t="s">
        <v>72</v>
      </c>
      <c r="N32" s="64">
        <v>47</v>
      </c>
      <c r="O32" s="160">
        <v>5</v>
      </c>
    </row>
    <row r="33" spans="1:15">
      <c r="A33" s="188"/>
      <c r="B33" s="189">
        <v>2014</v>
      </c>
      <c r="C33" s="64">
        <v>86</v>
      </c>
      <c r="D33" s="64">
        <v>86</v>
      </c>
      <c r="E33" s="64">
        <v>43</v>
      </c>
      <c r="F33" s="64">
        <v>43</v>
      </c>
      <c r="G33" s="64" t="s">
        <v>72</v>
      </c>
      <c r="H33" s="64">
        <v>-51</v>
      </c>
      <c r="I33" s="64">
        <v>137</v>
      </c>
      <c r="J33" s="64">
        <v>69</v>
      </c>
      <c r="K33" s="64">
        <v>68</v>
      </c>
      <c r="L33" s="64">
        <v>1</v>
      </c>
      <c r="M33" s="64">
        <v>1</v>
      </c>
      <c r="N33" s="64">
        <v>52</v>
      </c>
      <c r="O33" s="160">
        <v>3</v>
      </c>
    </row>
    <row r="34" spans="1:15">
      <c r="A34" s="188"/>
      <c r="B34" s="189">
        <v>2015</v>
      </c>
      <c r="C34" s="191">
        <v>80</v>
      </c>
      <c r="D34" s="191">
        <v>80</v>
      </c>
      <c r="E34" s="191">
        <v>39</v>
      </c>
      <c r="F34" s="191">
        <v>41</v>
      </c>
      <c r="G34" s="64" t="s">
        <v>72</v>
      </c>
      <c r="H34" s="192">
        <v>-89</v>
      </c>
      <c r="I34" s="191">
        <v>169</v>
      </c>
      <c r="J34" s="191">
        <v>80</v>
      </c>
      <c r="K34" s="191">
        <v>89</v>
      </c>
      <c r="L34" s="64" t="s">
        <v>72</v>
      </c>
      <c r="M34" s="64" t="s">
        <v>72</v>
      </c>
      <c r="N34" s="191">
        <v>44</v>
      </c>
      <c r="O34" s="191">
        <v>1</v>
      </c>
    </row>
    <row r="35" spans="1:15">
      <c r="A35" s="188"/>
      <c r="B35" s="183">
        <v>2016</v>
      </c>
      <c r="C35" s="64">
        <v>106</v>
      </c>
      <c r="D35" s="64">
        <v>106</v>
      </c>
      <c r="E35" s="64">
        <v>60</v>
      </c>
      <c r="F35" s="64">
        <v>46</v>
      </c>
      <c r="G35" s="64" t="s">
        <v>72</v>
      </c>
      <c r="H35" s="64">
        <v>-41</v>
      </c>
      <c r="I35" s="64">
        <v>147</v>
      </c>
      <c r="J35" s="64">
        <v>81</v>
      </c>
      <c r="K35" s="64">
        <v>66</v>
      </c>
      <c r="L35" s="64" t="s">
        <v>72</v>
      </c>
      <c r="M35" s="64" t="s">
        <v>72</v>
      </c>
      <c r="N35" s="64">
        <v>51</v>
      </c>
      <c r="O35" s="64" t="s">
        <v>72</v>
      </c>
    </row>
    <row r="36" spans="1:15">
      <c r="A36" s="188"/>
      <c r="B36" s="189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160"/>
    </row>
    <row r="37" spans="1:15">
      <c r="A37" s="188" t="s">
        <v>10</v>
      </c>
      <c r="B37" s="189">
        <v>2012</v>
      </c>
      <c r="C37" s="64">
        <v>116</v>
      </c>
      <c r="D37" s="64">
        <v>116</v>
      </c>
      <c r="E37" s="64">
        <v>58</v>
      </c>
      <c r="F37" s="64">
        <v>58</v>
      </c>
      <c r="G37" s="64" t="s">
        <v>72</v>
      </c>
      <c r="H37" s="64">
        <v>-29</v>
      </c>
      <c r="I37" s="64">
        <v>145</v>
      </c>
      <c r="J37" s="64">
        <v>75</v>
      </c>
      <c r="K37" s="64">
        <v>70</v>
      </c>
      <c r="L37" s="64" t="s">
        <v>72</v>
      </c>
      <c r="M37" s="64" t="s">
        <v>72</v>
      </c>
      <c r="N37" s="64">
        <v>56</v>
      </c>
      <c r="O37" s="160">
        <v>6</v>
      </c>
    </row>
    <row r="38" spans="1:15">
      <c r="A38" s="188"/>
      <c r="B38" s="189">
        <v>2013</v>
      </c>
      <c r="C38" s="64">
        <v>105</v>
      </c>
      <c r="D38" s="64">
        <v>105</v>
      </c>
      <c r="E38" s="64">
        <v>59</v>
      </c>
      <c r="F38" s="64">
        <v>46</v>
      </c>
      <c r="G38" s="64" t="s">
        <v>72</v>
      </c>
      <c r="H38" s="64">
        <v>-56</v>
      </c>
      <c r="I38" s="64">
        <v>161</v>
      </c>
      <c r="J38" s="64">
        <v>83</v>
      </c>
      <c r="K38" s="64">
        <v>78</v>
      </c>
      <c r="L38" s="64" t="s">
        <v>72</v>
      </c>
      <c r="M38" s="64" t="s">
        <v>72</v>
      </c>
      <c r="N38" s="64">
        <v>57</v>
      </c>
      <c r="O38" s="160">
        <v>2</v>
      </c>
    </row>
    <row r="39" spans="1:15">
      <c r="A39" s="188"/>
      <c r="B39" s="189">
        <v>2014</v>
      </c>
      <c r="C39" s="64">
        <v>124</v>
      </c>
      <c r="D39" s="64">
        <v>124</v>
      </c>
      <c r="E39" s="64">
        <v>65</v>
      </c>
      <c r="F39" s="64">
        <v>59</v>
      </c>
      <c r="G39" s="64" t="s">
        <v>72</v>
      </c>
      <c r="H39" s="64">
        <v>-37</v>
      </c>
      <c r="I39" s="64">
        <v>161</v>
      </c>
      <c r="J39" s="64">
        <v>81</v>
      </c>
      <c r="K39" s="64">
        <v>80</v>
      </c>
      <c r="L39" s="64" t="s">
        <v>72</v>
      </c>
      <c r="M39" s="64" t="s">
        <v>72</v>
      </c>
      <c r="N39" s="64">
        <v>65</v>
      </c>
      <c r="O39" s="160" t="s">
        <v>72</v>
      </c>
    </row>
    <row r="40" spans="1:15">
      <c r="A40" s="188"/>
      <c r="B40" s="189">
        <v>2015</v>
      </c>
      <c r="C40" s="191">
        <v>107</v>
      </c>
      <c r="D40" s="191">
        <v>107</v>
      </c>
      <c r="E40" s="191">
        <v>55</v>
      </c>
      <c r="F40" s="191">
        <v>52</v>
      </c>
      <c r="G40" s="64" t="s">
        <v>72</v>
      </c>
      <c r="H40" s="192">
        <v>-65</v>
      </c>
      <c r="I40" s="191">
        <v>172</v>
      </c>
      <c r="J40" s="191">
        <v>75</v>
      </c>
      <c r="K40" s="191">
        <v>97</v>
      </c>
      <c r="L40" s="64" t="s">
        <v>72</v>
      </c>
      <c r="M40" s="64" t="s">
        <v>72</v>
      </c>
      <c r="N40" s="191">
        <v>76</v>
      </c>
      <c r="O40" s="191">
        <v>3</v>
      </c>
    </row>
    <row r="41" spans="1:15">
      <c r="A41" s="188"/>
      <c r="B41" s="183">
        <v>2016</v>
      </c>
      <c r="C41" s="64">
        <v>123</v>
      </c>
      <c r="D41" s="64">
        <v>123</v>
      </c>
      <c r="E41" s="64">
        <v>60</v>
      </c>
      <c r="F41" s="64">
        <v>63</v>
      </c>
      <c r="G41" s="64" t="s">
        <v>72</v>
      </c>
      <c r="H41" s="64">
        <v>-34</v>
      </c>
      <c r="I41" s="64">
        <v>157</v>
      </c>
      <c r="J41" s="64">
        <v>69</v>
      </c>
      <c r="K41" s="64">
        <v>88</v>
      </c>
      <c r="L41" s="64" t="s">
        <v>72</v>
      </c>
      <c r="M41" s="64" t="s">
        <v>72</v>
      </c>
      <c r="N41" s="64">
        <v>81</v>
      </c>
      <c r="O41" s="160">
        <v>2</v>
      </c>
    </row>
    <row r="42" spans="1:15">
      <c r="A42" s="188"/>
      <c r="B42" s="189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160"/>
    </row>
    <row r="43" spans="1:15">
      <c r="A43" s="188" t="s">
        <v>11</v>
      </c>
      <c r="B43" s="189">
        <v>2012</v>
      </c>
      <c r="C43" s="64">
        <v>119</v>
      </c>
      <c r="D43" s="64">
        <v>118</v>
      </c>
      <c r="E43" s="64">
        <v>56</v>
      </c>
      <c r="F43" s="64">
        <v>62</v>
      </c>
      <c r="G43" s="64">
        <v>1</v>
      </c>
      <c r="H43" s="64">
        <v>-62</v>
      </c>
      <c r="I43" s="64">
        <v>180</v>
      </c>
      <c r="J43" s="64">
        <v>93</v>
      </c>
      <c r="K43" s="64">
        <v>87</v>
      </c>
      <c r="L43" s="64" t="s">
        <v>72</v>
      </c>
      <c r="M43" s="64" t="s">
        <v>72</v>
      </c>
      <c r="N43" s="64">
        <v>61</v>
      </c>
      <c r="O43" s="160">
        <v>9</v>
      </c>
    </row>
    <row r="44" spans="1:15">
      <c r="A44" s="188"/>
      <c r="B44" s="189">
        <v>2013</v>
      </c>
      <c r="C44" s="64">
        <v>101</v>
      </c>
      <c r="D44" s="64">
        <v>101</v>
      </c>
      <c r="E44" s="64">
        <v>47</v>
      </c>
      <c r="F44" s="64">
        <v>54</v>
      </c>
      <c r="G44" s="64" t="s">
        <v>72</v>
      </c>
      <c r="H44" s="64">
        <v>-55</v>
      </c>
      <c r="I44" s="64">
        <v>156</v>
      </c>
      <c r="J44" s="64">
        <v>89</v>
      </c>
      <c r="K44" s="64">
        <v>67</v>
      </c>
      <c r="L44" s="64">
        <v>1</v>
      </c>
      <c r="M44" s="64" t="s">
        <v>72</v>
      </c>
      <c r="N44" s="64">
        <v>61</v>
      </c>
      <c r="O44" s="160">
        <v>16</v>
      </c>
    </row>
    <row r="45" spans="1:15">
      <c r="A45" s="188"/>
      <c r="B45" s="189">
        <v>2014</v>
      </c>
      <c r="C45" s="64">
        <v>95</v>
      </c>
      <c r="D45" s="64">
        <v>94</v>
      </c>
      <c r="E45" s="64">
        <v>49</v>
      </c>
      <c r="F45" s="64">
        <v>45</v>
      </c>
      <c r="G45" s="64">
        <v>1</v>
      </c>
      <c r="H45" s="64">
        <v>-65</v>
      </c>
      <c r="I45" s="64">
        <v>159</v>
      </c>
      <c r="J45" s="64">
        <v>78</v>
      </c>
      <c r="K45" s="64">
        <v>81</v>
      </c>
      <c r="L45" s="64" t="s">
        <v>72</v>
      </c>
      <c r="M45" s="64" t="s">
        <v>72</v>
      </c>
      <c r="N45" s="64">
        <v>71</v>
      </c>
      <c r="O45" s="160">
        <v>15</v>
      </c>
    </row>
    <row r="46" spans="1:15">
      <c r="A46" s="188"/>
      <c r="B46" s="189">
        <v>2015</v>
      </c>
      <c r="C46" s="191">
        <v>89</v>
      </c>
      <c r="D46" s="191">
        <v>89</v>
      </c>
      <c r="E46" s="191">
        <v>46</v>
      </c>
      <c r="F46" s="191">
        <v>43</v>
      </c>
      <c r="G46" s="64" t="s">
        <v>72</v>
      </c>
      <c r="H46" s="192">
        <v>-89</v>
      </c>
      <c r="I46" s="191">
        <v>178</v>
      </c>
      <c r="J46" s="191">
        <v>80</v>
      </c>
      <c r="K46" s="191">
        <v>98</v>
      </c>
      <c r="L46" s="64" t="s">
        <v>72</v>
      </c>
      <c r="M46" s="64" t="s">
        <v>72</v>
      </c>
      <c r="N46" s="191">
        <v>60</v>
      </c>
      <c r="O46" s="191">
        <v>19</v>
      </c>
    </row>
    <row r="47" spans="1:15">
      <c r="A47" s="188"/>
      <c r="B47" s="183">
        <v>2016</v>
      </c>
      <c r="C47" s="64">
        <v>110</v>
      </c>
      <c r="D47" s="64">
        <v>110</v>
      </c>
      <c r="E47" s="64">
        <v>61</v>
      </c>
      <c r="F47" s="64">
        <v>49</v>
      </c>
      <c r="G47" s="64" t="s">
        <v>72</v>
      </c>
      <c r="H47" s="64">
        <v>-53</v>
      </c>
      <c r="I47" s="64">
        <v>163</v>
      </c>
      <c r="J47" s="64">
        <v>88</v>
      </c>
      <c r="K47" s="64">
        <v>75</v>
      </c>
      <c r="L47" s="64" t="s">
        <v>72</v>
      </c>
      <c r="M47" s="64" t="s">
        <v>72</v>
      </c>
      <c r="N47" s="64">
        <v>81</v>
      </c>
      <c r="O47" s="64">
        <v>2</v>
      </c>
    </row>
    <row r="48" spans="1:15">
      <c r="A48" s="188"/>
      <c r="B48" s="189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160"/>
    </row>
    <row r="49" spans="1:15">
      <c r="A49" s="188" t="s">
        <v>12</v>
      </c>
      <c r="B49" s="189">
        <v>2012</v>
      </c>
      <c r="C49" s="64">
        <v>54</v>
      </c>
      <c r="D49" s="64">
        <v>53</v>
      </c>
      <c r="E49" s="64">
        <v>26</v>
      </c>
      <c r="F49" s="64">
        <v>27</v>
      </c>
      <c r="G49" s="64">
        <v>1</v>
      </c>
      <c r="H49" s="64">
        <v>-82</v>
      </c>
      <c r="I49" s="64">
        <v>135</v>
      </c>
      <c r="J49" s="64">
        <v>63</v>
      </c>
      <c r="K49" s="64">
        <v>72</v>
      </c>
      <c r="L49" s="64" t="s">
        <v>72</v>
      </c>
      <c r="M49" s="64" t="s">
        <v>72</v>
      </c>
      <c r="N49" s="64">
        <v>33</v>
      </c>
      <c r="O49" s="160">
        <v>13</v>
      </c>
    </row>
    <row r="50" spans="1:15">
      <c r="A50" s="188"/>
      <c r="B50" s="189">
        <v>2013</v>
      </c>
      <c r="C50" s="64">
        <v>45</v>
      </c>
      <c r="D50" s="64">
        <v>45</v>
      </c>
      <c r="E50" s="64">
        <v>25</v>
      </c>
      <c r="F50" s="64">
        <v>20</v>
      </c>
      <c r="G50" s="64" t="s">
        <v>72</v>
      </c>
      <c r="H50" s="64">
        <v>-105</v>
      </c>
      <c r="I50" s="64">
        <v>150</v>
      </c>
      <c r="J50" s="64">
        <v>73</v>
      </c>
      <c r="K50" s="64">
        <v>77</v>
      </c>
      <c r="L50" s="64">
        <v>2</v>
      </c>
      <c r="M50" s="64">
        <v>2</v>
      </c>
      <c r="N50" s="64">
        <v>34</v>
      </c>
      <c r="O50" s="160">
        <v>7</v>
      </c>
    </row>
    <row r="51" spans="1:15">
      <c r="A51" s="188"/>
      <c r="B51" s="189">
        <v>2014</v>
      </c>
      <c r="C51" s="64">
        <v>51</v>
      </c>
      <c r="D51" s="64">
        <v>51</v>
      </c>
      <c r="E51" s="64">
        <v>27</v>
      </c>
      <c r="F51" s="64">
        <v>24</v>
      </c>
      <c r="G51" s="64" t="s">
        <v>72</v>
      </c>
      <c r="H51" s="64">
        <v>-101</v>
      </c>
      <c r="I51" s="64">
        <v>152</v>
      </c>
      <c r="J51" s="64">
        <v>76</v>
      </c>
      <c r="K51" s="64">
        <v>76</v>
      </c>
      <c r="L51" s="64" t="s">
        <v>72</v>
      </c>
      <c r="M51" s="64" t="s">
        <v>72</v>
      </c>
      <c r="N51" s="64">
        <v>37</v>
      </c>
      <c r="O51" s="160">
        <v>10</v>
      </c>
    </row>
    <row r="52" spans="1:15">
      <c r="A52" s="188"/>
      <c r="B52" s="189">
        <v>2015</v>
      </c>
      <c r="C52" s="191">
        <v>46</v>
      </c>
      <c r="D52" s="191">
        <v>46</v>
      </c>
      <c r="E52" s="191">
        <v>19</v>
      </c>
      <c r="F52" s="191">
        <v>27</v>
      </c>
      <c r="G52" s="64" t="s">
        <v>72</v>
      </c>
      <c r="H52" s="192">
        <v>-107</v>
      </c>
      <c r="I52" s="191">
        <v>153</v>
      </c>
      <c r="J52" s="191">
        <v>75</v>
      </c>
      <c r="K52" s="191">
        <v>78</v>
      </c>
      <c r="L52" s="64" t="s">
        <v>72</v>
      </c>
      <c r="M52" s="64" t="s">
        <v>72</v>
      </c>
      <c r="N52" s="191">
        <v>32</v>
      </c>
      <c r="O52" s="191">
        <v>5</v>
      </c>
    </row>
    <row r="53" spans="1:15">
      <c r="A53" s="188"/>
      <c r="B53" s="183">
        <v>2016</v>
      </c>
      <c r="C53" s="64">
        <v>47</v>
      </c>
      <c r="D53" s="64">
        <v>47</v>
      </c>
      <c r="E53" s="64">
        <v>26</v>
      </c>
      <c r="F53" s="64">
        <v>21</v>
      </c>
      <c r="G53" s="64" t="s">
        <v>72</v>
      </c>
      <c r="H53" s="64">
        <v>-97</v>
      </c>
      <c r="I53" s="64">
        <v>144</v>
      </c>
      <c r="J53" s="64">
        <v>78</v>
      </c>
      <c r="K53" s="64">
        <v>66</v>
      </c>
      <c r="L53" s="64" t="s">
        <v>72</v>
      </c>
      <c r="M53" s="64" t="s">
        <v>72</v>
      </c>
      <c r="N53" s="64">
        <v>32</v>
      </c>
      <c r="O53" s="160">
        <v>10</v>
      </c>
    </row>
    <row r="54" spans="1:15">
      <c r="A54" s="188"/>
      <c r="B54" s="189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160"/>
    </row>
    <row r="55" spans="1:15">
      <c r="A55" s="188" t="s">
        <v>13</v>
      </c>
      <c r="B55" s="189">
        <v>2012</v>
      </c>
      <c r="C55" s="64">
        <v>77</v>
      </c>
      <c r="D55" s="64">
        <v>77</v>
      </c>
      <c r="E55" s="64">
        <v>34</v>
      </c>
      <c r="F55" s="64">
        <v>43</v>
      </c>
      <c r="G55" s="64" t="s">
        <v>72</v>
      </c>
      <c r="H55" s="64">
        <v>-14</v>
      </c>
      <c r="I55" s="64">
        <v>91</v>
      </c>
      <c r="J55" s="64">
        <v>45</v>
      </c>
      <c r="K55" s="64">
        <v>46</v>
      </c>
      <c r="L55" s="64" t="s">
        <v>72</v>
      </c>
      <c r="M55" s="64" t="s">
        <v>72</v>
      </c>
      <c r="N55" s="64">
        <v>36</v>
      </c>
      <c r="O55" s="160">
        <v>2</v>
      </c>
    </row>
    <row r="56" spans="1:15">
      <c r="A56" s="188"/>
      <c r="B56" s="189">
        <v>2013</v>
      </c>
      <c r="C56" s="64">
        <v>69</v>
      </c>
      <c r="D56" s="64">
        <v>69</v>
      </c>
      <c r="E56" s="64">
        <v>39</v>
      </c>
      <c r="F56" s="64">
        <v>30</v>
      </c>
      <c r="G56" s="64" t="s">
        <v>72</v>
      </c>
      <c r="H56" s="64">
        <v>-36</v>
      </c>
      <c r="I56" s="64">
        <v>105</v>
      </c>
      <c r="J56" s="64">
        <v>54</v>
      </c>
      <c r="K56" s="64">
        <v>51</v>
      </c>
      <c r="L56" s="64" t="s">
        <v>72</v>
      </c>
      <c r="M56" s="64" t="s">
        <v>72</v>
      </c>
      <c r="N56" s="64">
        <v>35</v>
      </c>
      <c r="O56" s="160">
        <v>7</v>
      </c>
    </row>
    <row r="57" spans="1:15">
      <c r="A57" s="188"/>
      <c r="B57" s="189">
        <v>2014</v>
      </c>
      <c r="C57" s="64">
        <v>68</v>
      </c>
      <c r="D57" s="64">
        <v>68</v>
      </c>
      <c r="E57" s="64">
        <v>35</v>
      </c>
      <c r="F57" s="64">
        <v>33</v>
      </c>
      <c r="G57" s="64" t="s">
        <v>72</v>
      </c>
      <c r="H57" s="64">
        <v>-16</v>
      </c>
      <c r="I57" s="64">
        <v>84</v>
      </c>
      <c r="J57" s="64">
        <v>44</v>
      </c>
      <c r="K57" s="64">
        <v>40</v>
      </c>
      <c r="L57" s="64" t="s">
        <v>72</v>
      </c>
      <c r="M57" s="64" t="s">
        <v>72</v>
      </c>
      <c r="N57" s="64">
        <v>40</v>
      </c>
      <c r="O57" s="160">
        <v>3</v>
      </c>
    </row>
    <row r="58" spans="1:15">
      <c r="A58" s="188"/>
      <c r="B58" s="189">
        <v>2015</v>
      </c>
      <c r="C58" s="191">
        <v>71</v>
      </c>
      <c r="D58" s="191">
        <v>71</v>
      </c>
      <c r="E58" s="191">
        <v>29</v>
      </c>
      <c r="F58" s="191">
        <v>42</v>
      </c>
      <c r="G58" s="64" t="s">
        <v>72</v>
      </c>
      <c r="H58" s="192">
        <v>-41</v>
      </c>
      <c r="I58" s="191">
        <v>112</v>
      </c>
      <c r="J58" s="191">
        <v>58</v>
      </c>
      <c r="K58" s="191">
        <v>54</v>
      </c>
      <c r="L58" s="64" t="s">
        <v>72</v>
      </c>
      <c r="M58" s="64" t="s">
        <v>72</v>
      </c>
      <c r="N58" s="191">
        <v>43</v>
      </c>
      <c r="O58" s="191">
        <v>5</v>
      </c>
    </row>
    <row r="59" spans="1:15">
      <c r="A59" s="188"/>
      <c r="B59" s="183">
        <v>2016</v>
      </c>
      <c r="C59" s="64">
        <v>73</v>
      </c>
      <c r="D59" s="64">
        <v>73</v>
      </c>
      <c r="E59" s="64">
        <v>35</v>
      </c>
      <c r="F59" s="64">
        <v>38</v>
      </c>
      <c r="G59" s="64" t="s">
        <v>72</v>
      </c>
      <c r="H59" s="64">
        <v>-15</v>
      </c>
      <c r="I59" s="64">
        <v>88</v>
      </c>
      <c r="J59" s="64">
        <v>41</v>
      </c>
      <c r="K59" s="64">
        <v>47</v>
      </c>
      <c r="L59" s="64" t="s">
        <v>72</v>
      </c>
      <c r="M59" s="64" t="s">
        <v>72</v>
      </c>
      <c r="N59" s="64">
        <v>41</v>
      </c>
      <c r="O59" s="160">
        <v>3</v>
      </c>
    </row>
    <row r="60" spans="1:15">
      <c r="A60" s="188"/>
      <c r="B60" s="189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160"/>
    </row>
    <row r="61" spans="1:15">
      <c r="A61" s="188" t="s">
        <v>14</v>
      </c>
      <c r="B61" s="189">
        <v>2012</v>
      </c>
      <c r="C61" s="64">
        <v>32</v>
      </c>
      <c r="D61" s="64">
        <v>32</v>
      </c>
      <c r="E61" s="64">
        <v>14</v>
      </c>
      <c r="F61" s="64">
        <v>18</v>
      </c>
      <c r="G61" s="64" t="s">
        <v>72</v>
      </c>
      <c r="H61" s="64">
        <v>-10</v>
      </c>
      <c r="I61" s="64">
        <v>42</v>
      </c>
      <c r="J61" s="64">
        <v>24</v>
      </c>
      <c r="K61" s="64">
        <v>18</v>
      </c>
      <c r="L61" s="64">
        <v>1</v>
      </c>
      <c r="M61" s="64">
        <v>1</v>
      </c>
      <c r="N61" s="64">
        <v>17</v>
      </c>
      <c r="O61" s="160">
        <v>5</v>
      </c>
    </row>
    <row r="62" spans="1:15">
      <c r="A62" s="188"/>
      <c r="B62" s="189">
        <v>2013</v>
      </c>
      <c r="C62" s="64">
        <v>41</v>
      </c>
      <c r="D62" s="64">
        <v>41</v>
      </c>
      <c r="E62" s="64">
        <v>22</v>
      </c>
      <c r="F62" s="64">
        <v>19</v>
      </c>
      <c r="G62" s="64" t="s">
        <v>72</v>
      </c>
      <c r="H62" s="64">
        <v>-6</v>
      </c>
      <c r="I62" s="64">
        <v>47</v>
      </c>
      <c r="J62" s="64">
        <v>19</v>
      </c>
      <c r="K62" s="64">
        <v>28</v>
      </c>
      <c r="L62" s="64" t="s">
        <v>72</v>
      </c>
      <c r="M62" s="64" t="s">
        <v>72</v>
      </c>
      <c r="N62" s="64">
        <v>19</v>
      </c>
      <c r="O62" s="160">
        <v>2</v>
      </c>
    </row>
    <row r="63" spans="1:15">
      <c r="A63" s="188"/>
      <c r="B63" s="189">
        <v>2014</v>
      </c>
      <c r="C63" s="64">
        <v>27</v>
      </c>
      <c r="D63" s="64">
        <v>27</v>
      </c>
      <c r="E63" s="64">
        <v>10</v>
      </c>
      <c r="F63" s="64">
        <v>17</v>
      </c>
      <c r="G63" s="64" t="s">
        <v>72</v>
      </c>
      <c r="H63" s="64">
        <v>-25</v>
      </c>
      <c r="I63" s="64">
        <v>52</v>
      </c>
      <c r="J63" s="64">
        <v>34</v>
      </c>
      <c r="K63" s="64">
        <v>18</v>
      </c>
      <c r="L63" s="64" t="s">
        <v>72</v>
      </c>
      <c r="M63" s="64" t="s">
        <v>72</v>
      </c>
      <c r="N63" s="64">
        <v>20</v>
      </c>
      <c r="O63" s="160">
        <v>4</v>
      </c>
    </row>
    <row r="64" spans="1:15">
      <c r="A64" s="188"/>
      <c r="B64" s="189">
        <v>2015</v>
      </c>
      <c r="C64" s="191">
        <v>30</v>
      </c>
      <c r="D64" s="191">
        <v>30</v>
      </c>
      <c r="E64" s="191">
        <v>15</v>
      </c>
      <c r="F64" s="191">
        <v>15</v>
      </c>
      <c r="G64" s="64" t="s">
        <v>72</v>
      </c>
      <c r="H64" s="192">
        <v>-9</v>
      </c>
      <c r="I64" s="191">
        <v>39</v>
      </c>
      <c r="J64" s="191">
        <v>17</v>
      </c>
      <c r="K64" s="191">
        <v>22</v>
      </c>
      <c r="L64" s="64" t="s">
        <v>72</v>
      </c>
      <c r="M64" s="64" t="s">
        <v>72</v>
      </c>
      <c r="N64" s="191">
        <v>25</v>
      </c>
      <c r="O64" s="191">
        <v>4</v>
      </c>
    </row>
    <row r="65" spans="1:15">
      <c r="A65" s="188"/>
      <c r="B65" s="183">
        <v>2016</v>
      </c>
      <c r="C65" s="64">
        <v>37</v>
      </c>
      <c r="D65" s="64">
        <v>37</v>
      </c>
      <c r="E65" s="64">
        <v>18</v>
      </c>
      <c r="F65" s="64">
        <v>19</v>
      </c>
      <c r="G65" s="64" t="s">
        <v>72</v>
      </c>
      <c r="H65" s="64">
        <v>-12</v>
      </c>
      <c r="I65" s="64">
        <v>49</v>
      </c>
      <c r="J65" s="64">
        <v>26</v>
      </c>
      <c r="K65" s="64">
        <v>23</v>
      </c>
      <c r="L65" s="64">
        <v>1</v>
      </c>
      <c r="M65" s="64">
        <v>1</v>
      </c>
      <c r="N65" s="64">
        <v>17</v>
      </c>
      <c r="O65" s="160">
        <v>8</v>
      </c>
    </row>
    <row r="66" spans="1:15">
      <c r="A66" s="188"/>
      <c r="B66" s="189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160"/>
    </row>
    <row r="67" spans="1:15">
      <c r="A67" s="188" t="s">
        <v>15</v>
      </c>
      <c r="B67" s="189">
        <v>2012</v>
      </c>
      <c r="C67" s="64">
        <v>83</v>
      </c>
      <c r="D67" s="64">
        <v>83</v>
      </c>
      <c r="E67" s="64">
        <v>36</v>
      </c>
      <c r="F67" s="64">
        <v>47</v>
      </c>
      <c r="G67" s="64" t="s">
        <v>72</v>
      </c>
      <c r="H67" s="64">
        <v>-18</v>
      </c>
      <c r="I67" s="64">
        <v>101</v>
      </c>
      <c r="J67" s="64">
        <v>52</v>
      </c>
      <c r="K67" s="64">
        <v>49</v>
      </c>
      <c r="L67" s="64">
        <v>1</v>
      </c>
      <c r="M67" s="64">
        <v>1</v>
      </c>
      <c r="N67" s="64">
        <v>41</v>
      </c>
      <c r="O67" s="160">
        <v>4</v>
      </c>
    </row>
    <row r="68" spans="1:15">
      <c r="A68" s="188"/>
      <c r="B68" s="189">
        <v>2013</v>
      </c>
      <c r="C68" s="64">
        <v>76</v>
      </c>
      <c r="D68" s="64">
        <v>76</v>
      </c>
      <c r="E68" s="64">
        <v>43</v>
      </c>
      <c r="F68" s="64">
        <v>33</v>
      </c>
      <c r="G68" s="64" t="s">
        <v>72</v>
      </c>
      <c r="H68" s="64">
        <v>-15</v>
      </c>
      <c r="I68" s="64">
        <v>91</v>
      </c>
      <c r="J68" s="64">
        <v>46</v>
      </c>
      <c r="K68" s="64">
        <v>45</v>
      </c>
      <c r="L68" s="64" t="s">
        <v>72</v>
      </c>
      <c r="M68" s="64" t="s">
        <v>72</v>
      </c>
      <c r="N68" s="64">
        <v>39</v>
      </c>
      <c r="O68" s="160">
        <v>2</v>
      </c>
    </row>
    <row r="69" spans="1:15">
      <c r="A69" s="188"/>
      <c r="B69" s="189">
        <v>2014</v>
      </c>
      <c r="C69" s="193">
        <v>72</v>
      </c>
      <c r="D69" s="91">
        <v>72</v>
      </c>
      <c r="E69" s="91">
        <v>36</v>
      </c>
      <c r="F69" s="91">
        <v>36</v>
      </c>
      <c r="G69" s="91" t="s">
        <v>72</v>
      </c>
      <c r="H69" s="190">
        <f>D69-I69</f>
        <v>-32</v>
      </c>
      <c r="I69" s="91">
        <v>104</v>
      </c>
      <c r="J69" s="91">
        <v>52</v>
      </c>
      <c r="K69" s="91">
        <v>52</v>
      </c>
      <c r="L69" s="91" t="s">
        <v>72</v>
      </c>
      <c r="M69" s="91" t="s">
        <v>72</v>
      </c>
      <c r="N69" s="91">
        <v>42</v>
      </c>
      <c r="O69" s="91">
        <v>4</v>
      </c>
    </row>
    <row r="70" spans="1:15">
      <c r="A70" s="188"/>
      <c r="B70" s="189">
        <v>2015</v>
      </c>
      <c r="C70" s="185">
        <v>70</v>
      </c>
      <c r="D70" s="191">
        <v>70</v>
      </c>
      <c r="E70" s="191">
        <v>36</v>
      </c>
      <c r="F70" s="191">
        <v>34</v>
      </c>
      <c r="G70" s="64" t="s">
        <v>72</v>
      </c>
      <c r="H70" s="192">
        <v>-30</v>
      </c>
      <c r="I70" s="191">
        <v>100</v>
      </c>
      <c r="J70" s="191">
        <v>53</v>
      </c>
      <c r="K70" s="191">
        <v>47</v>
      </c>
      <c r="L70" s="64" t="s">
        <v>72</v>
      </c>
      <c r="M70" s="64" t="s">
        <v>72</v>
      </c>
      <c r="N70" s="191">
        <v>33</v>
      </c>
      <c r="O70" s="191">
        <v>1</v>
      </c>
    </row>
    <row r="71" spans="1:15">
      <c r="A71" s="188"/>
      <c r="B71" s="183">
        <v>2016</v>
      </c>
      <c r="C71" s="64">
        <v>77</v>
      </c>
      <c r="D71" s="64">
        <v>77</v>
      </c>
      <c r="E71" s="64">
        <v>42</v>
      </c>
      <c r="F71" s="64">
        <v>35</v>
      </c>
      <c r="G71" s="64" t="s">
        <v>72</v>
      </c>
      <c r="H71" s="64">
        <v>-15</v>
      </c>
      <c r="I71" s="64">
        <v>92</v>
      </c>
      <c r="J71" s="64">
        <v>50</v>
      </c>
      <c r="K71" s="64">
        <v>42</v>
      </c>
      <c r="L71" s="64" t="s">
        <v>72</v>
      </c>
      <c r="M71" s="64" t="s">
        <v>72</v>
      </c>
      <c r="N71" s="64">
        <v>37</v>
      </c>
      <c r="O71" s="160">
        <v>2</v>
      </c>
    </row>
    <row r="72" spans="1:15">
      <c r="A72" s="188"/>
      <c r="B72" s="189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160"/>
    </row>
    <row r="73" spans="1:15">
      <c r="A73" s="188" t="s">
        <v>16</v>
      </c>
      <c r="B73" s="189">
        <v>2012</v>
      </c>
      <c r="C73" s="64">
        <v>402</v>
      </c>
      <c r="D73" s="64">
        <v>399</v>
      </c>
      <c r="E73" s="64">
        <v>186</v>
      </c>
      <c r="F73" s="64">
        <v>213</v>
      </c>
      <c r="G73" s="64">
        <v>3</v>
      </c>
      <c r="H73" s="64">
        <v>-217</v>
      </c>
      <c r="I73" s="64">
        <v>616</v>
      </c>
      <c r="J73" s="64">
        <v>291</v>
      </c>
      <c r="K73" s="64">
        <v>325</v>
      </c>
      <c r="L73" s="64">
        <v>2</v>
      </c>
      <c r="M73" s="64">
        <v>2</v>
      </c>
      <c r="N73" s="64">
        <v>224</v>
      </c>
      <c r="O73" s="160">
        <v>47</v>
      </c>
    </row>
    <row r="74" spans="1:15">
      <c r="A74" s="188"/>
      <c r="B74" s="189">
        <v>2013</v>
      </c>
      <c r="C74" s="64">
        <v>372</v>
      </c>
      <c r="D74" s="64">
        <v>370</v>
      </c>
      <c r="E74" s="64">
        <v>198</v>
      </c>
      <c r="F74" s="64">
        <v>172</v>
      </c>
      <c r="G74" s="64">
        <v>2</v>
      </c>
      <c r="H74" s="64">
        <v>-228</v>
      </c>
      <c r="I74" s="64">
        <v>598</v>
      </c>
      <c r="J74" s="64">
        <v>302</v>
      </c>
      <c r="K74" s="64">
        <v>296</v>
      </c>
      <c r="L74" s="64">
        <v>1</v>
      </c>
      <c r="M74" s="64">
        <v>1</v>
      </c>
      <c r="N74" s="64">
        <v>256</v>
      </c>
      <c r="O74" s="160">
        <v>60</v>
      </c>
    </row>
    <row r="75" spans="1:15">
      <c r="A75" s="188"/>
      <c r="B75" s="189">
        <v>2014</v>
      </c>
      <c r="C75" s="64">
        <v>374</v>
      </c>
      <c r="D75" s="64">
        <v>372</v>
      </c>
      <c r="E75" s="64">
        <v>194</v>
      </c>
      <c r="F75" s="64">
        <v>178</v>
      </c>
      <c r="G75" s="160">
        <v>2</v>
      </c>
      <c r="H75" s="64">
        <v>-270</v>
      </c>
      <c r="I75" s="64">
        <v>642</v>
      </c>
      <c r="J75" s="64">
        <v>311</v>
      </c>
      <c r="K75" s="64">
        <v>331</v>
      </c>
      <c r="L75" s="64">
        <v>2</v>
      </c>
      <c r="M75" s="64">
        <v>1</v>
      </c>
      <c r="N75" s="64">
        <v>272</v>
      </c>
      <c r="O75" s="160">
        <v>67</v>
      </c>
    </row>
    <row r="76" spans="1:15">
      <c r="A76" s="188"/>
      <c r="B76" s="189">
        <v>2015</v>
      </c>
      <c r="C76" s="191">
        <v>386</v>
      </c>
      <c r="D76" s="191">
        <v>382</v>
      </c>
      <c r="E76" s="191">
        <v>196</v>
      </c>
      <c r="F76" s="191">
        <v>186</v>
      </c>
      <c r="G76" s="194">
        <v>4</v>
      </c>
      <c r="H76" s="192">
        <v>-331</v>
      </c>
      <c r="I76" s="191">
        <v>713</v>
      </c>
      <c r="J76" s="191">
        <v>324</v>
      </c>
      <c r="K76" s="191">
        <v>389</v>
      </c>
      <c r="L76" s="191">
        <v>4</v>
      </c>
      <c r="M76" s="191">
        <v>1</v>
      </c>
      <c r="N76" s="191">
        <v>245</v>
      </c>
      <c r="O76" s="191">
        <v>72</v>
      </c>
    </row>
    <row r="77" spans="1:15">
      <c r="A77" s="188"/>
      <c r="B77" s="183">
        <v>2016</v>
      </c>
      <c r="C77" s="64">
        <v>376</v>
      </c>
      <c r="D77" s="64">
        <v>375</v>
      </c>
      <c r="E77" s="64">
        <v>188</v>
      </c>
      <c r="F77" s="64">
        <v>187</v>
      </c>
      <c r="G77" s="160">
        <v>1</v>
      </c>
      <c r="H77" s="64">
        <v>-310</v>
      </c>
      <c r="I77" s="64">
        <v>685</v>
      </c>
      <c r="J77" s="64">
        <v>349</v>
      </c>
      <c r="K77" s="64">
        <v>336</v>
      </c>
      <c r="L77" s="64">
        <v>1</v>
      </c>
      <c r="M77" s="64">
        <v>1</v>
      </c>
      <c r="N77" s="64">
        <v>240</v>
      </c>
      <c r="O77" s="160">
        <v>49</v>
      </c>
    </row>
    <row r="78" spans="1:15">
      <c r="A78" s="188"/>
      <c r="B78" s="189"/>
      <c r="C78" s="64"/>
      <c r="D78" s="64"/>
      <c r="E78" s="64"/>
      <c r="F78" s="64"/>
      <c r="G78" s="160"/>
      <c r="H78" s="64"/>
      <c r="I78" s="64"/>
      <c r="J78" s="64"/>
      <c r="K78" s="64"/>
      <c r="L78" s="64"/>
      <c r="M78" s="64"/>
      <c r="N78" s="64"/>
      <c r="O78" s="160"/>
    </row>
    <row r="79" spans="1:15">
      <c r="A79" s="188" t="s">
        <v>17</v>
      </c>
      <c r="B79" s="189">
        <v>2012</v>
      </c>
      <c r="C79" s="64">
        <v>219</v>
      </c>
      <c r="D79" s="64">
        <v>217</v>
      </c>
      <c r="E79" s="64">
        <v>102</v>
      </c>
      <c r="F79" s="64">
        <v>115</v>
      </c>
      <c r="G79" s="160">
        <v>2</v>
      </c>
      <c r="H79" s="64">
        <v>-98</v>
      </c>
      <c r="I79" s="64">
        <v>315</v>
      </c>
      <c r="J79" s="64">
        <v>158</v>
      </c>
      <c r="K79" s="64">
        <v>157</v>
      </c>
      <c r="L79" s="64" t="s">
        <v>72</v>
      </c>
      <c r="M79" s="64" t="s">
        <v>72</v>
      </c>
      <c r="N79" s="64">
        <v>112</v>
      </c>
      <c r="O79" s="160">
        <v>35</v>
      </c>
    </row>
    <row r="80" spans="1:15">
      <c r="A80" s="188"/>
      <c r="B80" s="189">
        <v>2013</v>
      </c>
      <c r="C80" s="64">
        <v>227</v>
      </c>
      <c r="D80" s="64">
        <v>223</v>
      </c>
      <c r="E80" s="64">
        <v>109</v>
      </c>
      <c r="F80" s="64">
        <v>114</v>
      </c>
      <c r="G80" s="160">
        <v>4</v>
      </c>
      <c r="H80" s="64">
        <v>-96</v>
      </c>
      <c r="I80" s="64">
        <v>319</v>
      </c>
      <c r="J80" s="64">
        <v>170</v>
      </c>
      <c r="K80" s="64">
        <v>149</v>
      </c>
      <c r="L80" s="64">
        <v>1</v>
      </c>
      <c r="M80" s="64" t="s">
        <v>72</v>
      </c>
      <c r="N80" s="64">
        <v>157</v>
      </c>
      <c r="O80" s="160">
        <v>20</v>
      </c>
    </row>
    <row r="81" spans="1:15">
      <c r="A81" s="188"/>
      <c r="B81" s="189">
        <v>2014</v>
      </c>
      <c r="C81" s="64">
        <v>206</v>
      </c>
      <c r="D81" s="64">
        <v>204</v>
      </c>
      <c r="E81" s="64">
        <v>108</v>
      </c>
      <c r="F81" s="64">
        <v>96</v>
      </c>
      <c r="G81" s="160">
        <v>2</v>
      </c>
      <c r="H81" s="64">
        <v>-122</v>
      </c>
      <c r="I81" s="64">
        <v>326</v>
      </c>
      <c r="J81" s="64">
        <v>184</v>
      </c>
      <c r="K81" s="64">
        <v>142</v>
      </c>
      <c r="L81" s="64">
        <v>1</v>
      </c>
      <c r="M81" s="64">
        <v>1</v>
      </c>
      <c r="N81" s="64">
        <v>156</v>
      </c>
      <c r="O81" s="160">
        <v>29</v>
      </c>
    </row>
    <row r="82" spans="1:15">
      <c r="A82" s="188"/>
      <c r="B82" s="189">
        <v>2015</v>
      </c>
      <c r="C82" s="191">
        <v>223</v>
      </c>
      <c r="D82" s="191">
        <v>222</v>
      </c>
      <c r="E82" s="191">
        <v>121</v>
      </c>
      <c r="F82" s="191">
        <v>101</v>
      </c>
      <c r="G82" s="194">
        <v>1</v>
      </c>
      <c r="H82" s="192">
        <v>-136</v>
      </c>
      <c r="I82" s="191">
        <v>358</v>
      </c>
      <c r="J82" s="191">
        <v>193</v>
      </c>
      <c r="K82" s="191">
        <v>165</v>
      </c>
      <c r="L82" s="191">
        <v>1</v>
      </c>
      <c r="M82" s="64" t="s">
        <v>72</v>
      </c>
      <c r="N82" s="191">
        <v>133</v>
      </c>
      <c r="O82" s="191">
        <v>38</v>
      </c>
    </row>
    <row r="83" spans="1:15">
      <c r="A83" s="188"/>
      <c r="B83" s="183">
        <v>2016</v>
      </c>
      <c r="C83" s="64">
        <v>217</v>
      </c>
      <c r="D83" s="64">
        <v>217</v>
      </c>
      <c r="E83" s="64">
        <v>110</v>
      </c>
      <c r="F83" s="64">
        <v>107</v>
      </c>
      <c r="G83" s="64" t="s">
        <v>72</v>
      </c>
      <c r="H83" s="64">
        <v>-91</v>
      </c>
      <c r="I83" s="64">
        <v>308</v>
      </c>
      <c r="J83" s="64">
        <v>160</v>
      </c>
      <c r="K83" s="64">
        <v>148</v>
      </c>
      <c r="L83" s="64" t="s">
        <v>72</v>
      </c>
      <c r="M83" s="64" t="s">
        <v>72</v>
      </c>
      <c r="N83" s="64">
        <v>147</v>
      </c>
      <c r="O83" s="160">
        <v>16</v>
      </c>
    </row>
    <row r="84" spans="1:15">
      <c r="A84" s="188"/>
      <c r="B84" s="189"/>
      <c r="C84" s="64"/>
      <c r="D84" s="64"/>
      <c r="E84" s="64"/>
      <c r="F84" s="64"/>
      <c r="G84" s="160"/>
      <c r="H84" s="64"/>
      <c r="I84" s="64"/>
      <c r="J84" s="64"/>
      <c r="K84" s="64"/>
      <c r="L84" s="64"/>
      <c r="M84" s="64"/>
      <c r="N84" s="64"/>
      <c r="O84" s="160"/>
    </row>
    <row r="85" spans="1:15">
      <c r="A85" s="187" t="s">
        <v>18</v>
      </c>
      <c r="B85" s="189">
        <v>2012</v>
      </c>
      <c r="C85" s="64">
        <v>662</v>
      </c>
      <c r="D85" s="64">
        <v>658</v>
      </c>
      <c r="E85" s="64">
        <v>346</v>
      </c>
      <c r="F85" s="64">
        <v>312</v>
      </c>
      <c r="G85" s="160">
        <v>4</v>
      </c>
      <c r="H85" s="64">
        <v>-198</v>
      </c>
      <c r="I85" s="64">
        <v>856</v>
      </c>
      <c r="J85" s="64">
        <v>466</v>
      </c>
      <c r="K85" s="64">
        <v>390</v>
      </c>
      <c r="L85" s="64">
        <v>3</v>
      </c>
      <c r="M85" s="64">
        <v>1</v>
      </c>
      <c r="N85" s="64">
        <v>339</v>
      </c>
      <c r="O85" s="160">
        <v>45</v>
      </c>
    </row>
    <row r="86" spans="1:15">
      <c r="A86" s="188"/>
      <c r="B86" s="189">
        <v>2013</v>
      </c>
      <c r="C86" s="64">
        <v>629</v>
      </c>
      <c r="D86" s="64">
        <v>625</v>
      </c>
      <c r="E86" s="64">
        <v>331</v>
      </c>
      <c r="F86" s="64">
        <v>294</v>
      </c>
      <c r="G86" s="160">
        <v>4</v>
      </c>
      <c r="H86" s="64">
        <v>-234</v>
      </c>
      <c r="I86" s="64">
        <v>859</v>
      </c>
      <c r="J86" s="64">
        <v>435</v>
      </c>
      <c r="K86" s="64">
        <v>424</v>
      </c>
      <c r="L86" s="64">
        <v>2</v>
      </c>
      <c r="M86" s="64">
        <v>2</v>
      </c>
      <c r="N86" s="64">
        <v>343</v>
      </c>
      <c r="O86" s="160">
        <v>36</v>
      </c>
    </row>
    <row r="87" spans="1:15">
      <c r="A87" s="188"/>
      <c r="B87" s="189">
        <v>2014</v>
      </c>
      <c r="C87" s="91">
        <f>SUM(E87:G87)</f>
        <v>577</v>
      </c>
      <c r="D87" s="91">
        <v>574</v>
      </c>
      <c r="E87" s="91">
        <v>278</v>
      </c>
      <c r="F87" s="91">
        <v>296</v>
      </c>
      <c r="G87" s="195">
        <v>3</v>
      </c>
      <c r="H87" s="190">
        <f>D87-I87</f>
        <v>-331</v>
      </c>
      <c r="I87" s="91">
        <v>905</v>
      </c>
      <c r="J87" s="91">
        <v>449</v>
      </c>
      <c r="K87" s="91">
        <v>456</v>
      </c>
      <c r="L87" s="91">
        <v>4</v>
      </c>
      <c r="M87" s="91">
        <v>3</v>
      </c>
      <c r="N87" s="91">
        <v>354</v>
      </c>
      <c r="O87" s="91">
        <v>30</v>
      </c>
    </row>
    <row r="88" spans="1:15">
      <c r="A88" s="188"/>
      <c r="B88" s="189">
        <v>2015</v>
      </c>
      <c r="C88" s="191">
        <v>520</v>
      </c>
      <c r="D88" s="191">
        <v>518</v>
      </c>
      <c r="E88" s="191">
        <v>250</v>
      </c>
      <c r="F88" s="191">
        <v>268</v>
      </c>
      <c r="G88" s="194">
        <v>2</v>
      </c>
      <c r="H88" s="192">
        <v>-357</v>
      </c>
      <c r="I88" s="191">
        <v>875</v>
      </c>
      <c r="J88" s="191">
        <v>459</v>
      </c>
      <c r="K88" s="191">
        <v>416</v>
      </c>
      <c r="L88" s="191">
        <v>2</v>
      </c>
      <c r="M88" s="64" t="s">
        <v>72</v>
      </c>
      <c r="N88" s="191">
        <v>318</v>
      </c>
      <c r="O88" s="191">
        <v>66</v>
      </c>
    </row>
    <row r="89" spans="1:15">
      <c r="A89" s="188"/>
      <c r="B89" s="183">
        <v>2016</v>
      </c>
      <c r="C89" s="64">
        <v>510</v>
      </c>
      <c r="D89" s="64">
        <v>510</v>
      </c>
      <c r="E89" s="64">
        <v>279</v>
      </c>
      <c r="F89" s="64">
        <v>231</v>
      </c>
      <c r="G89" s="64" t="s">
        <v>72</v>
      </c>
      <c r="H89" s="64">
        <v>-215</v>
      </c>
      <c r="I89" s="64">
        <v>725</v>
      </c>
      <c r="J89" s="64">
        <v>383</v>
      </c>
      <c r="K89" s="64">
        <v>342</v>
      </c>
      <c r="L89" s="64">
        <v>2</v>
      </c>
      <c r="M89" s="64">
        <v>1</v>
      </c>
      <c r="N89" s="64">
        <v>339</v>
      </c>
      <c r="O89" s="160">
        <v>59</v>
      </c>
    </row>
    <row r="90" spans="1:15">
      <c r="A90" s="188"/>
      <c r="B90" s="189"/>
      <c r="C90" s="64"/>
      <c r="D90" s="64"/>
      <c r="E90" s="64"/>
      <c r="F90" s="64"/>
      <c r="G90" s="160"/>
      <c r="H90" s="64"/>
      <c r="I90" s="64"/>
      <c r="J90" s="64"/>
      <c r="K90" s="64"/>
      <c r="L90" s="64"/>
      <c r="M90" s="64"/>
      <c r="N90" s="64"/>
      <c r="O90" s="160"/>
    </row>
    <row r="91" spans="1:15">
      <c r="A91" s="188" t="s">
        <v>19</v>
      </c>
      <c r="B91" s="189">
        <v>2012</v>
      </c>
      <c r="C91" s="64">
        <v>3</v>
      </c>
      <c r="D91" s="64">
        <v>3</v>
      </c>
      <c r="E91" s="64">
        <v>2</v>
      </c>
      <c r="F91" s="64">
        <v>1</v>
      </c>
      <c r="G91" s="64" t="s">
        <v>72</v>
      </c>
      <c r="H91" s="64">
        <v>-23</v>
      </c>
      <c r="I91" s="64">
        <v>26</v>
      </c>
      <c r="J91" s="64">
        <v>15</v>
      </c>
      <c r="K91" s="64">
        <v>11</v>
      </c>
      <c r="L91" s="64" t="s">
        <v>72</v>
      </c>
      <c r="M91" s="64" t="s">
        <v>72</v>
      </c>
      <c r="N91" s="64">
        <v>5</v>
      </c>
      <c r="O91" s="160" t="s">
        <v>72</v>
      </c>
    </row>
    <row r="92" spans="1:15">
      <c r="A92" s="188"/>
      <c r="B92" s="189">
        <v>2013</v>
      </c>
      <c r="C92" s="64">
        <v>1</v>
      </c>
      <c r="D92" s="64">
        <v>1</v>
      </c>
      <c r="E92" s="64" t="s">
        <v>72</v>
      </c>
      <c r="F92" s="64">
        <v>1</v>
      </c>
      <c r="G92" s="64" t="s">
        <v>72</v>
      </c>
      <c r="H92" s="64">
        <v>-25</v>
      </c>
      <c r="I92" s="64">
        <v>26</v>
      </c>
      <c r="J92" s="64">
        <v>13</v>
      </c>
      <c r="K92" s="64">
        <v>13</v>
      </c>
      <c r="L92" s="64" t="s">
        <v>72</v>
      </c>
      <c r="M92" s="64" t="s">
        <v>72</v>
      </c>
      <c r="N92" s="64">
        <v>3</v>
      </c>
      <c r="O92" s="160">
        <v>1</v>
      </c>
    </row>
    <row r="93" spans="1:15">
      <c r="A93" s="188"/>
      <c r="B93" s="189">
        <v>2014</v>
      </c>
      <c r="C93" s="91">
        <f>SUM(E93:G93)</f>
        <v>4</v>
      </c>
      <c r="D93" s="91">
        <v>4</v>
      </c>
      <c r="E93" s="91">
        <v>1</v>
      </c>
      <c r="F93" s="91">
        <v>3</v>
      </c>
      <c r="G93" s="91" t="s">
        <v>72</v>
      </c>
      <c r="H93" s="190">
        <f>D93-I93</f>
        <v>-26</v>
      </c>
      <c r="I93" s="91">
        <v>30</v>
      </c>
      <c r="J93" s="91">
        <v>15</v>
      </c>
      <c r="K93" s="91">
        <v>15</v>
      </c>
      <c r="L93" s="91" t="s">
        <v>72</v>
      </c>
      <c r="M93" s="91" t="s">
        <v>72</v>
      </c>
      <c r="N93" s="91">
        <v>5</v>
      </c>
      <c r="O93" s="91">
        <v>1</v>
      </c>
    </row>
    <row r="94" spans="1:15">
      <c r="A94" s="188"/>
      <c r="B94" s="189">
        <v>2015</v>
      </c>
      <c r="C94" s="91">
        <v>2</v>
      </c>
      <c r="D94" s="91">
        <v>2</v>
      </c>
      <c r="E94" s="91">
        <v>1</v>
      </c>
      <c r="F94" s="91">
        <v>1</v>
      </c>
      <c r="G94" s="91" t="s">
        <v>72</v>
      </c>
      <c r="H94" s="192">
        <v>-27</v>
      </c>
      <c r="I94" s="191">
        <v>29</v>
      </c>
      <c r="J94" s="191">
        <v>16</v>
      </c>
      <c r="K94" s="191">
        <v>13</v>
      </c>
      <c r="L94" s="91" t="s">
        <v>72</v>
      </c>
      <c r="M94" s="91" t="s">
        <v>72</v>
      </c>
      <c r="N94" s="191">
        <v>5</v>
      </c>
      <c r="O94" s="91" t="s">
        <v>72</v>
      </c>
    </row>
    <row r="95" spans="1:15">
      <c r="A95" s="188"/>
      <c r="B95" s="183">
        <v>2016</v>
      </c>
      <c r="C95" s="64">
        <v>2</v>
      </c>
      <c r="D95" s="64">
        <v>2</v>
      </c>
      <c r="E95" s="64"/>
      <c r="F95" s="64">
        <v>2</v>
      </c>
      <c r="G95" s="91" t="s">
        <v>72</v>
      </c>
      <c r="H95" s="64">
        <v>-34</v>
      </c>
      <c r="I95" s="64">
        <v>36</v>
      </c>
      <c r="J95" s="64">
        <v>16</v>
      </c>
      <c r="K95" s="64">
        <v>20</v>
      </c>
      <c r="L95" s="91" t="s">
        <v>72</v>
      </c>
      <c r="M95" s="91" t="s">
        <v>72</v>
      </c>
      <c r="N95" s="64">
        <v>9</v>
      </c>
      <c r="O95" s="64">
        <v>3</v>
      </c>
    </row>
    <row r="96" spans="1:15">
      <c r="A96" s="188"/>
      <c r="B96" s="189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160"/>
    </row>
    <row r="97" spans="1:15">
      <c r="A97" s="288" t="s">
        <v>182</v>
      </c>
      <c r="B97" s="189">
        <v>2012</v>
      </c>
      <c r="C97" s="64">
        <v>395</v>
      </c>
      <c r="D97" s="64">
        <v>395</v>
      </c>
      <c r="E97" s="64">
        <v>191</v>
      </c>
      <c r="F97" s="64">
        <v>204</v>
      </c>
      <c r="G97" s="64" t="s">
        <v>72</v>
      </c>
      <c r="H97" s="64">
        <v>-28</v>
      </c>
      <c r="I97" s="64">
        <v>423</v>
      </c>
      <c r="J97" s="64">
        <v>207</v>
      </c>
      <c r="K97" s="64">
        <v>216</v>
      </c>
      <c r="L97" s="64">
        <v>1</v>
      </c>
      <c r="M97" s="64" t="s">
        <v>72</v>
      </c>
      <c r="N97" s="64">
        <v>188</v>
      </c>
      <c r="O97" s="160">
        <v>30</v>
      </c>
    </row>
    <row r="98" spans="1:15">
      <c r="A98" s="188"/>
      <c r="B98" s="189">
        <v>2013</v>
      </c>
      <c r="C98" s="64">
        <v>389</v>
      </c>
      <c r="D98" s="64">
        <v>389</v>
      </c>
      <c r="E98" s="64">
        <v>200</v>
      </c>
      <c r="F98" s="64">
        <v>189</v>
      </c>
      <c r="G98" s="64" t="s">
        <v>72</v>
      </c>
      <c r="H98" s="64">
        <v>-106</v>
      </c>
      <c r="I98" s="64">
        <v>495</v>
      </c>
      <c r="J98" s="64">
        <v>261</v>
      </c>
      <c r="K98" s="64">
        <v>234</v>
      </c>
      <c r="L98" s="64" t="s">
        <v>72</v>
      </c>
      <c r="M98" s="64" t="s">
        <v>72</v>
      </c>
      <c r="N98" s="64">
        <v>182</v>
      </c>
      <c r="O98" s="160">
        <v>45</v>
      </c>
    </row>
    <row r="99" spans="1:15">
      <c r="A99" s="188"/>
      <c r="B99" s="189">
        <v>2014</v>
      </c>
      <c r="C99" s="91">
        <f>SUM(E99:G99)</f>
        <v>344</v>
      </c>
      <c r="D99" s="91">
        <v>344</v>
      </c>
      <c r="E99" s="91">
        <v>183</v>
      </c>
      <c r="F99" s="91">
        <v>161</v>
      </c>
      <c r="G99" s="91" t="s">
        <v>72</v>
      </c>
      <c r="H99" s="190">
        <f>D99-I99</f>
        <v>-116</v>
      </c>
      <c r="I99" s="91">
        <v>460</v>
      </c>
      <c r="J99" s="91">
        <v>235</v>
      </c>
      <c r="K99" s="91">
        <v>225</v>
      </c>
      <c r="L99" s="91">
        <v>1</v>
      </c>
      <c r="M99" s="91" t="s">
        <v>72</v>
      </c>
      <c r="N99" s="91">
        <v>219</v>
      </c>
      <c r="O99" s="91">
        <v>24</v>
      </c>
    </row>
    <row r="100" spans="1:15">
      <c r="A100" s="188"/>
      <c r="B100" s="189">
        <v>2015</v>
      </c>
      <c r="C100" s="191">
        <v>380</v>
      </c>
      <c r="D100" s="191">
        <v>379</v>
      </c>
      <c r="E100" s="191">
        <v>186</v>
      </c>
      <c r="F100" s="191">
        <v>193</v>
      </c>
      <c r="G100" s="191">
        <v>1</v>
      </c>
      <c r="H100" s="192">
        <v>-121</v>
      </c>
      <c r="I100" s="191">
        <v>500</v>
      </c>
      <c r="J100" s="191">
        <v>254</v>
      </c>
      <c r="K100" s="191">
        <v>246</v>
      </c>
      <c r="L100" s="191">
        <v>1</v>
      </c>
      <c r="M100" s="91" t="s">
        <v>72</v>
      </c>
      <c r="N100" s="191">
        <v>231</v>
      </c>
      <c r="O100" s="191">
        <v>41</v>
      </c>
    </row>
    <row r="101" spans="1:15">
      <c r="A101" s="188"/>
      <c r="B101" s="183">
        <v>2016</v>
      </c>
      <c r="C101" s="64">
        <v>347</v>
      </c>
      <c r="D101" s="64">
        <v>347</v>
      </c>
      <c r="E101" s="64">
        <v>201</v>
      </c>
      <c r="F101" s="64">
        <v>146</v>
      </c>
      <c r="G101" s="91" t="s">
        <v>72</v>
      </c>
      <c r="H101" s="64">
        <v>-136</v>
      </c>
      <c r="I101" s="64">
        <v>483</v>
      </c>
      <c r="J101" s="64">
        <v>261</v>
      </c>
      <c r="K101" s="64">
        <v>222</v>
      </c>
      <c r="L101" s="64">
        <v>1</v>
      </c>
      <c r="M101" s="64">
        <v>1</v>
      </c>
      <c r="N101" s="64">
        <v>218</v>
      </c>
      <c r="O101" s="160">
        <v>35</v>
      </c>
    </row>
    <row r="102" spans="1:15">
      <c r="A102" s="188"/>
      <c r="B102" s="189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160"/>
    </row>
    <row r="103" spans="1:15">
      <c r="A103" s="188" t="s">
        <v>21</v>
      </c>
      <c r="B103" s="189">
        <v>2012</v>
      </c>
      <c r="C103" s="64" t="s">
        <v>72</v>
      </c>
      <c r="D103" s="64" t="s">
        <v>72</v>
      </c>
      <c r="E103" s="64" t="s">
        <v>72</v>
      </c>
      <c r="F103" s="64" t="s">
        <v>72</v>
      </c>
      <c r="G103" s="64" t="s">
        <v>72</v>
      </c>
      <c r="H103" s="64">
        <v>-1</v>
      </c>
      <c r="I103" s="64">
        <v>1</v>
      </c>
      <c r="J103" s="64" t="s">
        <v>72</v>
      </c>
      <c r="K103" s="64">
        <v>1</v>
      </c>
      <c r="L103" s="64" t="s">
        <v>72</v>
      </c>
      <c r="M103" s="64" t="s">
        <v>72</v>
      </c>
      <c r="N103" s="64" t="s">
        <v>72</v>
      </c>
      <c r="O103" s="160" t="s">
        <v>72</v>
      </c>
    </row>
    <row r="104" spans="1:15">
      <c r="A104" s="188"/>
      <c r="B104" s="189">
        <v>2013</v>
      </c>
      <c r="C104" s="64" t="s">
        <v>72</v>
      </c>
      <c r="D104" s="64" t="s">
        <v>72</v>
      </c>
      <c r="E104" s="64" t="s">
        <v>72</v>
      </c>
      <c r="F104" s="64" t="s">
        <v>72</v>
      </c>
      <c r="G104" s="64" t="s">
        <v>72</v>
      </c>
      <c r="H104" s="64">
        <v>-1</v>
      </c>
      <c r="I104" s="64">
        <v>1</v>
      </c>
      <c r="J104" s="64">
        <v>1</v>
      </c>
      <c r="K104" s="64" t="s">
        <v>72</v>
      </c>
      <c r="L104" s="64" t="s">
        <v>72</v>
      </c>
      <c r="M104" s="64" t="s">
        <v>72</v>
      </c>
      <c r="N104" s="64" t="s">
        <v>72</v>
      </c>
      <c r="O104" s="160" t="s">
        <v>72</v>
      </c>
    </row>
    <row r="105" spans="1:15">
      <c r="A105" s="188"/>
      <c r="B105" s="189">
        <v>2014</v>
      </c>
      <c r="C105" s="91" t="s">
        <v>72</v>
      </c>
      <c r="D105" s="91" t="s">
        <v>72</v>
      </c>
      <c r="E105" s="91" t="s">
        <v>72</v>
      </c>
      <c r="F105" s="91" t="s">
        <v>72</v>
      </c>
      <c r="G105" s="91" t="s">
        <v>72</v>
      </c>
      <c r="H105" s="190">
        <v>-1</v>
      </c>
      <c r="I105" s="91">
        <v>1</v>
      </c>
      <c r="J105" s="91" t="s">
        <v>72</v>
      </c>
      <c r="K105" s="91">
        <v>1</v>
      </c>
      <c r="L105" s="91" t="s">
        <v>72</v>
      </c>
      <c r="M105" s="91" t="s">
        <v>72</v>
      </c>
      <c r="N105" s="91" t="s">
        <v>72</v>
      </c>
      <c r="O105" s="91" t="s">
        <v>72</v>
      </c>
    </row>
    <row r="106" spans="1:15">
      <c r="A106" s="188"/>
      <c r="B106" s="189">
        <v>2015</v>
      </c>
      <c r="C106" s="91" t="s">
        <v>72</v>
      </c>
      <c r="D106" s="91" t="s">
        <v>72</v>
      </c>
      <c r="E106" s="91" t="s">
        <v>72</v>
      </c>
      <c r="F106" s="91" t="s">
        <v>72</v>
      </c>
      <c r="G106" s="91" t="s">
        <v>72</v>
      </c>
      <c r="H106" s="192">
        <v>-1</v>
      </c>
      <c r="I106" s="191">
        <v>1</v>
      </c>
      <c r="J106" s="91" t="s">
        <v>72</v>
      </c>
      <c r="K106" s="191">
        <v>1</v>
      </c>
      <c r="L106" s="91" t="s">
        <v>72</v>
      </c>
      <c r="M106" s="91" t="s">
        <v>72</v>
      </c>
      <c r="N106" s="91" t="s">
        <v>72</v>
      </c>
      <c r="O106" s="91" t="s">
        <v>72</v>
      </c>
    </row>
    <row r="107" spans="1:15">
      <c r="A107" s="188"/>
      <c r="B107" s="183">
        <v>2016</v>
      </c>
      <c r="C107" s="64">
        <v>1</v>
      </c>
      <c r="D107" s="64">
        <v>1</v>
      </c>
      <c r="E107" s="64">
        <v>1</v>
      </c>
      <c r="F107" s="91" t="s">
        <v>72</v>
      </c>
      <c r="G107" s="91" t="s">
        <v>72</v>
      </c>
      <c r="H107" s="91" t="s">
        <v>72</v>
      </c>
      <c r="I107" s="64">
        <v>1</v>
      </c>
      <c r="J107" s="64">
        <v>1</v>
      </c>
      <c r="K107" s="91" t="s">
        <v>72</v>
      </c>
      <c r="L107" s="91" t="s">
        <v>72</v>
      </c>
      <c r="M107" s="91" t="s">
        <v>72</v>
      </c>
      <c r="N107" s="91" t="s">
        <v>72</v>
      </c>
      <c r="O107" s="91" t="s">
        <v>72</v>
      </c>
    </row>
    <row r="108" spans="1:15">
      <c r="A108" s="188"/>
      <c r="B108" s="189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160"/>
    </row>
    <row r="109" spans="1:15">
      <c r="A109" s="188" t="s">
        <v>22</v>
      </c>
      <c r="B109" s="189">
        <v>2012</v>
      </c>
      <c r="C109" s="64">
        <v>1</v>
      </c>
      <c r="D109" s="64">
        <v>1</v>
      </c>
      <c r="E109" s="64">
        <v>1</v>
      </c>
      <c r="F109" s="64" t="s">
        <v>72</v>
      </c>
      <c r="G109" s="64" t="s">
        <v>72</v>
      </c>
      <c r="H109" s="91" t="s">
        <v>72</v>
      </c>
      <c r="I109" s="64">
        <v>1</v>
      </c>
      <c r="J109" s="64">
        <v>1</v>
      </c>
      <c r="K109" s="64" t="s">
        <v>72</v>
      </c>
      <c r="L109" s="64" t="s">
        <v>72</v>
      </c>
      <c r="M109" s="64" t="s">
        <v>72</v>
      </c>
      <c r="N109" s="64" t="s">
        <v>72</v>
      </c>
      <c r="O109" s="160" t="s">
        <v>72</v>
      </c>
    </row>
    <row r="110" spans="1:15">
      <c r="A110" s="188"/>
      <c r="B110" s="189">
        <v>2013</v>
      </c>
      <c r="C110" s="64" t="s">
        <v>72</v>
      </c>
      <c r="D110" s="64" t="s">
        <v>72</v>
      </c>
      <c r="E110" s="64" t="s">
        <v>72</v>
      </c>
      <c r="F110" s="64" t="s">
        <v>72</v>
      </c>
      <c r="G110" s="64" t="s">
        <v>72</v>
      </c>
      <c r="H110" s="64">
        <v>-1</v>
      </c>
      <c r="I110" s="64">
        <v>1</v>
      </c>
      <c r="J110" s="64">
        <v>1</v>
      </c>
      <c r="K110" s="64" t="s">
        <v>72</v>
      </c>
      <c r="L110" s="64" t="s">
        <v>72</v>
      </c>
      <c r="M110" s="64" t="s">
        <v>72</v>
      </c>
      <c r="N110" s="64" t="s">
        <v>72</v>
      </c>
      <c r="O110" s="160" t="s">
        <v>72</v>
      </c>
    </row>
    <row r="111" spans="1:15">
      <c r="A111" s="188"/>
      <c r="B111" s="189">
        <v>2014</v>
      </c>
      <c r="C111" s="64" t="s">
        <v>72</v>
      </c>
      <c r="D111" s="64" t="s">
        <v>72</v>
      </c>
      <c r="E111" s="64" t="s">
        <v>72</v>
      </c>
      <c r="F111" s="64" t="s">
        <v>72</v>
      </c>
      <c r="G111" s="64" t="s">
        <v>72</v>
      </c>
      <c r="H111" s="64" t="s">
        <v>72</v>
      </c>
      <c r="I111" s="64" t="s">
        <v>72</v>
      </c>
      <c r="J111" s="64" t="s">
        <v>72</v>
      </c>
      <c r="K111" s="64" t="s">
        <v>72</v>
      </c>
      <c r="L111" s="64" t="s">
        <v>72</v>
      </c>
      <c r="M111" s="64" t="s">
        <v>72</v>
      </c>
      <c r="N111" s="64" t="s">
        <v>72</v>
      </c>
      <c r="O111" s="160" t="s">
        <v>72</v>
      </c>
    </row>
    <row r="112" spans="1:15">
      <c r="A112" s="188"/>
      <c r="B112" s="189">
        <v>2015</v>
      </c>
      <c r="C112" s="64" t="s">
        <v>72</v>
      </c>
      <c r="D112" s="64" t="s">
        <v>72</v>
      </c>
      <c r="E112" s="64" t="s">
        <v>72</v>
      </c>
      <c r="F112" s="64" t="s">
        <v>72</v>
      </c>
      <c r="G112" s="64" t="s">
        <v>72</v>
      </c>
      <c r="H112" s="64" t="s">
        <v>72</v>
      </c>
      <c r="I112" s="64" t="s">
        <v>72</v>
      </c>
      <c r="J112" s="64" t="s">
        <v>72</v>
      </c>
      <c r="K112" s="64" t="s">
        <v>72</v>
      </c>
      <c r="L112" s="64" t="s">
        <v>72</v>
      </c>
      <c r="M112" s="64" t="s">
        <v>72</v>
      </c>
      <c r="N112" s="64" t="s">
        <v>72</v>
      </c>
      <c r="O112" s="160" t="s">
        <v>72</v>
      </c>
    </row>
    <row r="113" spans="1:15">
      <c r="A113" s="188"/>
      <c r="B113" s="183">
        <v>2016</v>
      </c>
      <c r="C113" s="64" t="s">
        <v>72</v>
      </c>
      <c r="D113" s="64" t="s">
        <v>72</v>
      </c>
      <c r="E113" s="64" t="s">
        <v>72</v>
      </c>
      <c r="F113" s="64" t="s">
        <v>72</v>
      </c>
      <c r="G113" s="64" t="s">
        <v>72</v>
      </c>
      <c r="H113" s="92">
        <v>-1</v>
      </c>
      <c r="I113" s="92">
        <v>1</v>
      </c>
      <c r="J113" s="92">
        <v>1</v>
      </c>
      <c r="K113" s="64" t="s">
        <v>72</v>
      </c>
      <c r="L113" s="64" t="s">
        <v>72</v>
      </c>
      <c r="M113" s="64" t="s">
        <v>72</v>
      </c>
      <c r="N113" s="64" t="s">
        <v>72</v>
      </c>
      <c r="O113" s="160" t="s">
        <v>72</v>
      </c>
    </row>
    <row r="114" spans="1:15">
      <c r="A114" s="188"/>
      <c r="B114" s="189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</row>
    <row r="115" spans="1:15">
      <c r="A115" s="187" t="s">
        <v>23</v>
      </c>
      <c r="B115" s="189">
        <v>2012</v>
      </c>
      <c r="C115" s="92">
        <v>555</v>
      </c>
      <c r="D115" s="92">
        <v>554</v>
      </c>
      <c r="E115" s="92">
        <v>275</v>
      </c>
      <c r="F115" s="92">
        <v>279</v>
      </c>
      <c r="G115" s="92">
        <v>1</v>
      </c>
      <c r="H115" s="92">
        <v>-236</v>
      </c>
      <c r="I115" s="92">
        <v>790</v>
      </c>
      <c r="J115" s="92">
        <v>392</v>
      </c>
      <c r="K115" s="92">
        <v>398</v>
      </c>
      <c r="L115" s="92">
        <v>1</v>
      </c>
      <c r="M115" s="92" t="s">
        <v>72</v>
      </c>
      <c r="N115" s="92">
        <v>249</v>
      </c>
      <c r="O115" s="92">
        <v>18</v>
      </c>
    </row>
    <row r="116" spans="1:15">
      <c r="A116" s="188"/>
      <c r="B116" s="189">
        <v>2013</v>
      </c>
      <c r="C116" s="92">
        <v>473</v>
      </c>
      <c r="D116" s="92">
        <v>473</v>
      </c>
      <c r="E116" s="92">
        <v>255</v>
      </c>
      <c r="F116" s="92">
        <v>218</v>
      </c>
      <c r="G116" s="92" t="s">
        <v>72</v>
      </c>
      <c r="H116" s="92">
        <v>-268</v>
      </c>
      <c r="I116" s="92">
        <v>741</v>
      </c>
      <c r="J116" s="92">
        <v>377</v>
      </c>
      <c r="K116" s="92">
        <v>364</v>
      </c>
      <c r="L116" s="92" t="s">
        <v>72</v>
      </c>
      <c r="M116" s="92" t="s">
        <v>72</v>
      </c>
      <c r="N116" s="92">
        <v>278</v>
      </c>
      <c r="O116" s="92">
        <v>31</v>
      </c>
    </row>
    <row r="117" spans="1:15">
      <c r="A117" s="188"/>
      <c r="B117" s="189">
        <v>2014</v>
      </c>
      <c r="C117" s="92">
        <v>520</v>
      </c>
      <c r="D117" s="92">
        <v>520</v>
      </c>
      <c r="E117" s="92">
        <v>272</v>
      </c>
      <c r="F117" s="92">
        <v>248</v>
      </c>
      <c r="G117" s="92" t="s">
        <v>72</v>
      </c>
      <c r="H117" s="92">
        <v>-232</v>
      </c>
      <c r="I117" s="92">
        <v>752</v>
      </c>
      <c r="J117" s="92">
        <v>367</v>
      </c>
      <c r="K117" s="92">
        <v>385</v>
      </c>
      <c r="L117" s="92">
        <v>1</v>
      </c>
      <c r="M117" s="92" t="s">
        <v>72</v>
      </c>
      <c r="N117" s="92">
        <v>341</v>
      </c>
      <c r="O117" s="92">
        <v>43</v>
      </c>
    </row>
    <row r="118" spans="1:15">
      <c r="A118" s="188"/>
      <c r="B118" s="189">
        <v>2015</v>
      </c>
      <c r="C118" s="186">
        <v>505</v>
      </c>
      <c r="D118" s="186">
        <v>505</v>
      </c>
      <c r="E118" s="186">
        <v>265</v>
      </c>
      <c r="F118" s="186">
        <v>240</v>
      </c>
      <c r="G118" s="195" t="s">
        <v>72</v>
      </c>
      <c r="H118" s="186">
        <v>-315</v>
      </c>
      <c r="I118" s="186">
        <v>820</v>
      </c>
      <c r="J118" s="186">
        <v>427</v>
      </c>
      <c r="K118" s="186">
        <v>393</v>
      </c>
      <c r="L118" s="195" t="s">
        <v>72</v>
      </c>
      <c r="M118" s="195" t="s">
        <v>72</v>
      </c>
      <c r="N118" s="186">
        <v>291</v>
      </c>
      <c r="O118" s="62">
        <v>34</v>
      </c>
    </row>
    <row r="119" spans="1:15">
      <c r="A119" s="188"/>
      <c r="B119" s="183">
        <v>2016</v>
      </c>
      <c r="C119" s="64">
        <v>525</v>
      </c>
      <c r="D119" s="64">
        <v>523</v>
      </c>
      <c r="E119" s="64">
        <v>283</v>
      </c>
      <c r="F119" s="64">
        <v>240</v>
      </c>
      <c r="G119" s="64">
        <v>2</v>
      </c>
      <c r="H119" s="64">
        <v>-242</v>
      </c>
      <c r="I119" s="64">
        <v>765</v>
      </c>
      <c r="J119" s="64">
        <v>405</v>
      </c>
      <c r="K119" s="64">
        <v>360</v>
      </c>
      <c r="L119" s="64">
        <v>1</v>
      </c>
      <c r="M119" s="64">
        <v>1</v>
      </c>
      <c r="N119" s="64">
        <v>267</v>
      </c>
      <c r="O119" s="160">
        <v>30</v>
      </c>
    </row>
    <row r="120" spans="1:15">
      <c r="A120" s="188"/>
      <c r="B120" s="189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160"/>
    </row>
    <row r="121" spans="1:15">
      <c r="A121" s="196" t="s">
        <v>24</v>
      </c>
      <c r="B121" s="189">
        <v>2012</v>
      </c>
      <c r="C121" s="64">
        <v>131</v>
      </c>
      <c r="D121" s="64">
        <v>131</v>
      </c>
      <c r="E121" s="64">
        <v>63</v>
      </c>
      <c r="F121" s="64">
        <v>68</v>
      </c>
      <c r="G121" s="64" t="s">
        <v>72</v>
      </c>
      <c r="H121" s="64">
        <v>-83</v>
      </c>
      <c r="I121" s="64">
        <v>214</v>
      </c>
      <c r="J121" s="64">
        <v>99</v>
      </c>
      <c r="K121" s="64">
        <v>115</v>
      </c>
      <c r="L121" s="64" t="s">
        <v>72</v>
      </c>
      <c r="M121" s="64" t="s">
        <v>72</v>
      </c>
      <c r="N121" s="64">
        <v>69</v>
      </c>
      <c r="O121" s="160">
        <v>1</v>
      </c>
    </row>
    <row r="122" spans="1:15">
      <c r="A122" s="196"/>
      <c r="B122" s="189">
        <v>2013</v>
      </c>
      <c r="C122" s="64">
        <v>129</v>
      </c>
      <c r="D122" s="64">
        <v>129</v>
      </c>
      <c r="E122" s="64">
        <v>65</v>
      </c>
      <c r="F122" s="64">
        <v>64</v>
      </c>
      <c r="G122" s="64" t="s">
        <v>72</v>
      </c>
      <c r="H122" s="64">
        <v>-62</v>
      </c>
      <c r="I122" s="64">
        <v>191</v>
      </c>
      <c r="J122" s="64">
        <v>90</v>
      </c>
      <c r="K122" s="64">
        <v>101</v>
      </c>
      <c r="L122" s="64" t="s">
        <v>72</v>
      </c>
      <c r="M122" s="64" t="s">
        <v>72</v>
      </c>
      <c r="N122" s="64">
        <v>78</v>
      </c>
      <c r="O122" s="160">
        <v>11</v>
      </c>
    </row>
    <row r="123" spans="1:15">
      <c r="A123" s="196"/>
      <c r="B123" s="189">
        <v>2014</v>
      </c>
      <c r="C123" s="91">
        <f>SUM(E123:G123)</f>
        <v>109</v>
      </c>
      <c r="D123" s="91">
        <v>109</v>
      </c>
      <c r="E123" s="91">
        <v>51</v>
      </c>
      <c r="F123" s="91">
        <v>58</v>
      </c>
      <c r="G123" s="91" t="s">
        <v>72</v>
      </c>
      <c r="H123" s="190">
        <f>D123-I123</f>
        <v>-92</v>
      </c>
      <c r="I123" s="91">
        <v>201</v>
      </c>
      <c r="J123" s="91">
        <v>98</v>
      </c>
      <c r="K123" s="91">
        <v>103</v>
      </c>
      <c r="L123" s="91" t="s">
        <v>72</v>
      </c>
      <c r="M123" s="91" t="s">
        <v>72</v>
      </c>
      <c r="N123" s="91">
        <v>105</v>
      </c>
      <c r="O123" s="91">
        <v>6</v>
      </c>
    </row>
    <row r="124" spans="1:15">
      <c r="A124" s="196"/>
      <c r="B124" s="189">
        <v>2015</v>
      </c>
      <c r="C124" s="191">
        <v>107</v>
      </c>
      <c r="D124" s="191">
        <v>107</v>
      </c>
      <c r="E124" s="191">
        <v>52</v>
      </c>
      <c r="F124" s="191">
        <v>55</v>
      </c>
      <c r="G124" s="91" t="s">
        <v>72</v>
      </c>
      <c r="H124" s="192">
        <v>-93</v>
      </c>
      <c r="I124" s="191">
        <v>200</v>
      </c>
      <c r="J124" s="191">
        <v>94</v>
      </c>
      <c r="K124" s="191">
        <v>106</v>
      </c>
      <c r="L124" s="91" t="s">
        <v>72</v>
      </c>
      <c r="M124" s="91" t="s">
        <v>72</v>
      </c>
      <c r="N124" s="191">
        <v>79</v>
      </c>
      <c r="O124" s="191">
        <v>5</v>
      </c>
    </row>
    <row r="125" spans="1:15">
      <c r="A125" s="196"/>
      <c r="B125" s="183">
        <v>2016</v>
      </c>
      <c r="C125" s="64">
        <v>116</v>
      </c>
      <c r="D125" s="64">
        <v>115</v>
      </c>
      <c r="E125" s="64">
        <v>54</v>
      </c>
      <c r="F125" s="64">
        <v>61</v>
      </c>
      <c r="G125" s="64">
        <v>1</v>
      </c>
      <c r="H125" s="64">
        <v>-54</v>
      </c>
      <c r="I125" s="64">
        <v>169</v>
      </c>
      <c r="J125" s="64">
        <v>96</v>
      </c>
      <c r="K125" s="64">
        <v>73</v>
      </c>
      <c r="L125" s="91" t="s">
        <v>72</v>
      </c>
      <c r="M125" s="91" t="s">
        <v>72</v>
      </c>
      <c r="N125" s="64">
        <v>60</v>
      </c>
      <c r="O125" s="160">
        <v>1</v>
      </c>
    </row>
    <row r="126" spans="1:15">
      <c r="A126" s="196"/>
      <c r="B126" s="189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160"/>
    </row>
    <row r="127" spans="1:15">
      <c r="A127" s="196" t="s">
        <v>25</v>
      </c>
      <c r="B127" s="189">
        <v>2012</v>
      </c>
      <c r="C127" s="64">
        <v>7</v>
      </c>
      <c r="D127" s="64">
        <v>7</v>
      </c>
      <c r="E127" s="64">
        <v>2</v>
      </c>
      <c r="F127" s="64">
        <v>5</v>
      </c>
      <c r="G127" s="64" t="s">
        <v>72</v>
      </c>
      <c r="H127" s="64">
        <v>-24</v>
      </c>
      <c r="I127" s="64">
        <v>31</v>
      </c>
      <c r="J127" s="64">
        <v>16</v>
      </c>
      <c r="K127" s="64">
        <v>15</v>
      </c>
      <c r="L127" s="64" t="s">
        <v>72</v>
      </c>
      <c r="M127" s="64" t="s">
        <v>72</v>
      </c>
      <c r="N127" s="64">
        <v>6</v>
      </c>
      <c r="O127" s="160">
        <v>2</v>
      </c>
    </row>
    <row r="128" spans="1:15">
      <c r="A128" s="196"/>
      <c r="B128" s="189">
        <v>2013</v>
      </c>
      <c r="C128" s="64">
        <v>5</v>
      </c>
      <c r="D128" s="64">
        <v>5</v>
      </c>
      <c r="E128" s="64">
        <v>3</v>
      </c>
      <c r="F128" s="64">
        <v>2</v>
      </c>
      <c r="G128" s="64" t="s">
        <v>72</v>
      </c>
      <c r="H128" s="64">
        <v>-22</v>
      </c>
      <c r="I128" s="64">
        <v>27</v>
      </c>
      <c r="J128" s="64">
        <v>20</v>
      </c>
      <c r="K128" s="64">
        <v>7</v>
      </c>
      <c r="L128" s="64" t="s">
        <v>72</v>
      </c>
      <c r="M128" s="64" t="s">
        <v>72</v>
      </c>
      <c r="N128" s="64">
        <v>8</v>
      </c>
      <c r="O128" s="160" t="s">
        <v>72</v>
      </c>
    </row>
    <row r="129" spans="1:15">
      <c r="A129" s="196"/>
      <c r="B129" s="189">
        <v>2014</v>
      </c>
      <c r="C129" s="91">
        <f>SUM(E129:G129)</f>
        <v>22</v>
      </c>
      <c r="D129" s="91">
        <v>22</v>
      </c>
      <c r="E129" s="91">
        <v>8</v>
      </c>
      <c r="F129" s="91">
        <v>14</v>
      </c>
      <c r="G129" s="64" t="s">
        <v>72</v>
      </c>
      <c r="H129" s="190">
        <f>D129-I129</f>
        <v>-7</v>
      </c>
      <c r="I129" s="91">
        <v>29</v>
      </c>
      <c r="J129" s="91">
        <v>6</v>
      </c>
      <c r="K129" s="91">
        <v>23</v>
      </c>
      <c r="L129" s="91" t="s">
        <v>72</v>
      </c>
      <c r="M129" s="91" t="s">
        <v>72</v>
      </c>
      <c r="N129" s="91">
        <v>9</v>
      </c>
      <c r="O129" s="91" t="s">
        <v>72</v>
      </c>
    </row>
    <row r="130" spans="1:15">
      <c r="A130" s="196"/>
      <c r="B130" s="189">
        <v>2015</v>
      </c>
      <c r="C130" s="185">
        <v>4</v>
      </c>
      <c r="D130" s="185">
        <v>4</v>
      </c>
      <c r="E130" s="195" t="s">
        <v>72</v>
      </c>
      <c r="F130" s="185">
        <v>4</v>
      </c>
      <c r="G130" s="195" t="s">
        <v>72</v>
      </c>
      <c r="H130" s="197">
        <v>-20</v>
      </c>
      <c r="I130" s="185">
        <v>24</v>
      </c>
      <c r="J130" s="185">
        <v>16</v>
      </c>
      <c r="K130" s="185">
        <v>8</v>
      </c>
      <c r="L130" s="195" t="s">
        <v>72</v>
      </c>
      <c r="M130" s="195" t="s">
        <v>72</v>
      </c>
      <c r="N130" s="185">
        <v>6</v>
      </c>
      <c r="O130" s="197">
        <v>1</v>
      </c>
    </row>
    <row r="131" spans="1:15">
      <c r="A131" s="196"/>
      <c r="B131" s="183">
        <v>2016</v>
      </c>
      <c r="C131" s="64">
        <v>14</v>
      </c>
      <c r="D131" s="64">
        <v>14</v>
      </c>
      <c r="E131" s="64">
        <v>10</v>
      </c>
      <c r="F131" s="64">
        <v>4</v>
      </c>
      <c r="G131" s="195" t="s">
        <v>72</v>
      </c>
      <c r="H131" s="64">
        <v>-15</v>
      </c>
      <c r="I131" s="64">
        <v>29</v>
      </c>
      <c r="J131" s="64">
        <v>14</v>
      </c>
      <c r="K131" s="64">
        <v>15</v>
      </c>
      <c r="L131" s="195" t="s">
        <v>72</v>
      </c>
      <c r="M131" s="195" t="s">
        <v>72</v>
      </c>
      <c r="N131" s="64">
        <v>11</v>
      </c>
      <c r="O131" s="195" t="s">
        <v>72</v>
      </c>
    </row>
    <row r="132" spans="1:15">
      <c r="A132" s="196"/>
      <c r="B132" s="189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160"/>
    </row>
    <row r="133" spans="1:15">
      <c r="A133" s="196" t="s">
        <v>26</v>
      </c>
      <c r="B133" s="189">
        <v>2012</v>
      </c>
      <c r="C133" s="64">
        <v>101</v>
      </c>
      <c r="D133" s="64">
        <v>100</v>
      </c>
      <c r="E133" s="64">
        <v>48</v>
      </c>
      <c r="F133" s="64">
        <v>52</v>
      </c>
      <c r="G133" s="64">
        <v>1</v>
      </c>
      <c r="H133" s="64">
        <v>-22</v>
      </c>
      <c r="I133" s="64">
        <v>122</v>
      </c>
      <c r="J133" s="64">
        <v>68</v>
      </c>
      <c r="K133" s="64">
        <v>54</v>
      </c>
      <c r="L133" s="64" t="s">
        <v>72</v>
      </c>
      <c r="M133" s="64" t="s">
        <v>72</v>
      </c>
      <c r="N133" s="64">
        <v>46</v>
      </c>
      <c r="O133" s="160">
        <v>5</v>
      </c>
    </row>
    <row r="134" spans="1:15">
      <c r="A134" s="196"/>
      <c r="B134" s="189">
        <v>2013</v>
      </c>
      <c r="C134" s="64">
        <v>98</v>
      </c>
      <c r="D134" s="64">
        <v>98</v>
      </c>
      <c r="E134" s="64">
        <v>50</v>
      </c>
      <c r="F134" s="64">
        <v>48</v>
      </c>
      <c r="G134" s="64" t="s">
        <v>72</v>
      </c>
      <c r="H134" s="64">
        <v>-39</v>
      </c>
      <c r="I134" s="64">
        <v>137</v>
      </c>
      <c r="J134" s="64">
        <v>83</v>
      </c>
      <c r="K134" s="64">
        <v>54</v>
      </c>
      <c r="L134" s="64" t="s">
        <v>72</v>
      </c>
      <c r="M134" s="64" t="s">
        <v>72</v>
      </c>
      <c r="N134" s="64">
        <v>54</v>
      </c>
      <c r="O134" s="160">
        <v>6</v>
      </c>
    </row>
    <row r="135" spans="1:15">
      <c r="A135" s="196"/>
      <c r="B135" s="189">
        <v>2014</v>
      </c>
      <c r="C135" s="91">
        <f>SUM(E135:G135)</f>
        <v>115</v>
      </c>
      <c r="D135" s="91">
        <v>115</v>
      </c>
      <c r="E135" s="91">
        <v>63</v>
      </c>
      <c r="F135" s="91">
        <v>52</v>
      </c>
      <c r="G135" s="91" t="s">
        <v>72</v>
      </c>
      <c r="H135" s="190">
        <f>D135-I135</f>
        <v>2</v>
      </c>
      <c r="I135" s="91">
        <v>113</v>
      </c>
      <c r="J135" s="91">
        <v>58</v>
      </c>
      <c r="K135" s="91">
        <v>55</v>
      </c>
      <c r="L135" s="91">
        <v>1</v>
      </c>
      <c r="M135" s="91" t="s">
        <v>72</v>
      </c>
      <c r="N135" s="91">
        <v>55</v>
      </c>
      <c r="O135" s="91">
        <v>14</v>
      </c>
    </row>
    <row r="136" spans="1:15">
      <c r="A136" s="196"/>
      <c r="B136" s="189">
        <v>2015</v>
      </c>
      <c r="C136" s="191">
        <v>122</v>
      </c>
      <c r="D136" s="191">
        <v>122</v>
      </c>
      <c r="E136" s="191">
        <v>72</v>
      </c>
      <c r="F136" s="191">
        <v>50</v>
      </c>
      <c r="G136" s="195" t="s">
        <v>72</v>
      </c>
      <c r="H136" s="192">
        <v>-1</v>
      </c>
      <c r="I136" s="191">
        <v>123</v>
      </c>
      <c r="J136" s="191">
        <v>66</v>
      </c>
      <c r="K136" s="191">
        <v>57</v>
      </c>
      <c r="L136" s="195" t="s">
        <v>72</v>
      </c>
      <c r="M136" s="195" t="s">
        <v>72</v>
      </c>
      <c r="N136" s="191">
        <v>72</v>
      </c>
      <c r="O136" s="191">
        <v>4</v>
      </c>
    </row>
    <row r="137" spans="1:15">
      <c r="A137" s="196"/>
      <c r="B137" s="183">
        <v>2016</v>
      </c>
      <c r="C137" s="199">
        <v>120</v>
      </c>
      <c r="D137" s="199">
        <v>120</v>
      </c>
      <c r="E137" s="199">
        <v>62</v>
      </c>
      <c r="F137" s="199">
        <v>58</v>
      </c>
      <c r="G137" s="195" t="s">
        <v>72</v>
      </c>
      <c r="H137" s="195" t="s">
        <v>72</v>
      </c>
      <c r="I137" s="199">
        <v>120</v>
      </c>
      <c r="J137" s="199">
        <v>56</v>
      </c>
      <c r="K137" s="199">
        <v>64</v>
      </c>
      <c r="L137" s="195" t="s">
        <v>72</v>
      </c>
      <c r="M137" s="195" t="s">
        <v>72</v>
      </c>
      <c r="N137" s="199">
        <v>42</v>
      </c>
      <c r="O137" s="199">
        <v>4</v>
      </c>
    </row>
    <row r="138" spans="1:15">
      <c r="A138" s="196"/>
      <c r="B138" s="198"/>
      <c r="C138" s="199"/>
      <c r="D138" s="199"/>
      <c r="E138" s="199"/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</row>
    <row r="139" spans="1:15">
      <c r="A139" s="200" t="s">
        <v>27</v>
      </c>
      <c r="B139" s="198">
        <v>2012</v>
      </c>
      <c r="C139" s="199">
        <v>197</v>
      </c>
      <c r="D139" s="199">
        <v>197</v>
      </c>
      <c r="E139" s="199">
        <v>98</v>
      </c>
      <c r="F139" s="199">
        <v>99</v>
      </c>
      <c r="G139" s="199" t="s">
        <v>72</v>
      </c>
      <c r="H139" s="199">
        <v>-29</v>
      </c>
      <c r="I139" s="199">
        <v>226</v>
      </c>
      <c r="J139" s="199">
        <v>118</v>
      </c>
      <c r="K139" s="199">
        <v>108</v>
      </c>
      <c r="L139" s="199" t="s">
        <v>72</v>
      </c>
      <c r="M139" s="199" t="s">
        <v>72</v>
      </c>
      <c r="N139" s="199">
        <v>91</v>
      </c>
      <c r="O139" s="199">
        <v>4</v>
      </c>
    </row>
    <row r="140" spans="1:15">
      <c r="A140" s="200"/>
      <c r="B140" s="198">
        <v>2013</v>
      </c>
      <c r="C140" s="199">
        <v>162</v>
      </c>
      <c r="D140" s="199">
        <v>162</v>
      </c>
      <c r="E140" s="199">
        <v>95</v>
      </c>
      <c r="F140" s="199">
        <v>67</v>
      </c>
      <c r="G140" s="199" t="s">
        <v>72</v>
      </c>
      <c r="H140" s="199">
        <v>-65</v>
      </c>
      <c r="I140" s="199">
        <v>227</v>
      </c>
      <c r="J140" s="199">
        <v>97</v>
      </c>
      <c r="K140" s="199">
        <v>130</v>
      </c>
      <c r="L140" s="199" t="s">
        <v>72</v>
      </c>
      <c r="M140" s="199" t="s">
        <v>72</v>
      </c>
      <c r="N140" s="199">
        <v>89</v>
      </c>
      <c r="O140" s="199">
        <v>8</v>
      </c>
    </row>
    <row r="141" spans="1:15">
      <c r="A141" s="200"/>
      <c r="B141" s="198">
        <v>2014</v>
      </c>
      <c r="C141" s="91">
        <f>SUM(E141:G141)</f>
        <v>179</v>
      </c>
      <c r="D141" s="91">
        <v>179</v>
      </c>
      <c r="E141" s="91">
        <v>93</v>
      </c>
      <c r="F141" s="91">
        <v>86</v>
      </c>
      <c r="G141" s="91" t="s">
        <v>72</v>
      </c>
      <c r="H141" s="190">
        <f>D141-I141</f>
        <v>-61</v>
      </c>
      <c r="I141" s="91">
        <v>240</v>
      </c>
      <c r="J141" s="91">
        <v>121</v>
      </c>
      <c r="K141" s="91">
        <v>119</v>
      </c>
      <c r="L141" s="91" t="s">
        <v>72</v>
      </c>
      <c r="M141" s="91" t="s">
        <v>72</v>
      </c>
      <c r="N141" s="91">
        <v>107</v>
      </c>
      <c r="O141" s="91">
        <v>16</v>
      </c>
    </row>
    <row r="142" spans="1:15">
      <c r="A142" s="200"/>
      <c r="B142" s="189">
        <v>2015</v>
      </c>
      <c r="C142" s="191">
        <v>177</v>
      </c>
      <c r="D142" s="191">
        <v>177</v>
      </c>
      <c r="E142" s="191">
        <v>92</v>
      </c>
      <c r="F142" s="191">
        <v>85</v>
      </c>
      <c r="G142" s="91" t="s">
        <v>72</v>
      </c>
      <c r="H142" s="192">
        <v>-85</v>
      </c>
      <c r="I142" s="191">
        <v>262</v>
      </c>
      <c r="J142" s="191">
        <v>142</v>
      </c>
      <c r="K142" s="191">
        <v>120</v>
      </c>
      <c r="L142" s="91" t="s">
        <v>72</v>
      </c>
      <c r="M142" s="91" t="s">
        <v>72</v>
      </c>
      <c r="N142" s="191">
        <v>82</v>
      </c>
      <c r="O142" s="191">
        <v>12</v>
      </c>
    </row>
    <row r="143" spans="1:15">
      <c r="A143" s="200"/>
      <c r="B143" s="183">
        <v>2016</v>
      </c>
      <c r="C143" s="199">
        <v>168</v>
      </c>
      <c r="D143" s="199">
        <v>168</v>
      </c>
      <c r="E143" s="199">
        <v>92</v>
      </c>
      <c r="F143" s="199">
        <v>76</v>
      </c>
      <c r="G143" s="91" t="s">
        <v>72</v>
      </c>
      <c r="H143" s="199">
        <v>-99</v>
      </c>
      <c r="I143" s="199">
        <v>267</v>
      </c>
      <c r="J143" s="199">
        <v>151</v>
      </c>
      <c r="K143" s="199">
        <v>116</v>
      </c>
      <c r="L143" s="199">
        <v>1</v>
      </c>
      <c r="M143" s="199">
        <v>1</v>
      </c>
      <c r="N143" s="199">
        <v>93</v>
      </c>
      <c r="O143" s="199">
        <v>20</v>
      </c>
    </row>
    <row r="144" spans="1:15">
      <c r="A144" s="200"/>
      <c r="B144" s="198"/>
      <c r="C144" s="199"/>
      <c r="D144" s="199"/>
      <c r="E144" s="199"/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</row>
    <row r="145" spans="1:15">
      <c r="A145" s="200" t="s">
        <v>28</v>
      </c>
      <c r="B145" s="198">
        <v>2012</v>
      </c>
      <c r="C145" s="199">
        <v>115</v>
      </c>
      <c r="D145" s="199">
        <v>115</v>
      </c>
      <c r="E145" s="199">
        <v>64</v>
      </c>
      <c r="F145" s="199">
        <v>51</v>
      </c>
      <c r="G145" s="199" t="s">
        <v>72</v>
      </c>
      <c r="H145" s="199">
        <v>-63</v>
      </c>
      <c r="I145" s="199">
        <v>178</v>
      </c>
      <c r="J145" s="199">
        <v>80</v>
      </c>
      <c r="K145" s="199">
        <v>98</v>
      </c>
      <c r="L145" s="199">
        <v>1</v>
      </c>
      <c r="M145" s="199" t="s">
        <v>72</v>
      </c>
      <c r="N145" s="199">
        <v>34</v>
      </c>
      <c r="O145" s="199">
        <v>5</v>
      </c>
    </row>
    <row r="146" spans="1:15">
      <c r="A146" s="200"/>
      <c r="B146" s="198">
        <v>2013</v>
      </c>
      <c r="C146" s="199">
        <v>73</v>
      </c>
      <c r="D146" s="199">
        <v>73</v>
      </c>
      <c r="E146" s="199">
        <v>40</v>
      </c>
      <c r="F146" s="199">
        <v>33</v>
      </c>
      <c r="G146" s="199" t="s">
        <v>72</v>
      </c>
      <c r="H146" s="199">
        <v>-63</v>
      </c>
      <c r="I146" s="199">
        <v>136</v>
      </c>
      <c r="J146" s="199">
        <v>73</v>
      </c>
      <c r="K146" s="199">
        <v>63</v>
      </c>
      <c r="L146" s="199" t="s">
        <v>72</v>
      </c>
      <c r="M146" s="199" t="s">
        <v>72</v>
      </c>
      <c r="N146" s="199">
        <v>48</v>
      </c>
      <c r="O146" s="199">
        <v>5</v>
      </c>
    </row>
    <row r="147" spans="1:15">
      <c r="A147" s="200"/>
      <c r="B147" s="198">
        <v>2014</v>
      </c>
      <c r="C147" s="91">
        <f>SUM(E147:G147)</f>
        <v>88</v>
      </c>
      <c r="D147" s="91">
        <v>88</v>
      </c>
      <c r="E147" s="91">
        <v>53</v>
      </c>
      <c r="F147" s="91">
        <v>35</v>
      </c>
      <c r="G147" s="91" t="s">
        <v>72</v>
      </c>
      <c r="H147" s="190">
        <f>D147-I147</f>
        <v>-63</v>
      </c>
      <c r="I147" s="91">
        <v>151</v>
      </c>
      <c r="J147" s="91">
        <v>71</v>
      </c>
      <c r="K147" s="91">
        <v>80</v>
      </c>
      <c r="L147" s="91" t="s">
        <v>72</v>
      </c>
      <c r="M147" s="91" t="s">
        <v>72</v>
      </c>
      <c r="N147" s="91">
        <v>60</v>
      </c>
      <c r="O147" s="91">
        <v>7</v>
      </c>
    </row>
    <row r="148" spans="1:15">
      <c r="A148" s="200"/>
      <c r="B148" s="189">
        <v>2015</v>
      </c>
      <c r="C148" s="191">
        <v>89</v>
      </c>
      <c r="D148" s="191">
        <v>89</v>
      </c>
      <c r="E148" s="191">
        <v>46</v>
      </c>
      <c r="F148" s="191">
        <v>43</v>
      </c>
      <c r="G148" s="195" t="s">
        <v>72</v>
      </c>
      <c r="H148" s="192">
        <v>-95</v>
      </c>
      <c r="I148" s="191">
        <v>184</v>
      </c>
      <c r="J148" s="191">
        <v>91</v>
      </c>
      <c r="K148" s="191">
        <v>93</v>
      </c>
      <c r="L148" s="195" t="s">
        <v>72</v>
      </c>
      <c r="M148" s="195" t="s">
        <v>72</v>
      </c>
      <c r="N148" s="191">
        <v>48</v>
      </c>
      <c r="O148" s="191">
        <v>12</v>
      </c>
    </row>
    <row r="149" spans="1:15">
      <c r="A149" s="200"/>
      <c r="B149" s="183">
        <v>2016</v>
      </c>
      <c r="C149" s="199">
        <v>102</v>
      </c>
      <c r="D149" s="199">
        <v>101</v>
      </c>
      <c r="E149" s="199">
        <v>61</v>
      </c>
      <c r="F149" s="199">
        <v>40</v>
      </c>
      <c r="G149" s="199">
        <v>1</v>
      </c>
      <c r="H149" s="199">
        <v>-60</v>
      </c>
      <c r="I149" s="199">
        <v>161</v>
      </c>
      <c r="J149" s="199">
        <v>77</v>
      </c>
      <c r="K149" s="199">
        <v>84</v>
      </c>
      <c r="L149" s="195" t="s">
        <v>72</v>
      </c>
      <c r="M149" s="195" t="s">
        <v>72</v>
      </c>
      <c r="N149" s="199">
        <v>57</v>
      </c>
      <c r="O149" s="199">
        <v>5</v>
      </c>
    </row>
    <row r="150" spans="1:15">
      <c r="A150" s="200"/>
      <c r="B150" s="198"/>
      <c r="C150" s="199"/>
      <c r="D150" s="199"/>
      <c r="E150" s="199"/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</row>
    <row r="151" spans="1:15">
      <c r="A151" s="200" t="s">
        <v>29</v>
      </c>
      <c r="B151" s="198">
        <v>2012</v>
      </c>
      <c r="C151" s="199">
        <v>4</v>
      </c>
      <c r="D151" s="199">
        <v>4</v>
      </c>
      <c r="E151" s="199" t="s">
        <v>72</v>
      </c>
      <c r="F151" s="199">
        <v>4</v>
      </c>
      <c r="G151" s="199" t="s">
        <v>72</v>
      </c>
      <c r="H151" s="199">
        <v>-15</v>
      </c>
      <c r="I151" s="199">
        <v>19</v>
      </c>
      <c r="J151" s="199">
        <v>11</v>
      </c>
      <c r="K151" s="199">
        <v>8</v>
      </c>
      <c r="L151" s="199" t="s">
        <v>72</v>
      </c>
      <c r="M151" s="199" t="s">
        <v>72</v>
      </c>
      <c r="N151" s="199">
        <v>3</v>
      </c>
      <c r="O151" s="199">
        <v>1</v>
      </c>
    </row>
    <row r="152" spans="1:15">
      <c r="A152" s="201"/>
      <c r="B152" s="198">
        <v>2013</v>
      </c>
      <c r="C152" s="199">
        <v>6</v>
      </c>
      <c r="D152" s="199">
        <v>6</v>
      </c>
      <c r="E152" s="199">
        <v>2</v>
      </c>
      <c r="F152" s="199">
        <v>4</v>
      </c>
      <c r="G152" s="199" t="s">
        <v>72</v>
      </c>
      <c r="H152" s="199">
        <v>-17</v>
      </c>
      <c r="I152" s="199">
        <v>23</v>
      </c>
      <c r="J152" s="199">
        <v>14</v>
      </c>
      <c r="K152" s="199">
        <v>9</v>
      </c>
      <c r="L152" s="199" t="s">
        <v>72</v>
      </c>
      <c r="M152" s="199" t="s">
        <v>72</v>
      </c>
      <c r="N152" s="199">
        <v>1</v>
      </c>
      <c r="O152" s="199">
        <v>1</v>
      </c>
    </row>
    <row r="153" spans="1:15">
      <c r="A153" s="201"/>
      <c r="B153" s="198">
        <v>2014</v>
      </c>
      <c r="C153" s="91">
        <f>SUM(E153:G153)</f>
        <v>7</v>
      </c>
      <c r="D153" s="91">
        <v>7</v>
      </c>
      <c r="E153" s="91">
        <v>4</v>
      </c>
      <c r="F153" s="91">
        <v>3</v>
      </c>
      <c r="G153" s="91" t="s">
        <v>72</v>
      </c>
      <c r="H153" s="190">
        <f>D153-I153</f>
        <v>-11</v>
      </c>
      <c r="I153" s="91">
        <v>18</v>
      </c>
      <c r="J153" s="91">
        <v>13</v>
      </c>
      <c r="K153" s="91">
        <v>5</v>
      </c>
      <c r="L153" s="91" t="s">
        <v>72</v>
      </c>
      <c r="M153" s="91" t="s">
        <v>72</v>
      </c>
      <c r="N153" s="91">
        <v>5</v>
      </c>
      <c r="O153" s="91" t="s">
        <v>72</v>
      </c>
    </row>
    <row r="154" spans="1:15">
      <c r="A154" s="201"/>
      <c r="B154" s="189">
        <v>2015</v>
      </c>
      <c r="C154" s="191">
        <v>6</v>
      </c>
      <c r="D154" s="191">
        <v>6</v>
      </c>
      <c r="E154" s="191">
        <v>3</v>
      </c>
      <c r="F154" s="191">
        <v>3</v>
      </c>
      <c r="G154" s="195" t="s">
        <v>72</v>
      </c>
      <c r="H154" s="192">
        <v>-21</v>
      </c>
      <c r="I154" s="191">
        <v>27</v>
      </c>
      <c r="J154" s="191">
        <v>18</v>
      </c>
      <c r="K154" s="191">
        <v>9</v>
      </c>
      <c r="L154" s="195" t="s">
        <v>72</v>
      </c>
      <c r="M154" s="195" t="s">
        <v>72</v>
      </c>
      <c r="N154" s="191">
        <v>4</v>
      </c>
      <c r="O154" s="195" t="s">
        <v>72</v>
      </c>
    </row>
    <row r="155" spans="1:15">
      <c r="A155" s="201"/>
      <c r="B155" s="183">
        <v>2016</v>
      </c>
      <c r="C155" s="64">
        <v>5</v>
      </c>
      <c r="D155" s="64">
        <v>5</v>
      </c>
      <c r="E155" s="64">
        <v>4</v>
      </c>
      <c r="F155" s="64">
        <v>1</v>
      </c>
      <c r="G155" s="195" t="s">
        <v>72</v>
      </c>
      <c r="H155" s="64">
        <v>-14</v>
      </c>
      <c r="I155" s="64">
        <v>19</v>
      </c>
      <c r="J155" s="64">
        <v>11</v>
      </c>
      <c r="K155" s="64">
        <v>8</v>
      </c>
      <c r="L155" s="195" t="s">
        <v>72</v>
      </c>
      <c r="M155" s="195" t="s">
        <v>72</v>
      </c>
      <c r="N155" s="64">
        <v>4</v>
      </c>
      <c r="O155" s="195" t="s">
        <v>72</v>
      </c>
    </row>
    <row r="156" spans="1:15">
      <c r="A156" s="201"/>
      <c r="B156" s="189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160"/>
    </row>
    <row r="157" spans="1:15">
      <c r="A157" s="188" t="s">
        <v>30</v>
      </c>
      <c r="B157" s="189">
        <v>2012</v>
      </c>
      <c r="C157" s="64">
        <v>14</v>
      </c>
      <c r="D157" s="64">
        <v>14</v>
      </c>
      <c r="E157" s="64">
        <v>9</v>
      </c>
      <c r="F157" s="64">
        <v>5</v>
      </c>
      <c r="G157" s="64" t="s">
        <v>72</v>
      </c>
      <c r="H157" s="64">
        <v>4</v>
      </c>
      <c r="I157" s="64">
        <v>10</v>
      </c>
      <c r="J157" s="64">
        <v>7</v>
      </c>
      <c r="K157" s="64">
        <v>3</v>
      </c>
      <c r="L157" s="64" t="s">
        <v>72</v>
      </c>
      <c r="M157" s="64" t="s">
        <v>72</v>
      </c>
      <c r="N157" s="64">
        <v>7</v>
      </c>
      <c r="O157" s="160" t="s">
        <v>72</v>
      </c>
    </row>
    <row r="158" spans="1:15">
      <c r="A158" s="188"/>
      <c r="B158" s="189">
        <v>2013</v>
      </c>
      <c r="C158" s="64">
        <v>8</v>
      </c>
      <c r="D158" s="64">
        <v>8</v>
      </c>
      <c r="E158" s="64">
        <v>4</v>
      </c>
      <c r="F158" s="64">
        <v>4</v>
      </c>
      <c r="G158" s="64" t="s">
        <v>72</v>
      </c>
      <c r="H158" s="64">
        <v>-7</v>
      </c>
      <c r="I158" s="64">
        <v>15</v>
      </c>
      <c r="J158" s="64">
        <v>10</v>
      </c>
      <c r="K158" s="64">
        <v>5</v>
      </c>
      <c r="L158" s="64" t="s">
        <v>72</v>
      </c>
      <c r="M158" s="64" t="s">
        <v>72</v>
      </c>
      <c r="N158" s="64">
        <v>9</v>
      </c>
      <c r="O158" s="160" t="s">
        <v>72</v>
      </c>
    </row>
    <row r="159" spans="1:15">
      <c r="A159" s="188"/>
      <c r="B159" s="189">
        <v>2014</v>
      </c>
      <c r="C159" s="91">
        <f>SUM(E159:G159)</f>
        <v>1</v>
      </c>
      <c r="D159" s="91">
        <v>1</v>
      </c>
      <c r="E159" s="91">
        <v>1</v>
      </c>
      <c r="F159" s="91" t="s">
        <v>72</v>
      </c>
      <c r="G159" s="91" t="s">
        <v>72</v>
      </c>
      <c r="H159" s="190">
        <f>D159-I159</f>
        <v>-14</v>
      </c>
      <c r="I159" s="91">
        <v>15</v>
      </c>
      <c r="J159" s="91">
        <v>9</v>
      </c>
      <c r="K159" s="91">
        <v>6</v>
      </c>
      <c r="L159" s="91" t="s">
        <v>72</v>
      </c>
      <c r="M159" s="91" t="s">
        <v>72</v>
      </c>
      <c r="N159" s="91">
        <v>2</v>
      </c>
      <c r="O159" s="91" t="s">
        <v>72</v>
      </c>
    </row>
    <row r="160" spans="1:15">
      <c r="A160" s="188"/>
      <c r="B160" s="189">
        <v>2015</v>
      </c>
      <c r="C160" s="191">
        <v>7</v>
      </c>
      <c r="D160" s="191">
        <v>7</v>
      </c>
      <c r="E160" s="191">
        <v>4</v>
      </c>
      <c r="F160" s="191">
        <v>3</v>
      </c>
      <c r="G160" s="195" t="s">
        <v>72</v>
      </c>
      <c r="H160" s="192">
        <v>-4</v>
      </c>
      <c r="I160" s="191">
        <v>11</v>
      </c>
      <c r="J160" s="191">
        <v>3</v>
      </c>
      <c r="K160" s="191">
        <v>8</v>
      </c>
      <c r="L160" s="195" t="s">
        <v>72</v>
      </c>
      <c r="M160" s="195" t="s">
        <v>72</v>
      </c>
      <c r="N160" s="191">
        <v>12</v>
      </c>
      <c r="O160" s="195" t="s">
        <v>72</v>
      </c>
    </row>
    <row r="161" spans="1:15">
      <c r="A161" s="188"/>
      <c r="B161" s="183">
        <v>2016</v>
      </c>
      <c r="C161" s="64">
        <v>9</v>
      </c>
      <c r="D161" s="64">
        <v>9</v>
      </c>
      <c r="E161" s="64">
        <v>5</v>
      </c>
      <c r="F161" s="64">
        <v>4</v>
      </c>
      <c r="G161" s="195" t="s">
        <v>72</v>
      </c>
      <c r="H161" s="64">
        <v>6</v>
      </c>
      <c r="I161" s="64">
        <v>3</v>
      </c>
      <c r="J161" s="64">
        <v>5</v>
      </c>
      <c r="K161" s="195" t="s">
        <v>72</v>
      </c>
      <c r="L161" s="195" t="s">
        <v>72</v>
      </c>
      <c r="M161" s="195" t="s">
        <v>72</v>
      </c>
      <c r="N161" s="64">
        <v>4</v>
      </c>
      <c r="O161" s="195" t="s">
        <v>72</v>
      </c>
    </row>
    <row r="162" spans="1:15">
      <c r="A162" s="188"/>
      <c r="B162" s="189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160"/>
    </row>
    <row r="163" spans="1:15">
      <c r="A163" s="188" t="s">
        <v>31</v>
      </c>
      <c r="B163" s="189">
        <v>2012</v>
      </c>
      <c r="C163" s="64">
        <v>11</v>
      </c>
      <c r="D163" s="64">
        <v>11</v>
      </c>
      <c r="E163" s="64">
        <v>6</v>
      </c>
      <c r="F163" s="64">
        <v>5</v>
      </c>
      <c r="G163" s="64" t="s">
        <v>72</v>
      </c>
      <c r="H163" s="64">
        <v>-35</v>
      </c>
      <c r="I163" s="64">
        <v>46</v>
      </c>
      <c r="J163" s="64">
        <v>20</v>
      </c>
      <c r="K163" s="64">
        <v>26</v>
      </c>
      <c r="L163" s="64" t="s">
        <v>72</v>
      </c>
      <c r="M163" s="64" t="s">
        <v>72</v>
      </c>
      <c r="N163" s="64">
        <v>6</v>
      </c>
      <c r="O163" s="160">
        <v>1</v>
      </c>
    </row>
    <row r="164" spans="1:15">
      <c r="A164" s="188"/>
      <c r="B164" s="189">
        <v>2013</v>
      </c>
      <c r="C164" s="64">
        <v>12</v>
      </c>
      <c r="D164" s="64">
        <v>12</v>
      </c>
      <c r="E164" s="64">
        <v>11</v>
      </c>
      <c r="F164" s="64">
        <v>1</v>
      </c>
      <c r="G164" s="64" t="s">
        <v>72</v>
      </c>
      <c r="H164" s="64">
        <v>-35</v>
      </c>
      <c r="I164" s="64">
        <v>47</v>
      </c>
      <c r="J164" s="64">
        <v>22</v>
      </c>
      <c r="K164" s="64">
        <v>25</v>
      </c>
      <c r="L164" s="64" t="s">
        <v>72</v>
      </c>
      <c r="M164" s="64" t="s">
        <v>72</v>
      </c>
      <c r="N164" s="64">
        <v>10</v>
      </c>
      <c r="O164" s="160" t="s">
        <v>72</v>
      </c>
    </row>
    <row r="165" spans="1:15">
      <c r="A165" s="188"/>
      <c r="B165" s="189">
        <v>2014</v>
      </c>
      <c r="C165" s="91">
        <f>SUM(E165:G165)</f>
        <v>8</v>
      </c>
      <c r="D165" s="91">
        <v>8</v>
      </c>
      <c r="E165" s="91">
        <v>2</v>
      </c>
      <c r="F165" s="91">
        <v>6</v>
      </c>
      <c r="G165" s="91" t="s">
        <v>72</v>
      </c>
      <c r="H165" s="190">
        <f>D165-I165</f>
        <v>-34</v>
      </c>
      <c r="I165" s="91">
        <v>42</v>
      </c>
      <c r="J165" s="91">
        <v>23</v>
      </c>
      <c r="K165" s="91">
        <v>19</v>
      </c>
      <c r="L165" s="91" t="s">
        <v>72</v>
      </c>
      <c r="M165" s="91" t="s">
        <v>72</v>
      </c>
      <c r="N165" s="91">
        <v>3</v>
      </c>
      <c r="O165" s="91">
        <v>1</v>
      </c>
    </row>
    <row r="166" spans="1:15">
      <c r="A166" s="188"/>
      <c r="B166" s="189">
        <v>2015</v>
      </c>
      <c r="C166" s="191">
        <v>4</v>
      </c>
      <c r="D166" s="191">
        <v>4</v>
      </c>
      <c r="E166" s="191">
        <v>2</v>
      </c>
      <c r="F166" s="191">
        <v>2</v>
      </c>
      <c r="G166" s="195" t="s">
        <v>72</v>
      </c>
      <c r="H166" s="192">
        <v>-42</v>
      </c>
      <c r="I166" s="191">
        <v>46</v>
      </c>
      <c r="J166" s="191">
        <v>16</v>
      </c>
      <c r="K166" s="191">
        <v>30</v>
      </c>
      <c r="L166" s="195" t="s">
        <v>72</v>
      </c>
      <c r="M166" s="195" t="s">
        <v>72</v>
      </c>
      <c r="N166" s="191">
        <v>12</v>
      </c>
      <c r="O166" s="195" t="s">
        <v>72</v>
      </c>
    </row>
    <row r="167" spans="1:15">
      <c r="A167" s="188"/>
      <c r="B167" s="183">
        <v>2016</v>
      </c>
      <c r="C167" s="64">
        <v>9</v>
      </c>
      <c r="D167" s="64">
        <v>9</v>
      </c>
      <c r="E167" s="64">
        <v>3</v>
      </c>
      <c r="F167" s="64">
        <v>6</v>
      </c>
      <c r="G167" s="195" t="s">
        <v>72</v>
      </c>
      <c r="H167" s="64">
        <v>-30</v>
      </c>
      <c r="I167" s="64">
        <v>39</v>
      </c>
      <c r="J167" s="64">
        <v>16</v>
      </c>
      <c r="K167" s="64">
        <v>23</v>
      </c>
      <c r="L167" s="195" t="s">
        <v>72</v>
      </c>
      <c r="M167" s="195" t="s">
        <v>72</v>
      </c>
      <c r="N167" s="64">
        <v>7</v>
      </c>
      <c r="O167" s="195" t="s">
        <v>72</v>
      </c>
    </row>
    <row r="168" spans="1:15">
      <c r="A168" s="188"/>
      <c r="B168" s="189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160"/>
    </row>
    <row r="169" spans="1:15">
      <c r="A169" s="188" t="s">
        <v>32</v>
      </c>
      <c r="B169" s="189">
        <v>2012</v>
      </c>
      <c r="C169" s="64">
        <v>81</v>
      </c>
      <c r="D169" s="64">
        <v>81</v>
      </c>
      <c r="E169" s="64">
        <v>49</v>
      </c>
      <c r="F169" s="64">
        <v>32</v>
      </c>
      <c r="G169" s="64" t="s">
        <v>72</v>
      </c>
      <c r="H169" s="64">
        <v>-19</v>
      </c>
      <c r="I169" s="64">
        <v>100</v>
      </c>
      <c r="J169" s="64">
        <v>56</v>
      </c>
      <c r="K169" s="64">
        <v>44</v>
      </c>
      <c r="L169" s="64" t="s">
        <v>72</v>
      </c>
      <c r="M169" s="64" t="s">
        <v>72</v>
      </c>
      <c r="N169" s="64">
        <v>47</v>
      </c>
      <c r="O169" s="160">
        <v>1</v>
      </c>
    </row>
    <row r="170" spans="1:15">
      <c r="A170" s="188"/>
      <c r="B170" s="189">
        <v>2013</v>
      </c>
      <c r="C170" s="64">
        <v>72</v>
      </c>
      <c r="D170" s="64">
        <v>72</v>
      </c>
      <c r="E170" s="64">
        <v>41</v>
      </c>
      <c r="F170" s="64">
        <v>31</v>
      </c>
      <c r="G170" s="64" t="s">
        <v>72</v>
      </c>
      <c r="H170" s="64">
        <v>-71</v>
      </c>
      <c r="I170" s="64">
        <v>143</v>
      </c>
      <c r="J170" s="64">
        <v>87</v>
      </c>
      <c r="K170" s="64">
        <v>56</v>
      </c>
      <c r="L170" s="64">
        <v>2</v>
      </c>
      <c r="M170" s="64">
        <v>1</v>
      </c>
      <c r="N170" s="64">
        <v>53</v>
      </c>
      <c r="O170" s="160">
        <v>1</v>
      </c>
    </row>
    <row r="171" spans="1:15">
      <c r="A171" s="188"/>
      <c r="B171" s="189">
        <v>2014</v>
      </c>
      <c r="C171" s="91">
        <f>SUM(E171:G171)</f>
        <v>62</v>
      </c>
      <c r="D171" s="91">
        <v>62</v>
      </c>
      <c r="E171" s="91">
        <v>25</v>
      </c>
      <c r="F171" s="91">
        <v>37</v>
      </c>
      <c r="G171" s="91" t="s">
        <v>72</v>
      </c>
      <c r="H171" s="190">
        <f>D171-I171</f>
        <v>-80</v>
      </c>
      <c r="I171" s="91">
        <v>142</v>
      </c>
      <c r="J171" s="91">
        <v>75</v>
      </c>
      <c r="K171" s="91">
        <v>67</v>
      </c>
      <c r="L171" s="91" t="s">
        <v>72</v>
      </c>
      <c r="M171" s="91" t="s">
        <v>72</v>
      </c>
      <c r="N171" s="91">
        <v>69</v>
      </c>
      <c r="O171" s="91">
        <v>2</v>
      </c>
    </row>
    <row r="172" spans="1:15">
      <c r="A172" s="188"/>
      <c r="B172" s="189">
        <v>2015</v>
      </c>
      <c r="C172" s="191">
        <v>76</v>
      </c>
      <c r="D172" s="191">
        <v>76</v>
      </c>
      <c r="E172" s="191">
        <v>36</v>
      </c>
      <c r="F172" s="191">
        <v>40</v>
      </c>
      <c r="G172" s="195" t="s">
        <v>72</v>
      </c>
      <c r="H172" s="192">
        <v>-28</v>
      </c>
      <c r="I172" s="191">
        <v>104</v>
      </c>
      <c r="J172" s="191">
        <v>58</v>
      </c>
      <c r="K172" s="191">
        <v>46</v>
      </c>
      <c r="L172" s="191">
        <v>1</v>
      </c>
      <c r="M172" s="195" t="s">
        <v>72</v>
      </c>
      <c r="N172" s="191">
        <v>57</v>
      </c>
      <c r="O172" s="191">
        <v>1</v>
      </c>
    </row>
    <row r="173" spans="1:15">
      <c r="A173" s="188"/>
      <c r="B173" s="183">
        <v>2016</v>
      </c>
      <c r="C173" s="64">
        <v>58</v>
      </c>
      <c r="D173" s="64">
        <v>58</v>
      </c>
      <c r="E173" s="64">
        <v>28</v>
      </c>
      <c r="F173" s="64">
        <v>30</v>
      </c>
      <c r="G173" s="195" t="s">
        <v>72</v>
      </c>
      <c r="H173" s="64">
        <v>-45</v>
      </c>
      <c r="I173" s="64">
        <v>103</v>
      </c>
      <c r="J173" s="64">
        <v>61</v>
      </c>
      <c r="K173" s="64">
        <v>42</v>
      </c>
      <c r="L173" s="195" t="s">
        <v>72</v>
      </c>
      <c r="M173" s="195" t="s">
        <v>72</v>
      </c>
      <c r="N173" s="64">
        <v>37</v>
      </c>
      <c r="O173" s="160">
        <v>2</v>
      </c>
    </row>
    <row r="174" spans="1:15">
      <c r="A174" s="188"/>
      <c r="B174" s="189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160"/>
    </row>
    <row r="175" spans="1:15">
      <c r="A175" s="188" t="s">
        <v>33</v>
      </c>
      <c r="B175" s="189">
        <v>2012</v>
      </c>
      <c r="C175" s="64">
        <v>159</v>
      </c>
      <c r="D175" s="64">
        <v>159</v>
      </c>
      <c r="E175" s="64">
        <v>73</v>
      </c>
      <c r="F175" s="64">
        <v>86</v>
      </c>
      <c r="G175" s="64" t="s">
        <v>72</v>
      </c>
      <c r="H175" s="64">
        <v>-210</v>
      </c>
      <c r="I175" s="64">
        <v>369</v>
      </c>
      <c r="J175" s="64">
        <v>182</v>
      </c>
      <c r="K175" s="64">
        <v>187</v>
      </c>
      <c r="L175" s="64">
        <v>1</v>
      </c>
      <c r="M175" s="64">
        <v>1</v>
      </c>
      <c r="N175" s="64">
        <v>109</v>
      </c>
      <c r="O175" s="160">
        <v>31</v>
      </c>
    </row>
    <row r="176" spans="1:15">
      <c r="A176" s="188"/>
      <c r="B176" s="189">
        <v>2013</v>
      </c>
      <c r="C176" s="64">
        <v>124</v>
      </c>
      <c r="D176" s="64">
        <v>124</v>
      </c>
      <c r="E176" s="64">
        <v>62</v>
      </c>
      <c r="F176" s="64">
        <v>62</v>
      </c>
      <c r="G176" s="64" t="s">
        <v>72</v>
      </c>
      <c r="H176" s="64">
        <v>-204</v>
      </c>
      <c r="I176" s="64">
        <v>328</v>
      </c>
      <c r="J176" s="64">
        <v>171</v>
      </c>
      <c r="K176" s="64">
        <v>157</v>
      </c>
      <c r="L176" s="64">
        <v>1</v>
      </c>
      <c r="M176" s="64" t="s">
        <v>72</v>
      </c>
      <c r="N176" s="64">
        <v>108</v>
      </c>
      <c r="O176" s="160">
        <v>31</v>
      </c>
    </row>
    <row r="177" spans="1:15">
      <c r="A177" s="188"/>
      <c r="B177" s="189">
        <v>2014</v>
      </c>
      <c r="C177" s="91">
        <f>SUM(E177:G177)</f>
        <v>146</v>
      </c>
      <c r="D177" s="91">
        <v>146</v>
      </c>
      <c r="E177" s="91">
        <v>77</v>
      </c>
      <c r="F177" s="91">
        <v>69</v>
      </c>
      <c r="G177" s="91" t="s">
        <v>72</v>
      </c>
      <c r="H177" s="190">
        <f>D177-I177</f>
        <v>-171</v>
      </c>
      <c r="I177" s="91">
        <v>317</v>
      </c>
      <c r="J177" s="91">
        <v>138</v>
      </c>
      <c r="K177" s="91">
        <v>179</v>
      </c>
      <c r="L177" s="91" t="s">
        <v>72</v>
      </c>
      <c r="M177" s="91" t="s">
        <v>72</v>
      </c>
      <c r="N177" s="91">
        <v>110</v>
      </c>
      <c r="O177" s="91">
        <v>31</v>
      </c>
    </row>
    <row r="178" spans="1:15">
      <c r="A178" s="188"/>
      <c r="B178" s="189">
        <v>2015</v>
      </c>
      <c r="C178" s="191">
        <v>126</v>
      </c>
      <c r="D178" s="191">
        <v>126</v>
      </c>
      <c r="E178" s="191">
        <v>61</v>
      </c>
      <c r="F178" s="191">
        <v>65</v>
      </c>
      <c r="G178" s="195" t="s">
        <v>72</v>
      </c>
      <c r="H178" s="192">
        <v>-204</v>
      </c>
      <c r="I178" s="191">
        <v>330</v>
      </c>
      <c r="J178" s="191">
        <v>157</v>
      </c>
      <c r="K178" s="191">
        <v>173</v>
      </c>
      <c r="L178" s="195" t="s">
        <v>72</v>
      </c>
      <c r="M178" s="195" t="s">
        <v>72</v>
      </c>
      <c r="N178" s="191">
        <v>108</v>
      </c>
      <c r="O178" s="191">
        <v>29</v>
      </c>
    </row>
    <row r="179" spans="1:15">
      <c r="A179" s="188"/>
      <c r="B179" s="183">
        <v>2016</v>
      </c>
      <c r="C179" s="64">
        <v>117</v>
      </c>
      <c r="D179" s="64">
        <v>117</v>
      </c>
      <c r="E179" s="64">
        <v>54</v>
      </c>
      <c r="F179" s="64">
        <v>63</v>
      </c>
      <c r="G179" s="195" t="s">
        <v>72</v>
      </c>
      <c r="H179" s="64">
        <v>-221</v>
      </c>
      <c r="I179" s="64">
        <v>338</v>
      </c>
      <c r="J179" s="64">
        <v>172</v>
      </c>
      <c r="K179" s="64">
        <v>166</v>
      </c>
      <c r="L179" s="64">
        <v>1</v>
      </c>
      <c r="M179" s="64">
        <v>1</v>
      </c>
      <c r="N179" s="64">
        <v>76</v>
      </c>
      <c r="O179" s="160">
        <v>19</v>
      </c>
    </row>
    <row r="180" spans="1:15">
      <c r="A180" s="188"/>
      <c r="B180" s="189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160"/>
    </row>
    <row r="181" spans="1:15">
      <c r="A181" s="188" t="s">
        <v>34</v>
      </c>
      <c r="B181" s="189">
        <v>2012</v>
      </c>
      <c r="C181" s="64">
        <v>32</v>
      </c>
      <c r="D181" s="64">
        <v>32</v>
      </c>
      <c r="E181" s="64">
        <v>13</v>
      </c>
      <c r="F181" s="64">
        <v>19</v>
      </c>
      <c r="G181" s="64" t="s">
        <v>72</v>
      </c>
      <c r="H181" s="64">
        <v>-34</v>
      </c>
      <c r="I181" s="64">
        <v>66</v>
      </c>
      <c r="J181" s="64">
        <v>31</v>
      </c>
      <c r="K181" s="64">
        <v>35</v>
      </c>
      <c r="L181" s="64" t="s">
        <v>72</v>
      </c>
      <c r="M181" s="64" t="s">
        <v>72</v>
      </c>
      <c r="N181" s="64">
        <v>18</v>
      </c>
      <c r="O181" s="160">
        <v>4</v>
      </c>
    </row>
    <row r="182" spans="1:15">
      <c r="A182" s="188"/>
      <c r="B182" s="189">
        <v>2013</v>
      </c>
      <c r="C182" s="64">
        <v>32</v>
      </c>
      <c r="D182" s="64">
        <v>32</v>
      </c>
      <c r="E182" s="64">
        <v>15</v>
      </c>
      <c r="F182" s="64">
        <v>17</v>
      </c>
      <c r="G182" s="64" t="s">
        <v>72</v>
      </c>
      <c r="H182" s="64">
        <v>-25</v>
      </c>
      <c r="I182" s="64">
        <v>57</v>
      </c>
      <c r="J182" s="64">
        <v>28</v>
      </c>
      <c r="K182" s="64">
        <v>29</v>
      </c>
      <c r="L182" s="64" t="s">
        <v>72</v>
      </c>
      <c r="M182" s="64" t="s">
        <v>72</v>
      </c>
      <c r="N182" s="64">
        <v>22</v>
      </c>
      <c r="O182" s="160">
        <v>4</v>
      </c>
    </row>
    <row r="183" spans="1:15">
      <c r="A183" s="188"/>
      <c r="B183" s="189">
        <v>2014</v>
      </c>
      <c r="C183" s="91">
        <f>SUM(E183:G183)</f>
        <v>37</v>
      </c>
      <c r="D183" s="91">
        <v>37</v>
      </c>
      <c r="E183" s="91">
        <v>17</v>
      </c>
      <c r="F183" s="91">
        <v>20</v>
      </c>
      <c r="G183" s="91" t="s">
        <v>72</v>
      </c>
      <c r="H183" s="190">
        <f>D183-I183</f>
        <v>-38</v>
      </c>
      <c r="I183" s="91">
        <v>75</v>
      </c>
      <c r="J183" s="91">
        <v>36</v>
      </c>
      <c r="K183" s="91">
        <v>39</v>
      </c>
      <c r="L183" s="91" t="s">
        <v>72</v>
      </c>
      <c r="M183" s="91" t="s">
        <v>72</v>
      </c>
      <c r="N183" s="91">
        <v>22</v>
      </c>
      <c r="O183" s="91">
        <v>4</v>
      </c>
    </row>
    <row r="184" spans="1:15">
      <c r="A184" s="188"/>
      <c r="B184" s="189">
        <v>2015</v>
      </c>
      <c r="C184" s="191">
        <v>30</v>
      </c>
      <c r="D184" s="191">
        <v>30</v>
      </c>
      <c r="E184" s="191">
        <v>19</v>
      </c>
      <c r="F184" s="191">
        <v>11</v>
      </c>
      <c r="G184" s="195" t="s">
        <v>72</v>
      </c>
      <c r="H184" s="192">
        <v>-69</v>
      </c>
      <c r="I184" s="191">
        <v>99</v>
      </c>
      <c r="J184" s="191">
        <v>50</v>
      </c>
      <c r="K184" s="191">
        <v>49</v>
      </c>
      <c r="L184" s="195" t="s">
        <v>72</v>
      </c>
      <c r="M184" s="195" t="s">
        <v>72</v>
      </c>
      <c r="N184" s="191">
        <v>24</v>
      </c>
      <c r="O184" s="191">
        <v>9</v>
      </c>
    </row>
    <row r="185" spans="1:15">
      <c r="A185" s="188"/>
      <c r="B185" s="183">
        <v>2016</v>
      </c>
      <c r="C185" s="64">
        <v>24</v>
      </c>
      <c r="D185" s="64">
        <v>24</v>
      </c>
      <c r="E185" s="64">
        <v>15</v>
      </c>
      <c r="F185" s="64">
        <v>9</v>
      </c>
      <c r="G185" s="195" t="s">
        <v>72</v>
      </c>
      <c r="H185" s="64">
        <f>D185-I185</f>
        <v>-37</v>
      </c>
      <c r="I185" s="64">
        <v>61</v>
      </c>
      <c r="J185" s="64">
        <v>29</v>
      </c>
      <c r="K185" s="64">
        <v>32</v>
      </c>
      <c r="L185" s="195" t="s">
        <v>72</v>
      </c>
      <c r="M185" s="195" t="s">
        <v>72</v>
      </c>
      <c r="N185" s="64">
        <v>23</v>
      </c>
      <c r="O185" s="160">
        <v>10</v>
      </c>
    </row>
    <row r="186" spans="1:15">
      <c r="A186" s="188"/>
      <c r="B186" s="189"/>
      <c r="C186" s="64"/>
      <c r="D186" s="64"/>
      <c r="E186" s="64"/>
      <c r="F186" s="64"/>
      <c r="G186" s="160"/>
      <c r="H186" s="64"/>
      <c r="I186" s="64"/>
      <c r="J186" s="64"/>
      <c r="K186" s="64"/>
      <c r="L186" s="64"/>
      <c r="M186" s="64"/>
      <c r="N186" s="64"/>
      <c r="O186" s="160"/>
    </row>
    <row r="187" spans="1:15">
      <c r="A187" s="188" t="s">
        <v>35</v>
      </c>
      <c r="B187" s="189">
        <v>2012</v>
      </c>
      <c r="C187" s="64">
        <v>157</v>
      </c>
      <c r="D187" s="64">
        <v>156</v>
      </c>
      <c r="E187" s="64">
        <v>74</v>
      </c>
      <c r="F187" s="64">
        <v>82</v>
      </c>
      <c r="G187" s="160">
        <v>1</v>
      </c>
      <c r="H187" s="64">
        <v>-45</v>
      </c>
      <c r="I187" s="64">
        <v>201</v>
      </c>
      <c r="J187" s="64">
        <v>113</v>
      </c>
      <c r="K187" s="64">
        <v>88</v>
      </c>
      <c r="L187" s="64" t="s">
        <v>72</v>
      </c>
      <c r="M187" s="64" t="s">
        <v>72</v>
      </c>
      <c r="N187" s="64">
        <v>87</v>
      </c>
      <c r="O187" s="160">
        <v>8</v>
      </c>
    </row>
    <row r="188" spans="1:15">
      <c r="A188" s="188"/>
      <c r="B188" s="189">
        <v>2013</v>
      </c>
      <c r="C188" s="64">
        <v>179</v>
      </c>
      <c r="D188" s="64">
        <v>179</v>
      </c>
      <c r="E188" s="64">
        <v>95</v>
      </c>
      <c r="F188" s="64">
        <v>84</v>
      </c>
      <c r="G188" s="160" t="s">
        <v>72</v>
      </c>
      <c r="H188" s="64">
        <v>-12</v>
      </c>
      <c r="I188" s="64">
        <v>191</v>
      </c>
      <c r="J188" s="64">
        <v>104</v>
      </c>
      <c r="K188" s="64">
        <v>87</v>
      </c>
      <c r="L188" s="64" t="s">
        <v>72</v>
      </c>
      <c r="M188" s="64" t="s">
        <v>72</v>
      </c>
      <c r="N188" s="64">
        <v>100</v>
      </c>
      <c r="O188" s="160">
        <v>4</v>
      </c>
    </row>
    <row r="189" spans="1:15">
      <c r="A189" s="188"/>
      <c r="B189" s="189">
        <v>2014</v>
      </c>
      <c r="C189" s="91">
        <f>SUM(E189:G189)</f>
        <v>155</v>
      </c>
      <c r="D189" s="91">
        <v>155</v>
      </c>
      <c r="E189" s="91">
        <v>78</v>
      </c>
      <c r="F189" s="91">
        <v>77</v>
      </c>
      <c r="G189" s="195" t="s">
        <v>72</v>
      </c>
      <c r="H189" s="190">
        <f>D189-I189</f>
        <v>-38</v>
      </c>
      <c r="I189" s="91">
        <v>193</v>
      </c>
      <c r="J189" s="91">
        <v>106</v>
      </c>
      <c r="K189" s="91">
        <v>87</v>
      </c>
      <c r="L189" s="91" t="s">
        <v>72</v>
      </c>
      <c r="M189" s="91" t="s">
        <v>72</v>
      </c>
      <c r="N189" s="91">
        <v>113</v>
      </c>
      <c r="O189" s="91">
        <v>10</v>
      </c>
    </row>
    <row r="190" spans="1:15">
      <c r="A190" s="188"/>
      <c r="B190" s="189">
        <v>2015</v>
      </c>
      <c r="C190" s="191">
        <v>161</v>
      </c>
      <c r="D190" s="191">
        <v>161</v>
      </c>
      <c r="E190" s="191">
        <v>79</v>
      </c>
      <c r="F190" s="191">
        <v>82</v>
      </c>
      <c r="G190" s="195" t="s">
        <v>72</v>
      </c>
      <c r="H190" s="192">
        <v>-33</v>
      </c>
      <c r="I190" s="191">
        <v>194</v>
      </c>
      <c r="J190" s="191">
        <v>98</v>
      </c>
      <c r="K190" s="191">
        <v>96</v>
      </c>
      <c r="L190" s="191">
        <v>1</v>
      </c>
      <c r="M190" s="191">
        <v>1</v>
      </c>
      <c r="N190" s="191">
        <v>122</v>
      </c>
      <c r="O190" s="191">
        <v>5</v>
      </c>
    </row>
    <row r="191" spans="1:15">
      <c r="A191" s="188"/>
      <c r="B191" s="183">
        <v>2016</v>
      </c>
      <c r="C191" s="64">
        <v>156</v>
      </c>
      <c r="D191" s="64">
        <v>156</v>
      </c>
      <c r="E191" s="64">
        <v>73</v>
      </c>
      <c r="F191" s="64">
        <v>83</v>
      </c>
      <c r="G191" s="195" t="s">
        <v>72</v>
      </c>
      <c r="H191" s="64">
        <v>-44</v>
      </c>
      <c r="I191" s="64">
        <v>200</v>
      </c>
      <c r="J191" s="64">
        <v>90</v>
      </c>
      <c r="K191" s="64">
        <v>110</v>
      </c>
      <c r="L191" s="91" t="s">
        <v>72</v>
      </c>
      <c r="M191" s="91" t="s">
        <v>72</v>
      </c>
      <c r="N191" s="64">
        <v>82</v>
      </c>
      <c r="O191" s="160">
        <v>10</v>
      </c>
    </row>
    <row r="192" spans="1:15">
      <c r="A192" s="188"/>
      <c r="B192" s="189"/>
      <c r="C192" s="64"/>
      <c r="D192" s="64"/>
      <c r="E192" s="64"/>
      <c r="F192" s="64"/>
      <c r="G192" s="160"/>
      <c r="H192" s="64"/>
      <c r="I192" s="64"/>
      <c r="J192" s="64"/>
      <c r="K192" s="64"/>
      <c r="L192" s="64"/>
      <c r="M192" s="64"/>
      <c r="N192" s="64"/>
      <c r="O192" s="160"/>
    </row>
    <row r="193" spans="1:15">
      <c r="A193" s="188" t="s">
        <v>36</v>
      </c>
      <c r="B193" s="189">
        <v>2012</v>
      </c>
      <c r="C193" s="64">
        <v>9</v>
      </c>
      <c r="D193" s="64">
        <v>9</v>
      </c>
      <c r="E193" s="64">
        <v>5</v>
      </c>
      <c r="F193" s="64">
        <v>4</v>
      </c>
      <c r="G193" s="160" t="s">
        <v>72</v>
      </c>
      <c r="H193" s="64">
        <v>-32</v>
      </c>
      <c r="I193" s="64">
        <v>41</v>
      </c>
      <c r="J193" s="64">
        <v>20</v>
      </c>
      <c r="K193" s="64">
        <v>21</v>
      </c>
      <c r="L193" s="64" t="s">
        <v>72</v>
      </c>
      <c r="M193" s="64" t="s">
        <v>72</v>
      </c>
      <c r="N193" s="64">
        <v>9</v>
      </c>
      <c r="O193" s="160">
        <v>1</v>
      </c>
    </row>
    <row r="194" spans="1:15">
      <c r="A194" s="188"/>
      <c r="B194" s="189">
        <v>2013</v>
      </c>
      <c r="C194" s="64">
        <v>7</v>
      </c>
      <c r="D194" s="64">
        <v>7</v>
      </c>
      <c r="E194" s="64">
        <v>3</v>
      </c>
      <c r="F194" s="64">
        <v>4</v>
      </c>
      <c r="G194" s="160" t="s">
        <v>72</v>
      </c>
      <c r="H194" s="64">
        <v>-20</v>
      </c>
      <c r="I194" s="64">
        <v>27</v>
      </c>
      <c r="J194" s="64">
        <v>12</v>
      </c>
      <c r="K194" s="64">
        <v>15</v>
      </c>
      <c r="L194" s="64" t="s">
        <v>72</v>
      </c>
      <c r="M194" s="64" t="s">
        <v>72</v>
      </c>
      <c r="N194" s="64">
        <v>4</v>
      </c>
      <c r="O194" s="160" t="s">
        <v>72</v>
      </c>
    </row>
    <row r="195" spans="1:15">
      <c r="A195" s="188"/>
      <c r="B195" s="189">
        <v>2014</v>
      </c>
      <c r="C195" s="91">
        <f>SUM(E195:G195)</f>
        <v>9</v>
      </c>
      <c r="D195" s="91">
        <v>9</v>
      </c>
      <c r="E195" s="91">
        <v>3</v>
      </c>
      <c r="F195" s="91">
        <v>6</v>
      </c>
      <c r="G195" s="195" t="s">
        <v>72</v>
      </c>
      <c r="H195" s="190">
        <f>D195-I195</f>
        <v>-33</v>
      </c>
      <c r="I195" s="91">
        <v>42</v>
      </c>
      <c r="J195" s="91">
        <v>26</v>
      </c>
      <c r="K195" s="91">
        <v>16</v>
      </c>
      <c r="L195" s="91" t="s">
        <v>72</v>
      </c>
      <c r="M195" s="91" t="s">
        <v>72</v>
      </c>
      <c r="N195" s="91">
        <v>5</v>
      </c>
      <c r="O195" s="91" t="s">
        <v>72</v>
      </c>
    </row>
    <row r="196" spans="1:15">
      <c r="A196" s="188"/>
      <c r="B196" s="189">
        <v>2015</v>
      </c>
      <c r="C196" s="191">
        <v>3</v>
      </c>
      <c r="D196" s="191">
        <v>3</v>
      </c>
      <c r="E196" s="191">
        <v>1</v>
      </c>
      <c r="F196" s="191">
        <v>2</v>
      </c>
      <c r="G196" s="195" t="s">
        <v>72</v>
      </c>
      <c r="H196" s="192">
        <v>-31</v>
      </c>
      <c r="I196" s="191">
        <v>34</v>
      </c>
      <c r="J196" s="191">
        <v>20</v>
      </c>
      <c r="K196" s="191">
        <v>14</v>
      </c>
      <c r="L196" s="195" t="s">
        <v>72</v>
      </c>
      <c r="M196" s="195" t="s">
        <v>72</v>
      </c>
      <c r="N196" s="191">
        <v>6</v>
      </c>
      <c r="O196" s="195" t="s">
        <v>72</v>
      </c>
    </row>
    <row r="197" spans="1:15">
      <c r="A197" s="188"/>
      <c r="B197" s="183">
        <v>2016</v>
      </c>
      <c r="C197" s="64">
        <v>8</v>
      </c>
      <c r="D197" s="64">
        <v>8</v>
      </c>
      <c r="E197" s="64">
        <v>6</v>
      </c>
      <c r="F197" s="64">
        <v>2</v>
      </c>
      <c r="G197" s="195" t="s">
        <v>72</v>
      </c>
      <c r="H197" s="64">
        <v>-19</v>
      </c>
      <c r="I197" s="64">
        <v>27</v>
      </c>
      <c r="J197" s="64">
        <v>12</v>
      </c>
      <c r="K197" s="64">
        <v>15</v>
      </c>
      <c r="L197" s="195" t="s">
        <v>72</v>
      </c>
      <c r="M197" s="195" t="s">
        <v>72</v>
      </c>
      <c r="N197" s="64">
        <v>5</v>
      </c>
      <c r="O197" s="195" t="s">
        <v>72</v>
      </c>
    </row>
    <row r="198" spans="1:15">
      <c r="A198" s="188"/>
      <c r="B198" s="189"/>
      <c r="C198" s="64"/>
      <c r="D198" s="64"/>
      <c r="E198" s="64"/>
      <c r="F198" s="64"/>
      <c r="G198" s="160"/>
      <c r="H198" s="64"/>
      <c r="I198" s="64"/>
      <c r="J198" s="64"/>
      <c r="K198" s="64"/>
      <c r="L198" s="64"/>
      <c r="M198" s="64"/>
      <c r="N198" s="64"/>
      <c r="O198" s="160"/>
    </row>
    <row r="199" spans="1:15">
      <c r="A199" s="188" t="s">
        <v>37</v>
      </c>
      <c r="B199" s="189">
        <v>2012</v>
      </c>
      <c r="C199" s="64" t="s">
        <v>72</v>
      </c>
      <c r="D199" s="64" t="s">
        <v>72</v>
      </c>
      <c r="E199" s="64" t="s">
        <v>72</v>
      </c>
      <c r="F199" s="64" t="s">
        <v>72</v>
      </c>
      <c r="G199" s="160" t="s">
        <v>72</v>
      </c>
      <c r="H199" s="64">
        <v>-7</v>
      </c>
      <c r="I199" s="64">
        <v>7</v>
      </c>
      <c r="J199" s="64">
        <v>3</v>
      </c>
      <c r="K199" s="64">
        <v>4</v>
      </c>
      <c r="L199" s="64" t="s">
        <v>72</v>
      </c>
      <c r="M199" s="64" t="s">
        <v>72</v>
      </c>
      <c r="N199" s="64" t="s">
        <v>72</v>
      </c>
      <c r="O199" s="160" t="s">
        <v>72</v>
      </c>
    </row>
    <row r="200" spans="1:15">
      <c r="A200" s="188"/>
      <c r="B200" s="189">
        <v>2013</v>
      </c>
      <c r="C200" s="64">
        <v>3</v>
      </c>
      <c r="D200" s="64">
        <v>3</v>
      </c>
      <c r="E200" s="64">
        <v>1</v>
      </c>
      <c r="F200" s="64">
        <v>2</v>
      </c>
      <c r="G200" s="160" t="s">
        <v>72</v>
      </c>
      <c r="H200" s="64">
        <v>-3</v>
      </c>
      <c r="I200" s="64">
        <v>6</v>
      </c>
      <c r="J200" s="64">
        <v>4</v>
      </c>
      <c r="K200" s="64">
        <v>2</v>
      </c>
      <c r="L200" s="64" t="s">
        <v>72</v>
      </c>
      <c r="M200" s="64" t="s">
        <v>72</v>
      </c>
      <c r="N200" s="64">
        <v>3</v>
      </c>
      <c r="O200" s="160" t="s">
        <v>72</v>
      </c>
    </row>
    <row r="201" spans="1:15">
      <c r="A201" s="188"/>
      <c r="B201" s="189">
        <v>2014</v>
      </c>
      <c r="C201" s="91" t="s">
        <v>72</v>
      </c>
      <c r="D201" s="91" t="s">
        <v>72</v>
      </c>
      <c r="E201" s="91" t="s">
        <v>72</v>
      </c>
      <c r="F201" s="91" t="s">
        <v>72</v>
      </c>
      <c r="G201" s="195" t="s">
        <v>72</v>
      </c>
      <c r="H201" s="190">
        <v>-7</v>
      </c>
      <c r="I201" s="91">
        <v>7</v>
      </c>
      <c r="J201" s="91">
        <v>6</v>
      </c>
      <c r="K201" s="91">
        <v>1</v>
      </c>
      <c r="L201" s="91" t="s">
        <v>72</v>
      </c>
      <c r="M201" s="91" t="s">
        <v>72</v>
      </c>
      <c r="N201" s="91">
        <v>1</v>
      </c>
      <c r="O201" s="91">
        <v>1</v>
      </c>
    </row>
    <row r="202" spans="1:15">
      <c r="A202" s="188"/>
      <c r="B202" s="189">
        <v>2015</v>
      </c>
      <c r="C202" s="191">
        <v>1</v>
      </c>
      <c r="D202" s="191">
        <v>1</v>
      </c>
      <c r="E202" s="191"/>
      <c r="F202" s="191">
        <v>1</v>
      </c>
      <c r="G202" s="195" t="s">
        <v>72</v>
      </c>
      <c r="H202" s="192">
        <v>-5</v>
      </c>
      <c r="I202" s="191">
        <v>6</v>
      </c>
      <c r="J202" s="191">
        <v>4</v>
      </c>
      <c r="K202" s="191">
        <v>2</v>
      </c>
      <c r="L202" s="195" t="s">
        <v>72</v>
      </c>
      <c r="M202" s="195" t="s">
        <v>72</v>
      </c>
      <c r="N202" s="191">
        <v>1</v>
      </c>
      <c r="O202" s="195" t="s">
        <v>72</v>
      </c>
    </row>
    <row r="203" spans="1:15">
      <c r="A203" s="188"/>
      <c r="B203" s="183">
        <v>2016</v>
      </c>
      <c r="C203" s="64">
        <v>2</v>
      </c>
      <c r="D203" s="64">
        <v>2</v>
      </c>
      <c r="E203" s="64">
        <v>1</v>
      </c>
      <c r="F203" s="64">
        <v>1</v>
      </c>
      <c r="G203" s="195" t="s">
        <v>72</v>
      </c>
      <c r="H203" s="64">
        <v>-1</v>
      </c>
      <c r="I203" s="64">
        <v>3</v>
      </c>
      <c r="J203" s="64">
        <v>2</v>
      </c>
      <c r="K203" s="64">
        <v>1</v>
      </c>
      <c r="L203" s="195" t="s">
        <v>72</v>
      </c>
      <c r="M203" s="195" t="s">
        <v>72</v>
      </c>
      <c r="N203" s="64">
        <v>1</v>
      </c>
      <c r="O203" s="195" t="s">
        <v>72</v>
      </c>
    </row>
    <row r="204" spans="1:15">
      <c r="A204" s="188"/>
      <c r="B204" s="189"/>
      <c r="C204" s="64"/>
      <c r="D204" s="64"/>
      <c r="E204" s="64"/>
      <c r="F204" s="64"/>
      <c r="G204" s="160"/>
      <c r="H204" s="64"/>
      <c r="I204" s="64"/>
      <c r="J204" s="64"/>
      <c r="K204" s="64"/>
      <c r="L204" s="64"/>
      <c r="M204" s="64"/>
      <c r="N204" s="64"/>
      <c r="O204" s="160"/>
    </row>
    <row r="205" spans="1:15">
      <c r="A205" s="188" t="s">
        <v>38</v>
      </c>
      <c r="B205" s="189">
        <v>2012</v>
      </c>
      <c r="C205" s="64">
        <v>307</v>
      </c>
      <c r="D205" s="64">
        <v>306</v>
      </c>
      <c r="E205" s="64">
        <v>157</v>
      </c>
      <c r="F205" s="64">
        <v>149</v>
      </c>
      <c r="G205" s="160">
        <v>1</v>
      </c>
      <c r="H205" s="64">
        <v>-75</v>
      </c>
      <c r="I205" s="64">
        <v>381</v>
      </c>
      <c r="J205" s="64">
        <v>211</v>
      </c>
      <c r="K205" s="64">
        <v>170</v>
      </c>
      <c r="L205" s="64">
        <v>2</v>
      </c>
      <c r="M205" s="64">
        <v>1</v>
      </c>
      <c r="N205" s="64">
        <v>138</v>
      </c>
      <c r="O205" s="160">
        <v>13</v>
      </c>
    </row>
    <row r="206" spans="1:15">
      <c r="A206" s="188"/>
      <c r="B206" s="189">
        <v>2013</v>
      </c>
      <c r="C206" s="64">
        <v>285</v>
      </c>
      <c r="D206" s="64">
        <v>284</v>
      </c>
      <c r="E206" s="64">
        <v>145</v>
      </c>
      <c r="F206" s="160">
        <v>139</v>
      </c>
      <c r="G206" s="160">
        <v>1</v>
      </c>
      <c r="H206" s="64">
        <v>-72</v>
      </c>
      <c r="I206" s="64">
        <v>356</v>
      </c>
      <c r="J206" s="64">
        <v>180</v>
      </c>
      <c r="K206" s="64">
        <v>176</v>
      </c>
      <c r="L206" s="64">
        <v>1</v>
      </c>
      <c r="M206" s="64" t="s">
        <v>72</v>
      </c>
      <c r="N206" s="64">
        <v>170</v>
      </c>
      <c r="O206" s="160">
        <v>22</v>
      </c>
    </row>
    <row r="207" spans="1:15">
      <c r="A207" s="188"/>
      <c r="B207" s="189">
        <v>2014</v>
      </c>
      <c r="C207" s="91">
        <f>SUM(E207:G207)</f>
        <v>281</v>
      </c>
      <c r="D207" s="91">
        <v>279</v>
      </c>
      <c r="E207" s="91">
        <v>141</v>
      </c>
      <c r="F207" s="195">
        <v>138</v>
      </c>
      <c r="G207" s="195">
        <v>2</v>
      </c>
      <c r="H207" s="190">
        <f>D207-I207</f>
        <v>-105</v>
      </c>
      <c r="I207" s="91">
        <v>384</v>
      </c>
      <c r="J207" s="91">
        <v>199</v>
      </c>
      <c r="K207" s="91">
        <v>185</v>
      </c>
      <c r="L207" s="91" t="s">
        <v>72</v>
      </c>
      <c r="M207" s="91" t="s">
        <v>72</v>
      </c>
      <c r="N207" s="91">
        <v>164</v>
      </c>
      <c r="O207" s="91">
        <v>27</v>
      </c>
    </row>
    <row r="208" spans="1:15">
      <c r="A208" s="188"/>
      <c r="B208" s="189">
        <v>2015</v>
      </c>
      <c r="C208" s="191">
        <v>281</v>
      </c>
      <c r="D208" s="191">
        <v>279</v>
      </c>
      <c r="E208" s="191">
        <v>154</v>
      </c>
      <c r="F208" s="194">
        <v>125</v>
      </c>
      <c r="G208" s="194">
        <v>2</v>
      </c>
      <c r="H208" s="192">
        <v>-91</v>
      </c>
      <c r="I208" s="191">
        <v>370</v>
      </c>
      <c r="J208" s="191">
        <v>202</v>
      </c>
      <c r="K208" s="191">
        <v>168</v>
      </c>
      <c r="L208" s="191">
        <v>1</v>
      </c>
      <c r="M208" s="191">
        <v>1</v>
      </c>
      <c r="N208" s="191">
        <v>176</v>
      </c>
      <c r="O208" s="191">
        <v>16</v>
      </c>
    </row>
    <row r="209" spans="1:15">
      <c r="A209" s="188"/>
      <c r="B209" s="183">
        <v>2016</v>
      </c>
      <c r="C209" s="64">
        <v>316</v>
      </c>
      <c r="D209" s="64">
        <v>315</v>
      </c>
      <c r="E209" s="64">
        <v>172</v>
      </c>
      <c r="F209" s="160">
        <v>143</v>
      </c>
      <c r="G209" s="160">
        <v>1</v>
      </c>
      <c r="H209" s="64">
        <v>-62</v>
      </c>
      <c r="I209" s="64">
        <v>377</v>
      </c>
      <c r="J209" s="64">
        <v>195</v>
      </c>
      <c r="K209" s="64">
        <v>182</v>
      </c>
      <c r="L209" s="91" t="s">
        <v>72</v>
      </c>
      <c r="M209" s="91" t="s">
        <v>72</v>
      </c>
      <c r="N209" s="64">
        <v>179</v>
      </c>
      <c r="O209" s="160">
        <v>25</v>
      </c>
    </row>
    <row r="210" spans="1:15">
      <c r="A210" s="188"/>
      <c r="B210" s="189"/>
      <c r="C210" s="64"/>
      <c r="D210" s="64"/>
      <c r="E210" s="64"/>
      <c r="F210" s="160"/>
      <c r="G210" s="160"/>
      <c r="H210" s="64"/>
      <c r="I210" s="64"/>
      <c r="J210" s="64"/>
      <c r="K210" s="64"/>
      <c r="L210" s="64"/>
      <c r="M210" s="64"/>
      <c r="N210" s="64"/>
      <c r="O210" s="160"/>
    </row>
    <row r="211" spans="1:15">
      <c r="A211" s="188" t="s">
        <v>39</v>
      </c>
      <c r="B211" s="189">
        <v>2012</v>
      </c>
      <c r="C211" s="64">
        <v>69</v>
      </c>
      <c r="D211" s="64">
        <v>68</v>
      </c>
      <c r="E211" s="64">
        <v>30</v>
      </c>
      <c r="F211" s="160">
        <v>38</v>
      </c>
      <c r="G211" s="160">
        <v>1</v>
      </c>
      <c r="H211" s="64">
        <v>-155</v>
      </c>
      <c r="I211" s="64">
        <v>223</v>
      </c>
      <c r="J211" s="64">
        <v>117</v>
      </c>
      <c r="K211" s="64">
        <v>106</v>
      </c>
      <c r="L211" s="64" t="s">
        <v>72</v>
      </c>
      <c r="M211" s="64" t="s">
        <v>72</v>
      </c>
      <c r="N211" s="64">
        <v>48</v>
      </c>
      <c r="O211" s="160">
        <v>10</v>
      </c>
    </row>
    <row r="212" spans="1:15">
      <c r="A212" s="188"/>
      <c r="B212" s="189">
        <v>2013</v>
      </c>
      <c r="C212" s="64">
        <v>55</v>
      </c>
      <c r="D212" s="64">
        <v>55</v>
      </c>
      <c r="E212" s="64">
        <v>30</v>
      </c>
      <c r="F212" s="160">
        <v>25</v>
      </c>
      <c r="G212" s="160" t="s">
        <v>72</v>
      </c>
      <c r="H212" s="64">
        <v>-144</v>
      </c>
      <c r="I212" s="64">
        <v>199</v>
      </c>
      <c r="J212" s="64">
        <v>97</v>
      </c>
      <c r="K212" s="64">
        <v>102</v>
      </c>
      <c r="L212" s="64" t="s">
        <v>72</v>
      </c>
      <c r="M212" s="64" t="s">
        <v>72</v>
      </c>
      <c r="N212" s="64">
        <v>47</v>
      </c>
      <c r="O212" s="160">
        <v>8</v>
      </c>
    </row>
    <row r="213" spans="1:15">
      <c r="A213" s="188"/>
      <c r="B213" s="189">
        <v>2014</v>
      </c>
      <c r="C213" s="91">
        <f>SUM(E213:G213)</f>
        <v>52</v>
      </c>
      <c r="D213" s="91">
        <v>52</v>
      </c>
      <c r="E213" s="91">
        <v>24</v>
      </c>
      <c r="F213" s="195">
        <v>28</v>
      </c>
      <c r="G213" s="195" t="s">
        <v>72</v>
      </c>
      <c r="H213" s="190">
        <f>D213-I213</f>
        <v>-179</v>
      </c>
      <c r="I213" s="91">
        <v>231</v>
      </c>
      <c r="J213" s="91">
        <v>113</v>
      </c>
      <c r="K213" s="91">
        <v>118</v>
      </c>
      <c r="L213" s="91">
        <v>1</v>
      </c>
      <c r="M213" s="91" t="s">
        <v>72</v>
      </c>
      <c r="N213" s="91">
        <v>44</v>
      </c>
      <c r="O213" s="91">
        <v>13</v>
      </c>
    </row>
    <row r="214" spans="1:15">
      <c r="A214" s="188"/>
      <c r="B214" s="189">
        <v>2015</v>
      </c>
      <c r="C214" s="191">
        <v>48</v>
      </c>
      <c r="D214" s="191">
        <v>48</v>
      </c>
      <c r="E214" s="191">
        <v>28</v>
      </c>
      <c r="F214" s="194">
        <v>20</v>
      </c>
      <c r="G214" s="195" t="s">
        <v>72</v>
      </c>
      <c r="H214" s="192">
        <v>-174</v>
      </c>
      <c r="I214" s="191">
        <v>222</v>
      </c>
      <c r="J214" s="191">
        <v>105</v>
      </c>
      <c r="K214" s="191">
        <v>117</v>
      </c>
      <c r="L214" s="195" t="s">
        <v>72</v>
      </c>
      <c r="M214" s="195" t="s">
        <v>72</v>
      </c>
      <c r="N214" s="191">
        <v>55</v>
      </c>
      <c r="O214" s="191">
        <v>8</v>
      </c>
    </row>
    <row r="215" spans="1:15">
      <c r="A215" s="188"/>
      <c r="B215" s="183">
        <v>2016</v>
      </c>
      <c r="C215" s="64">
        <v>54</v>
      </c>
      <c r="D215" s="64">
        <v>54</v>
      </c>
      <c r="E215" s="64">
        <v>28</v>
      </c>
      <c r="F215" s="160">
        <v>26</v>
      </c>
      <c r="G215" s="195" t="s">
        <v>72</v>
      </c>
      <c r="H215" s="64">
        <v>-166</v>
      </c>
      <c r="I215" s="64">
        <v>220</v>
      </c>
      <c r="J215" s="64">
        <v>114</v>
      </c>
      <c r="K215" s="64">
        <v>106</v>
      </c>
      <c r="L215" s="195" t="s">
        <v>72</v>
      </c>
      <c r="M215" s="195" t="s">
        <v>72</v>
      </c>
      <c r="N215" s="64">
        <v>46</v>
      </c>
      <c r="O215" s="64">
        <v>12</v>
      </c>
    </row>
    <row r="216" spans="1:15">
      <c r="A216" s="188"/>
      <c r="B216" s="189"/>
      <c r="C216" s="64"/>
      <c r="D216" s="64"/>
      <c r="E216" s="64"/>
      <c r="F216" s="160"/>
      <c r="G216" s="160"/>
      <c r="H216" s="64"/>
      <c r="I216" s="64"/>
      <c r="J216" s="64"/>
      <c r="K216" s="64"/>
      <c r="L216" s="64"/>
      <c r="M216" s="64"/>
      <c r="N216" s="64"/>
      <c r="O216" s="160"/>
    </row>
    <row r="217" spans="1:15">
      <c r="A217" s="188" t="s">
        <v>40</v>
      </c>
      <c r="B217" s="189">
        <v>2012</v>
      </c>
      <c r="C217" s="64">
        <v>27</v>
      </c>
      <c r="D217" s="64">
        <v>27</v>
      </c>
      <c r="E217" s="64">
        <v>11</v>
      </c>
      <c r="F217" s="160">
        <v>16</v>
      </c>
      <c r="G217" s="160" t="s">
        <v>72</v>
      </c>
      <c r="H217" s="64">
        <v>-23</v>
      </c>
      <c r="I217" s="64">
        <v>50</v>
      </c>
      <c r="J217" s="64">
        <v>27</v>
      </c>
      <c r="K217" s="64">
        <v>23</v>
      </c>
      <c r="L217" s="64" t="s">
        <v>72</v>
      </c>
      <c r="M217" s="64" t="s">
        <v>72</v>
      </c>
      <c r="N217" s="64">
        <v>12</v>
      </c>
      <c r="O217" s="160">
        <v>1</v>
      </c>
    </row>
    <row r="218" spans="1:15">
      <c r="A218" s="188"/>
      <c r="B218" s="189">
        <v>2013</v>
      </c>
      <c r="C218" s="64">
        <v>23</v>
      </c>
      <c r="D218" s="64">
        <v>23</v>
      </c>
      <c r="E218" s="64">
        <v>12</v>
      </c>
      <c r="F218" s="160">
        <v>11</v>
      </c>
      <c r="G218" s="160" t="s">
        <v>72</v>
      </c>
      <c r="H218" s="64">
        <v>-29</v>
      </c>
      <c r="I218" s="64">
        <v>52</v>
      </c>
      <c r="J218" s="64">
        <v>29</v>
      </c>
      <c r="K218" s="64">
        <v>23</v>
      </c>
      <c r="L218" s="64">
        <v>1</v>
      </c>
      <c r="M218" s="64">
        <v>1</v>
      </c>
      <c r="N218" s="64">
        <v>10</v>
      </c>
      <c r="O218" s="160">
        <v>1</v>
      </c>
    </row>
    <row r="219" spans="1:15">
      <c r="A219" s="188"/>
      <c r="B219" s="189">
        <v>2014</v>
      </c>
      <c r="C219" s="91">
        <f>SUM(E219:G219)</f>
        <v>27</v>
      </c>
      <c r="D219" s="91">
        <v>27</v>
      </c>
      <c r="E219" s="91">
        <v>11</v>
      </c>
      <c r="F219" s="195">
        <v>16</v>
      </c>
      <c r="G219" s="195" t="s">
        <v>72</v>
      </c>
      <c r="H219" s="190">
        <f>D219-I219</f>
        <v>-17</v>
      </c>
      <c r="I219" s="91">
        <v>44</v>
      </c>
      <c r="J219" s="91">
        <v>23</v>
      </c>
      <c r="K219" s="91">
        <v>21</v>
      </c>
      <c r="L219" s="91" t="s">
        <v>72</v>
      </c>
      <c r="M219" s="91" t="s">
        <v>72</v>
      </c>
      <c r="N219" s="91">
        <v>20</v>
      </c>
      <c r="O219" s="91" t="s">
        <v>72</v>
      </c>
    </row>
    <row r="220" spans="1:15">
      <c r="A220" s="188"/>
      <c r="B220" s="189">
        <v>2015</v>
      </c>
      <c r="C220" s="191">
        <v>25</v>
      </c>
      <c r="D220" s="191">
        <v>25</v>
      </c>
      <c r="E220" s="191">
        <v>15</v>
      </c>
      <c r="F220" s="194">
        <v>10</v>
      </c>
      <c r="G220" s="195" t="s">
        <v>72</v>
      </c>
      <c r="H220" s="192">
        <v>-12</v>
      </c>
      <c r="I220" s="191">
        <v>37</v>
      </c>
      <c r="J220" s="191">
        <v>15</v>
      </c>
      <c r="K220" s="191">
        <v>22</v>
      </c>
      <c r="L220" s="195" t="s">
        <v>72</v>
      </c>
      <c r="M220" s="195" t="s">
        <v>72</v>
      </c>
      <c r="N220" s="191">
        <v>23</v>
      </c>
      <c r="O220" s="191">
        <v>1</v>
      </c>
    </row>
    <row r="221" spans="1:15">
      <c r="A221" s="188"/>
      <c r="B221" s="183">
        <v>2016</v>
      </c>
      <c r="C221" s="64">
        <v>31</v>
      </c>
      <c r="D221" s="64">
        <v>31</v>
      </c>
      <c r="E221" s="64">
        <v>20</v>
      </c>
      <c r="F221" s="160">
        <v>11</v>
      </c>
      <c r="G221" s="195" t="s">
        <v>72</v>
      </c>
      <c r="H221" s="64">
        <v>-12</v>
      </c>
      <c r="I221" s="64">
        <v>43</v>
      </c>
      <c r="J221" s="64">
        <v>17</v>
      </c>
      <c r="K221" s="64">
        <v>26</v>
      </c>
      <c r="L221" s="195" t="s">
        <v>72</v>
      </c>
      <c r="M221" s="195" t="s">
        <v>72</v>
      </c>
      <c r="N221" s="64">
        <v>13</v>
      </c>
      <c r="O221" s="195" t="s">
        <v>72</v>
      </c>
    </row>
    <row r="222" spans="1:15">
      <c r="A222" s="188"/>
      <c r="B222" s="189"/>
      <c r="C222" s="64"/>
      <c r="D222" s="64"/>
      <c r="E222" s="64"/>
      <c r="F222" s="160"/>
      <c r="G222" s="160"/>
      <c r="H222" s="64"/>
      <c r="I222" s="64"/>
      <c r="J222" s="64"/>
      <c r="K222" s="64"/>
      <c r="L222" s="64"/>
      <c r="M222" s="64"/>
      <c r="N222" s="64"/>
      <c r="O222" s="160"/>
    </row>
    <row r="223" spans="1:15">
      <c r="A223" s="188" t="s">
        <v>41</v>
      </c>
      <c r="B223" s="189">
        <v>2012</v>
      </c>
      <c r="C223" s="64">
        <v>47</v>
      </c>
      <c r="D223" s="64">
        <v>47</v>
      </c>
      <c r="E223" s="64">
        <v>27</v>
      </c>
      <c r="F223" s="160">
        <v>20</v>
      </c>
      <c r="G223" s="160" t="s">
        <v>72</v>
      </c>
      <c r="H223" s="64">
        <v>-13</v>
      </c>
      <c r="I223" s="64">
        <v>60</v>
      </c>
      <c r="J223" s="64">
        <v>35</v>
      </c>
      <c r="K223" s="64">
        <v>25</v>
      </c>
      <c r="L223" s="64" t="s">
        <v>72</v>
      </c>
      <c r="M223" s="64" t="s">
        <v>72</v>
      </c>
      <c r="N223" s="64">
        <v>26</v>
      </c>
      <c r="O223" s="160">
        <v>4</v>
      </c>
    </row>
    <row r="224" spans="1:15">
      <c r="A224" s="188"/>
      <c r="B224" s="189">
        <v>2013</v>
      </c>
      <c r="C224" s="64">
        <v>59</v>
      </c>
      <c r="D224" s="64">
        <v>59</v>
      </c>
      <c r="E224" s="64">
        <v>28</v>
      </c>
      <c r="F224" s="160">
        <v>31</v>
      </c>
      <c r="G224" s="160" t="s">
        <v>72</v>
      </c>
      <c r="H224" s="64">
        <v>-25</v>
      </c>
      <c r="I224" s="64">
        <v>84</v>
      </c>
      <c r="J224" s="64">
        <v>47</v>
      </c>
      <c r="K224" s="64">
        <v>37</v>
      </c>
      <c r="L224" s="64" t="s">
        <v>72</v>
      </c>
      <c r="M224" s="64" t="s">
        <v>72</v>
      </c>
      <c r="N224" s="64">
        <v>32</v>
      </c>
      <c r="O224" s="160">
        <v>2</v>
      </c>
    </row>
    <row r="225" spans="1:15">
      <c r="A225" s="188"/>
      <c r="B225" s="189">
        <v>2014</v>
      </c>
      <c r="C225" s="91">
        <f>SUM(E225:G225)</f>
        <v>42</v>
      </c>
      <c r="D225" s="91">
        <v>42</v>
      </c>
      <c r="E225" s="91">
        <v>20</v>
      </c>
      <c r="F225" s="195">
        <v>22</v>
      </c>
      <c r="G225" s="195" t="s">
        <v>72</v>
      </c>
      <c r="H225" s="190">
        <f>D225-I225</f>
        <v>-55</v>
      </c>
      <c r="I225" s="91">
        <v>97</v>
      </c>
      <c r="J225" s="91">
        <v>46</v>
      </c>
      <c r="K225" s="91">
        <v>51</v>
      </c>
      <c r="L225" s="91" t="s">
        <v>72</v>
      </c>
      <c r="M225" s="91" t="s">
        <v>72</v>
      </c>
      <c r="N225" s="91">
        <v>35</v>
      </c>
      <c r="O225" s="91" t="s">
        <v>72</v>
      </c>
    </row>
    <row r="226" spans="1:15">
      <c r="A226" s="188"/>
      <c r="B226" s="189">
        <v>2015</v>
      </c>
      <c r="C226" s="191">
        <v>61</v>
      </c>
      <c r="D226" s="191">
        <v>61</v>
      </c>
      <c r="E226" s="191">
        <v>34</v>
      </c>
      <c r="F226" s="194">
        <v>27</v>
      </c>
      <c r="G226" s="195" t="s">
        <v>72</v>
      </c>
      <c r="H226" s="192">
        <v>-25</v>
      </c>
      <c r="I226" s="191">
        <v>86</v>
      </c>
      <c r="J226" s="191">
        <v>42</v>
      </c>
      <c r="K226" s="191">
        <v>44</v>
      </c>
      <c r="L226" s="195" t="s">
        <v>72</v>
      </c>
      <c r="M226" s="195" t="s">
        <v>72</v>
      </c>
      <c r="N226" s="191">
        <v>51</v>
      </c>
      <c r="O226" s="191">
        <v>4</v>
      </c>
    </row>
    <row r="227" spans="1:15">
      <c r="A227" s="188"/>
      <c r="B227" s="183">
        <v>2016</v>
      </c>
      <c r="C227" s="64">
        <v>65</v>
      </c>
      <c r="D227" s="64">
        <v>65</v>
      </c>
      <c r="E227" s="64">
        <v>31</v>
      </c>
      <c r="F227" s="160">
        <v>34</v>
      </c>
      <c r="G227" s="195" t="s">
        <v>72</v>
      </c>
      <c r="H227" s="64">
        <v>-14</v>
      </c>
      <c r="I227" s="64">
        <v>79</v>
      </c>
      <c r="J227" s="64">
        <v>47</v>
      </c>
      <c r="K227" s="64">
        <v>32</v>
      </c>
      <c r="L227" s="195" t="s">
        <v>72</v>
      </c>
      <c r="M227" s="195" t="s">
        <v>72</v>
      </c>
      <c r="N227" s="64">
        <v>41</v>
      </c>
      <c r="O227" s="160">
        <v>3</v>
      </c>
    </row>
    <row r="228" spans="1:15">
      <c r="A228" s="188"/>
      <c r="B228" s="189"/>
      <c r="C228" s="64"/>
      <c r="D228" s="64"/>
      <c r="E228" s="64"/>
      <c r="F228" s="160"/>
      <c r="G228" s="160"/>
      <c r="H228" s="64"/>
      <c r="I228" s="64"/>
      <c r="J228" s="64"/>
      <c r="K228" s="64"/>
      <c r="L228" s="64"/>
      <c r="M228" s="64"/>
      <c r="N228" s="64"/>
      <c r="O228" s="160"/>
    </row>
    <row r="229" spans="1:15">
      <c r="A229" s="188" t="s">
        <v>42</v>
      </c>
      <c r="B229" s="189">
        <v>2012</v>
      </c>
      <c r="C229" s="64">
        <v>180</v>
      </c>
      <c r="D229" s="64">
        <v>179</v>
      </c>
      <c r="E229" s="64">
        <v>82</v>
      </c>
      <c r="F229" s="160">
        <v>97</v>
      </c>
      <c r="G229" s="160">
        <v>1</v>
      </c>
      <c r="H229" s="64">
        <v>-146</v>
      </c>
      <c r="I229" s="64">
        <v>325</v>
      </c>
      <c r="J229" s="64">
        <v>154</v>
      </c>
      <c r="K229" s="64">
        <v>171</v>
      </c>
      <c r="L229" s="64" t="s">
        <v>72</v>
      </c>
      <c r="M229" s="64" t="s">
        <v>72</v>
      </c>
      <c r="N229" s="64">
        <v>124</v>
      </c>
      <c r="O229" s="160">
        <v>24</v>
      </c>
    </row>
    <row r="230" spans="1:15">
      <c r="A230" s="188"/>
      <c r="B230" s="189">
        <v>2013</v>
      </c>
      <c r="C230" s="64">
        <v>157</v>
      </c>
      <c r="D230" s="64">
        <v>157</v>
      </c>
      <c r="E230" s="64">
        <v>81</v>
      </c>
      <c r="F230" s="160">
        <v>76</v>
      </c>
      <c r="G230" s="160" t="s">
        <v>72</v>
      </c>
      <c r="H230" s="64">
        <v>-189</v>
      </c>
      <c r="I230" s="64">
        <v>346</v>
      </c>
      <c r="J230" s="64">
        <v>184</v>
      </c>
      <c r="K230" s="64">
        <v>162</v>
      </c>
      <c r="L230" s="64" t="s">
        <v>72</v>
      </c>
      <c r="M230" s="64" t="s">
        <v>72</v>
      </c>
      <c r="N230" s="64">
        <v>128</v>
      </c>
      <c r="O230" s="160">
        <v>30</v>
      </c>
    </row>
    <row r="231" spans="1:15">
      <c r="A231" s="188"/>
      <c r="B231" s="189">
        <v>2014</v>
      </c>
      <c r="C231" s="91">
        <f>SUM(E231:G231)</f>
        <v>198</v>
      </c>
      <c r="D231" s="91">
        <v>196</v>
      </c>
      <c r="E231" s="91">
        <v>107</v>
      </c>
      <c r="F231" s="195">
        <v>89</v>
      </c>
      <c r="G231" s="195">
        <v>2</v>
      </c>
      <c r="H231" s="190">
        <f>D231-I231</f>
        <v>-130</v>
      </c>
      <c r="I231" s="91">
        <v>326</v>
      </c>
      <c r="J231" s="91">
        <v>171</v>
      </c>
      <c r="K231" s="91">
        <v>155</v>
      </c>
      <c r="L231" s="91" t="s">
        <v>72</v>
      </c>
      <c r="M231" s="91" t="s">
        <v>72</v>
      </c>
      <c r="N231" s="91">
        <v>138</v>
      </c>
      <c r="O231" s="91">
        <v>21</v>
      </c>
    </row>
    <row r="232" spans="1:15">
      <c r="A232" s="188"/>
      <c r="B232" s="189">
        <v>2015</v>
      </c>
      <c r="C232" s="191">
        <v>189</v>
      </c>
      <c r="D232" s="191">
        <v>189</v>
      </c>
      <c r="E232" s="191">
        <v>113</v>
      </c>
      <c r="F232" s="194">
        <v>76</v>
      </c>
      <c r="G232" s="195" t="s">
        <v>72</v>
      </c>
      <c r="H232" s="192">
        <v>-175</v>
      </c>
      <c r="I232" s="191">
        <v>364</v>
      </c>
      <c r="J232" s="191">
        <v>198</v>
      </c>
      <c r="K232" s="191">
        <v>166</v>
      </c>
      <c r="L232" s="195" t="s">
        <v>72</v>
      </c>
      <c r="M232" s="195" t="s">
        <v>72</v>
      </c>
      <c r="N232" s="191">
        <v>129</v>
      </c>
      <c r="O232" s="191">
        <v>27</v>
      </c>
    </row>
    <row r="233" spans="1:15">
      <c r="A233" s="188"/>
      <c r="B233" s="183">
        <v>2016</v>
      </c>
      <c r="C233" s="64">
        <v>171</v>
      </c>
      <c r="D233" s="64">
        <v>171</v>
      </c>
      <c r="E233" s="64">
        <v>79</v>
      </c>
      <c r="F233" s="160">
        <v>92</v>
      </c>
      <c r="G233" s="195" t="s">
        <v>72</v>
      </c>
      <c r="H233" s="64">
        <v>-160</v>
      </c>
      <c r="I233" s="64">
        <v>331</v>
      </c>
      <c r="J233" s="64">
        <v>173</v>
      </c>
      <c r="K233" s="64">
        <v>158</v>
      </c>
      <c r="L233" s="64">
        <v>1</v>
      </c>
      <c r="M233" s="195" t="s">
        <v>72</v>
      </c>
      <c r="N233" s="64">
        <v>139</v>
      </c>
      <c r="O233" s="160">
        <v>26</v>
      </c>
    </row>
    <row r="234" spans="1:15">
      <c r="A234" s="188"/>
      <c r="B234" s="189"/>
      <c r="C234" s="64"/>
      <c r="D234" s="64"/>
      <c r="E234" s="64"/>
      <c r="F234" s="160"/>
      <c r="G234" s="160"/>
      <c r="H234" s="64"/>
      <c r="I234" s="64"/>
      <c r="J234" s="64"/>
      <c r="K234" s="64"/>
      <c r="L234" s="64"/>
      <c r="M234" s="64"/>
      <c r="N234" s="64"/>
      <c r="O234" s="160"/>
    </row>
    <row r="235" spans="1:15">
      <c r="A235" s="188" t="s">
        <v>43</v>
      </c>
      <c r="B235" s="189">
        <v>2012</v>
      </c>
      <c r="C235" s="64">
        <v>126</v>
      </c>
      <c r="D235" s="64">
        <v>125</v>
      </c>
      <c r="E235" s="64">
        <v>56</v>
      </c>
      <c r="F235" s="160">
        <v>69</v>
      </c>
      <c r="G235" s="160">
        <v>1</v>
      </c>
      <c r="H235" s="64">
        <v>-130</v>
      </c>
      <c r="I235" s="64">
        <v>255</v>
      </c>
      <c r="J235" s="64">
        <v>125</v>
      </c>
      <c r="K235" s="64">
        <v>130</v>
      </c>
      <c r="L235" s="64">
        <v>1</v>
      </c>
      <c r="M235" s="64">
        <v>1</v>
      </c>
      <c r="N235" s="64">
        <v>82</v>
      </c>
      <c r="O235" s="160">
        <v>9</v>
      </c>
    </row>
    <row r="236" spans="1:15">
      <c r="A236" s="188"/>
      <c r="B236" s="189">
        <v>2013</v>
      </c>
      <c r="C236" s="64">
        <v>125</v>
      </c>
      <c r="D236" s="64">
        <v>124</v>
      </c>
      <c r="E236" s="64">
        <v>65</v>
      </c>
      <c r="F236" s="160">
        <v>59</v>
      </c>
      <c r="G236" s="160">
        <v>1</v>
      </c>
      <c r="H236" s="64">
        <v>-131</v>
      </c>
      <c r="I236" s="64">
        <v>255</v>
      </c>
      <c r="J236" s="64">
        <v>143</v>
      </c>
      <c r="K236" s="64">
        <v>112</v>
      </c>
      <c r="L236" s="64" t="s">
        <v>72</v>
      </c>
      <c r="M236" s="64" t="s">
        <v>72</v>
      </c>
      <c r="N236" s="64">
        <v>81</v>
      </c>
      <c r="O236" s="160">
        <v>16</v>
      </c>
    </row>
    <row r="237" spans="1:15">
      <c r="A237" s="188"/>
      <c r="B237" s="189">
        <v>2014</v>
      </c>
      <c r="C237" s="91">
        <f>SUM(E237:G237)</f>
        <v>149</v>
      </c>
      <c r="D237" s="91">
        <v>149</v>
      </c>
      <c r="E237" s="91">
        <v>75</v>
      </c>
      <c r="F237" s="195">
        <v>74</v>
      </c>
      <c r="G237" s="195" t="s">
        <v>72</v>
      </c>
      <c r="H237" s="190">
        <f>D237-I237</f>
        <v>-91</v>
      </c>
      <c r="I237" s="91">
        <v>240</v>
      </c>
      <c r="J237" s="91">
        <v>137</v>
      </c>
      <c r="K237" s="91">
        <v>103</v>
      </c>
      <c r="L237" s="91" t="s">
        <v>72</v>
      </c>
      <c r="M237" s="91" t="s">
        <v>72</v>
      </c>
      <c r="N237" s="91">
        <v>71</v>
      </c>
      <c r="O237" s="91">
        <v>13</v>
      </c>
    </row>
    <row r="238" spans="1:15">
      <c r="A238" s="188"/>
      <c r="B238" s="189">
        <v>2015</v>
      </c>
      <c r="C238" s="191">
        <v>121</v>
      </c>
      <c r="D238" s="191">
        <v>120</v>
      </c>
      <c r="E238" s="191">
        <v>58</v>
      </c>
      <c r="F238" s="194">
        <v>62</v>
      </c>
      <c r="G238" s="194">
        <v>1</v>
      </c>
      <c r="H238" s="192">
        <v>-98</v>
      </c>
      <c r="I238" s="191">
        <v>218</v>
      </c>
      <c r="J238" s="191">
        <v>99</v>
      </c>
      <c r="K238" s="191">
        <v>119</v>
      </c>
      <c r="L238" s="195" t="s">
        <v>72</v>
      </c>
      <c r="M238" s="195" t="s">
        <v>72</v>
      </c>
      <c r="N238" s="191">
        <v>101</v>
      </c>
      <c r="O238" s="191">
        <v>6</v>
      </c>
    </row>
    <row r="239" spans="1:15">
      <c r="A239" s="188"/>
      <c r="B239" s="183">
        <v>2016</v>
      </c>
      <c r="C239" s="64">
        <v>139</v>
      </c>
      <c r="D239" s="64">
        <v>139</v>
      </c>
      <c r="E239" s="64">
        <v>69</v>
      </c>
      <c r="F239" s="160">
        <v>70</v>
      </c>
      <c r="G239" s="195" t="s">
        <v>72</v>
      </c>
      <c r="H239" s="64">
        <v>-87</v>
      </c>
      <c r="I239" s="64">
        <v>226</v>
      </c>
      <c r="J239" s="64">
        <v>108</v>
      </c>
      <c r="K239" s="64">
        <v>118</v>
      </c>
      <c r="L239" s="195" t="s">
        <v>72</v>
      </c>
      <c r="M239" s="195" t="s">
        <v>72</v>
      </c>
      <c r="N239" s="64">
        <v>98</v>
      </c>
      <c r="O239" s="160">
        <v>9</v>
      </c>
    </row>
    <row r="240" spans="1:15">
      <c r="A240" s="188"/>
      <c r="B240" s="189"/>
      <c r="C240" s="64"/>
      <c r="D240" s="64"/>
      <c r="E240" s="64"/>
      <c r="F240" s="160"/>
      <c r="G240" s="160"/>
      <c r="H240" s="64"/>
      <c r="I240" s="64"/>
      <c r="J240" s="64"/>
      <c r="K240" s="64"/>
      <c r="L240" s="64"/>
      <c r="M240" s="64"/>
      <c r="N240" s="64"/>
      <c r="O240" s="160"/>
    </row>
    <row r="241" spans="1:15">
      <c r="A241" s="188" t="s">
        <v>44</v>
      </c>
      <c r="B241" s="189">
        <v>2012</v>
      </c>
      <c r="C241" s="64">
        <v>90</v>
      </c>
      <c r="D241" s="64">
        <v>90</v>
      </c>
      <c r="E241" s="64">
        <v>37</v>
      </c>
      <c r="F241" s="160">
        <v>53</v>
      </c>
      <c r="G241" s="160" t="s">
        <v>72</v>
      </c>
      <c r="H241" s="64">
        <v>-103</v>
      </c>
      <c r="I241" s="64">
        <v>193</v>
      </c>
      <c r="J241" s="64">
        <v>92</v>
      </c>
      <c r="K241" s="64">
        <v>101</v>
      </c>
      <c r="L241" s="64">
        <v>1</v>
      </c>
      <c r="M241" s="64" t="s">
        <v>72</v>
      </c>
      <c r="N241" s="64">
        <v>36</v>
      </c>
      <c r="O241" s="160">
        <v>2</v>
      </c>
    </row>
    <row r="242" spans="1:15">
      <c r="A242" s="188"/>
      <c r="B242" s="189">
        <v>2013</v>
      </c>
      <c r="C242" s="64">
        <v>110</v>
      </c>
      <c r="D242" s="64">
        <v>110</v>
      </c>
      <c r="E242" s="64">
        <v>62</v>
      </c>
      <c r="F242" s="160">
        <v>48</v>
      </c>
      <c r="G242" s="160" t="s">
        <v>72</v>
      </c>
      <c r="H242" s="64">
        <v>-41</v>
      </c>
      <c r="I242" s="64">
        <v>151</v>
      </c>
      <c r="J242" s="64">
        <v>65</v>
      </c>
      <c r="K242" s="64">
        <v>86</v>
      </c>
      <c r="L242" s="64" t="s">
        <v>72</v>
      </c>
      <c r="M242" s="64" t="s">
        <v>72</v>
      </c>
      <c r="N242" s="64">
        <v>51</v>
      </c>
      <c r="O242" s="160">
        <v>3</v>
      </c>
    </row>
    <row r="243" spans="1:15">
      <c r="A243" s="188"/>
      <c r="B243" s="189">
        <v>2014</v>
      </c>
      <c r="C243" s="91">
        <f>SUM(E243:G243)</f>
        <v>87</v>
      </c>
      <c r="D243" s="91">
        <v>87</v>
      </c>
      <c r="E243" s="91">
        <v>43</v>
      </c>
      <c r="F243" s="195">
        <v>44</v>
      </c>
      <c r="G243" s="195" t="s">
        <v>72</v>
      </c>
      <c r="H243" s="190">
        <f>D243-I243</f>
        <v>-90</v>
      </c>
      <c r="I243" s="91">
        <v>177</v>
      </c>
      <c r="J243" s="91">
        <v>81</v>
      </c>
      <c r="K243" s="91">
        <v>96</v>
      </c>
      <c r="L243" s="91" t="s">
        <v>72</v>
      </c>
      <c r="M243" s="91" t="s">
        <v>72</v>
      </c>
      <c r="N243" s="91">
        <v>41</v>
      </c>
      <c r="O243" s="91">
        <v>3</v>
      </c>
    </row>
    <row r="244" spans="1:15">
      <c r="A244" s="188"/>
      <c r="B244" s="189">
        <v>2015</v>
      </c>
      <c r="C244" s="191">
        <v>77</v>
      </c>
      <c r="D244" s="191">
        <v>76</v>
      </c>
      <c r="E244" s="191">
        <v>45</v>
      </c>
      <c r="F244" s="194">
        <v>31</v>
      </c>
      <c r="G244" s="194">
        <v>1</v>
      </c>
      <c r="H244" s="192">
        <v>-106</v>
      </c>
      <c r="I244" s="191">
        <v>182</v>
      </c>
      <c r="J244" s="191">
        <v>87</v>
      </c>
      <c r="K244" s="191">
        <v>95</v>
      </c>
      <c r="L244" s="195" t="s">
        <v>72</v>
      </c>
      <c r="M244" s="195" t="s">
        <v>72</v>
      </c>
      <c r="N244" s="191">
        <v>46</v>
      </c>
      <c r="O244" s="191">
        <v>3</v>
      </c>
    </row>
    <row r="245" spans="1:15">
      <c r="A245" s="188"/>
      <c r="B245" s="183">
        <v>2016</v>
      </c>
      <c r="C245" s="64">
        <v>76</v>
      </c>
      <c r="D245" s="64">
        <v>76</v>
      </c>
      <c r="E245" s="64">
        <v>38</v>
      </c>
      <c r="F245" s="160">
        <v>38</v>
      </c>
      <c r="G245" s="195" t="s">
        <v>72</v>
      </c>
      <c r="H245" s="64">
        <v>-70</v>
      </c>
      <c r="I245" s="64">
        <v>146</v>
      </c>
      <c r="J245" s="64">
        <v>78</v>
      </c>
      <c r="K245" s="64">
        <v>68</v>
      </c>
      <c r="L245" s="195" t="s">
        <v>72</v>
      </c>
      <c r="M245" s="195" t="s">
        <v>72</v>
      </c>
      <c r="N245" s="64">
        <v>39</v>
      </c>
      <c r="O245" s="160">
        <v>6</v>
      </c>
    </row>
    <row r="246" spans="1:15">
      <c r="A246" s="188"/>
      <c r="B246" s="189"/>
      <c r="C246" s="64"/>
      <c r="D246" s="64"/>
      <c r="E246" s="64"/>
      <c r="F246" s="160"/>
      <c r="G246" s="160"/>
      <c r="H246" s="64"/>
      <c r="I246" s="64"/>
      <c r="J246" s="64"/>
      <c r="K246" s="64"/>
      <c r="L246" s="64"/>
      <c r="M246" s="64"/>
      <c r="N246" s="64"/>
      <c r="O246" s="160"/>
    </row>
    <row r="247" spans="1:15">
      <c r="A247" s="188" t="s">
        <v>45</v>
      </c>
      <c r="B247" s="189">
        <v>2012</v>
      </c>
      <c r="C247" s="64">
        <v>163</v>
      </c>
      <c r="D247" s="64">
        <v>162</v>
      </c>
      <c r="E247" s="64">
        <v>81</v>
      </c>
      <c r="F247" s="160">
        <v>81</v>
      </c>
      <c r="G247" s="160">
        <v>1</v>
      </c>
      <c r="H247" s="64">
        <v>-182</v>
      </c>
      <c r="I247" s="64">
        <v>344</v>
      </c>
      <c r="J247" s="64">
        <v>185</v>
      </c>
      <c r="K247" s="64">
        <v>159</v>
      </c>
      <c r="L247" s="64" t="s">
        <v>72</v>
      </c>
      <c r="M247" s="64" t="s">
        <v>72</v>
      </c>
      <c r="N247" s="64">
        <v>108</v>
      </c>
      <c r="O247" s="160">
        <v>15</v>
      </c>
    </row>
    <row r="248" spans="1:15">
      <c r="A248" s="188"/>
      <c r="B248" s="189">
        <v>2013</v>
      </c>
      <c r="C248" s="64">
        <v>182</v>
      </c>
      <c r="D248" s="64">
        <v>182</v>
      </c>
      <c r="E248" s="64">
        <v>82</v>
      </c>
      <c r="F248" s="160">
        <v>100</v>
      </c>
      <c r="G248" s="160" t="s">
        <v>72</v>
      </c>
      <c r="H248" s="64">
        <v>-183</v>
      </c>
      <c r="I248" s="64">
        <v>365</v>
      </c>
      <c r="J248" s="64">
        <v>179</v>
      </c>
      <c r="K248" s="64">
        <v>186</v>
      </c>
      <c r="L248" s="64" t="s">
        <v>72</v>
      </c>
      <c r="M248" s="64" t="s">
        <v>72</v>
      </c>
      <c r="N248" s="64">
        <v>104</v>
      </c>
      <c r="O248" s="160">
        <v>39</v>
      </c>
    </row>
    <row r="249" spans="1:15">
      <c r="A249" s="188"/>
      <c r="B249" s="189">
        <v>2014</v>
      </c>
      <c r="C249" s="91">
        <f>SUM(E249:G249)</f>
        <v>154</v>
      </c>
      <c r="D249" s="91">
        <v>153</v>
      </c>
      <c r="E249" s="91">
        <v>81</v>
      </c>
      <c r="F249" s="195">
        <v>72</v>
      </c>
      <c r="G249" s="195">
        <v>1</v>
      </c>
      <c r="H249" s="190">
        <f>D249-I249</f>
        <v>-231</v>
      </c>
      <c r="I249" s="91">
        <v>384</v>
      </c>
      <c r="J249" s="91">
        <v>201</v>
      </c>
      <c r="K249" s="91">
        <v>183</v>
      </c>
      <c r="L249" s="91">
        <v>1</v>
      </c>
      <c r="M249" s="91" t="s">
        <v>72</v>
      </c>
      <c r="N249" s="91">
        <v>107</v>
      </c>
      <c r="O249" s="91">
        <v>29</v>
      </c>
    </row>
    <row r="250" spans="1:15">
      <c r="A250" s="188"/>
      <c r="B250" s="189">
        <v>2015</v>
      </c>
      <c r="C250" s="191">
        <v>164</v>
      </c>
      <c r="D250" s="191">
        <v>164</v>
      </c>
      <c r="E250" s="191">
        <v>80</v>
      </c>
      <c r="F250" s="194">
        <v>84</v>
      </c>
      <c r="G250" s="195" t="s">
        <v>72</v>
      </c>
      <c r="H250" s="192">
        <v>-211</v>
      </c>
      <c r="I250" s="191">
        <v>375</v>
      </c>
      <c r="J250" s="191">
        <v>169</v>
      </c>
      <c r="K250" s="191">
        <v>206</v>
      </c>
      <c r="L250" s="195" t="s">
        <v>72</v>
      </c>
      <c r="M250" s="195" t="s">
        <v>72</v>
      </c>
      <c r="N250" s="191">
        <v>110</v>
      </c>
      <c r="O250" s="191">
        <v>33</v>
      </c>
    </row>
    <row r="251" spans="1:15">
      <c r="A251" s="188"/>
      <c r="B251" s="183">
        <v>2016</v>
      </c>
      <c r="C251" s="64">
        <v>168</v>
      </c>
      <c r="D251" s="64">
        <v>167</v>
      </c>
      <c r="E251" s="64">
        <v>90</v>
      </c>
      <c r="F251" s="160">
        <v>77</v>
      </c>
      <c r="G251" s="160">
        <v>1</v>
      </c>
      <c r="H251" s="64">
        <v>-165</v>
      </c>
      <c r="I251" s="64">
        <v>332</v>
      </c>
      <c r="J251" s="64">
        <v>182</v>
      </c>
      <c r="K251" s="64">
        <v>150</v>
      </c>
      <c r="L251" s="195" t="s">
        <v>72</v>
      </c>
      <c r="M251" s="195" t="s">
        <v>72</v>
      </c>
      <c r="N251" s="64">
        <v>109</v>
      </c>
      <c r="O251" s="160">
        <v>30</v>
      </c>
    </row>
    <row r="252" spans="1:15">
      <c r="A252" s="188"/>
      <c r="B252" s="189"/>
      <c r="C252" s="64"/>
      <c r="D252" s="64"/>
      <c r="E252" s="64"/>
      <c r="F252" s="160"/>
      <c r="G252" s="160"/>
      <c r="H252" s="64"/>
      <c r="I252" s="64"/>
      <c r="J252" s="64"/>
      <c r="K252" s="64"/>
      <c r="L252" s="64"/>
      <c r="M252" s="64"/>
      <c r="N252" s="64"/>
      <c r="O252" s="160"/>
    </row>
    <row r="253" spans="1:15">
      <c r="A253" s="188" t="s">
        <v>46</v>
      </c>
      <c r="B253" s="189">
        <v>2012</v>
      </c>
      <c r="C253" s="64">
        <v>4</v>
      </c>
      <c r="D253" s="64">
        <v>4</v>
      </c>
      <c r="E253" s="64">
        <v>3</v>
      </c>
      <c r="F253" s="160">
        <v>1</v>
      </c>
      <c r="G253" s="160" t="s">
        <v>72</v>
      </c>
      <c r="H253" s="64">
        <v>-12</v>
      </c>
      <c r="I253" s="64">
        <v>16</v>
      </c>
      <c r="J253" s="64">
        <v>11</v>
      </c>
      <c r="K253" s="64">
        <v>5</v>
      </c>
      <c r="L253" s="64" t="s">
        <v>72</v>
      </c>
      <c r="M253" s="64" t="s">
        <v>72</v>
      </c>
      <c r="N253" s="64">
        <v>4</v>
      </c>
      <c r="O253" s="160" t="s">
        <v>72</v>
      </c>
    </row>
    <row r="254" spans="1:15">
      <c r="A254" s="188"/>
      <c r="B254" s="189">
        <v>2013</v>
      </c>
      <c r="C254" s="64">
        <v>7</v>
      </c>
      <c r="D254" s="64">
        <v>7</v>
      </c>
      <c r="E254" s="64">
        <v>4</v>
      </c>
      <c r="F254" s="160">
        <v>3</v>
      </c>
      <c r="G254" s="160" t="s">
        <v>72</v>
      </c>
      <c r="H254" s="64">
        <v>-14</v>
      </c>
      <c r="I254" s="64">
        <v>21</v>
      </c>
      <c r="J254" s="64">
        <v>14</v>
      </c>
      <c r="K254" s="64">
        <v>7</v>
      </c>
      <c r="L254" s="64" t="s">
        <v>72</v>
      </c>
      <c r="M254" s="64" t="s">
        <v>72</v>
      </c>
      <c r="N254" s="64">
        <v>5</v>
      </c>
      <c r="O254" s="160">
        <v>1</v>
      </c>
    </row>
    <row r="255" spans="1:15">
      <c r="A255" s="188"/>
      <c r="B255" s="189">
        <v>2014</v>
      </c>
      <c r="C255" s="91">
        <f>SUM(E255:G255)</f>
        <v>2</v>
      </c>
      <c r="D255" s="91">
        <v>2</v>
      </c>
      <c r="E255" s="91">
        <v>1</v>
      </c>
      <c r="F255" s="195">
        <v>1</v>
      </c>
      <c r="G255" s="195" t="s">
        <v>72</v>
      </c>
      <c r="H255" s="190">
        <f>D255-I255</f>
        <v>-23</v>
      </c>
      <c r="I255" s="91">
        <v>25</v>
      </c>
      <c r="J255" s="91">
        <v>16</v>
      </c>
      <c r="K255" s="91">
        <v>9</v>
      </c>
      <c r="L255" s="91" t="s">
        <v>72</v>
      </c>
      <c r="M255" s="91" t="s">
        <v>72</v>
      </c>
      <c r="N255" s="91">
        <v>3</v>
      </c>
      <c r="O255" s="91">
        <v>2</v>
      </c>
    </row>
    <row r="256" spans="1:15">
      <c r="A256" s="188"/>
      <c r="B256" s="189">
        <v>2015</v>
      </c>
      <c r="C256" s="191">
        <v>4</v>
      </c>
      <c r="D256" s="191">
        <v>4</v>
      </c>
      <c r="E256" s="191">
        <v>4</v>
      </c>
      <c r="F256" s="195" t="s">
        <v>72</v>
      </c>
      <c r="G256" s="195" t="s">
        <v>72</v>
      </c>
      <c r="H256" s="192">
        <v>-18</v>
      </c>
      <c r="I256" s="191">
        <v>22</v>
      </c>
      <c r="J256" s="191">
        <v>8</v>
      </c>
      <c r="K256" s="191">
        <v>14</v>
      </c>
      <c r="L256" s="195" t="s">
        <v>72</v>
      </c>
      <c r="M256" s="195" t="s">
        <v>72</v>
      </c>
      <c r="N256" s="191">
        <v>5</v>
      </c>
      <c r="O256" s="191">
        <v>4</v>
      </c>
    </row>
    <row r="257" spans="1:15">
      <c r="A257" s="188"/>
      <c r="B257" s="183">
        <v>2016</v>
      </c>
      <c r="C257" s="64">
        <v>8</v>
      </c>
      <c r="D257" s="64">
        <v>8</v>
      </c>
      <c r="E257" s="64">
        <v>7</v>
      </c>
      <c r="F257" s="160">
        <v>1</v>
      </c>
      <c r="G257" s="195" t="s">
        <v>72</v>
      </c>
      <c r="H257" s="64">
        <v>-16</v>
      </c>
      <c r="I257" s="64">
        <v>24</v>
      </c>
      <c r="J257" s="64">
        <v>13</v>
      </c>
      <c r="K257" s="64">
        <v>11</v>
      </c>
      <c r="L257" s="195" t="s">
        <v>72</v>
      </c>
      <c r="M257" s="195" t="s">
        <v>72</v>
      </c>
      <c r="N257" s="64">
        <v>4</v>
      </c>
      <c r="O257" s="160"/>
    </row>
    <row r="258" spans="1:15">
      <c r="A258" s="188"/>
      <c r="B258" s="189"/>
      <c r="C258" s="64"/>
      <c r="D258" s="64"/>
      <c r="E258" s="64"/>
      <c r="F258" s="160"/>
      <c r="G258" s="160"/>
      <c r="H258" s="64"/>
      <c r="I258" s="64"/>
      <c r="J258" s="64"/>
      <c r="K258" s="64"/>
      <c r="L258" s="64"/>
      <c r="M258" s="64"/>
      <c r="N258" s="64"/>
      <c r="O258" s="160"/>
    </row>
    <row r="259" spans="1:15">
      <c r="A259" s="188" t="s">
        <v>47</v>
      </c>
      <c r="B259" s="189">
        <v>2012</v>
      </c>
      <c r="C259" s="64">
        <v>27</v>
      </c>
      <c r="D259" s="64">
        <v>27</v>
      </c>
      <c r="E259" s="64">
        <v>13</v>
      </c>
      <c r="F259" s="160">
        <v>14</v>
      </c>
      <c r="G259" s="160" t="s">
        <v>72</v>
      </c>
      <c r="H259" s="64">
        <v>-14</v>
      </c>
      <c r="I259" s="64">
        <v>41</v>
      </c>
      <c r="J259" s="64">
        <v>22</v>
      </c>
      <c r="K259" s="64">
        <v>19</v>
      </c>
      <c r="L259" s="64" t="s">
        <v>72</v>
      </c>
      <c r="M259" s="64" t="s">
        <v>72</v>
      </c>
      <c r="N259" s="64">
        <v>18</v>
      </c>
      <c r="O259" s="160">
        <v>3</v>
      </c>
    </row>
    <row r="260" spans="1:15">
      <c r="A260" s="188"/>
      <c r="B260" s="189">
        <v>2013</v>
      </c>
      <c r="C260" s="64">
        <v>26</v>
      </c>
      <c r="D260" s="64">
        <v>26</v>
      </c>
      <c r="E260" s="64">
        <v>14</v>
      </c>
      <c r="F260" s="160">
        <v>12</v>
      </c>
      <c r="G260" s="160" t="s">
        <v>72</v>
      </c>
      <c r="H260" s="64">
        <v>-8</v>
      </c>
      <c r="I260" s="64">
        <v>34</v>
      </c>
      <c r="J260" s="64">
        <v>14</v>
      </c>
      <c r="K260" s="64">
        <v>20</v>
      </c>
      <c r="L260" s="64" t="s">
        <v>72</v>
      </c>
      <c r="M260" s="64" t="s">
        <v>72</v>
      </c>
      <c r="N260" s="64">
        <v>18</v>
      </c>
      <c r="O260" s="160">
        <v>1</v>
      </c>
    </row>
    <row r="261" spans="1:15">
      <c r="A261" s="188"/>
      <c r="B261" s="189">
        <v>2014</v>
      </c>
      <c r="C261" s="91">
        <f>SUM(E261:G261)</f>
        <v>23</v>
      </c>
      <c r="D261" s="91">
        <v>23</v>
      </c>
      <c r="E261" s="91">
        <v>14</v>
      </c>
      <c r="F261" s="195">
        <v>9</v>
      </c>
      <c r="G261" s="195" t="s">
        <v>72</v>
      </c>
      <c r="H261" s="190">
        <f>D261-I261</f>
        <v>-16</v>
      </c>
      <c r="I261" s="91">
        <v>39</v>
      </c>
      <c r="J261" s="91">
        <v>18</v>
      </c>
      <c r="K261" s="91">
        <v>21</v>
      </c>
      <c r="L261" s="91" t="s">
        <v>72</v>
      </c>
      <c r="M261" s="91" t="s">
        <v>72</v>
      </c>
      <c r="N261" s="91">
        <v>17</v>
      </c>
      <c r="O261" s="91">
        <v>2</v>
      </c>
    </row>
    <row r="262" spans="1:15">
      <c r="A262" s="188"/>
      <c r="B262" s="189">
        <v>2015</v>
      </c>
      <c r="C262" s="191">
        <v>23</v>
      </c>
      <c r="D262" s="191">
        <v>23</v>
      </c>
      <c r="E262" s="191">
        <v>9</v>
      </c>
      <c r="F262" s="194">
        <v>14</v>
      </c>
      <c r="G262" s="195" t="s">
        <v>72</v>
      </c>
      <c r="H262" s="192">
        <v>-24</v>
      </c>
      <c r="I262" s="191">
        <v>47</v>
      </c>
      <c r="J262" s="191">
        <v>24</v>
      </c>
      <c r="K262" s="191">
        <v>23</v>
      </c>
      <c r="L262" s="195" t="s">
        <v>72</v>
      </c>
      <c r="M262" s="195" t="s">
        <v>72</v>
      </c>
      <c r="N262" s="191">
        <v>20</v>
      </c>
      <c r="O262" s="191">
        <v>4</v>
      </c>
    </row>
    <row r="263" spans="1:15">
      <c r="A263" s="188"/>
      <c r="B263" s="183">
        <v>2016</v>
      </c>
      <c r="C263" s="64">
        <v>16</v>
      </c>
      <c r="D263" s="64">
        <v>16</v>
      </c>
      <c r="E263" s="64">
        <v>9</v>
      </c>
      <c r="F263" s="160">
        <v>7</v>
      </c>
      <c r="G263" s="195" t="s">
        <v>72</v>
      </c>
      <c r="H263" s="64">
        <v>-16</v>
      </c>
      <c r="I263" s="64">
        <v>32</v>
      </c>
      <c r="J263" s="64">
        <v>13</v>
      </c>
      <c r="K263" s="64">
        <v>19</v>
      </c>
      <c r="L263" s="195" t="s">
        <v>72</v>
      </c>
      <c r="M263" s="195" t="s">
        <v>72</v>
      </c>
      <c r="N263" s="64">
        <v>20</v>
      </c>
      <c r="O263" s="64">
        <v>2</v>
      </c>
    </row>
    <row r="264" spans="1:15">
      <c r="A264" s="188"/>
      <c r="B264" s="189"/>
      <c r="C264" s="64"/>
      <c r="D264" s="64"/>
      <c r="E264" s="64"/>
      <c r="F264" s="160"/>
      <c r="G264" s="160"/>
      <c r="H264" s="64"/>
      <c r="I264" s="64"/>
      <c r="J264" s="64"/>
      <c r="K264" s="64"/>
      <c r="L264" s="64"/>
      <c r="M264" s="64"/>
      <c r="N264" s="64"/>
      <c r="O264" s="160"/>
    </row>
    <row r="265" spans="1:15">
      <c r="A265" s="188" t="s">
        <v>48</v>
      </c>
      <c r="B265" s="189">
        <v>2012</v>
      </c>
      <c r="C265" s="64">
        <v>23</v>
      </c>
      <c r="D265" s="64">
        <v>23</v>
      </c>
      <c r="E265" s="64">
        <v>14</v>
      </c>
      <c r="F265" s="160">
        <v>9</v>
      </c>
      <c r="G265" s="160" t="s">
        <v>72</v>
      </c>
      <c r="H265" s="64">
        <v>-20</v>
      </c>
      <c r="I265" s="64">
        <v>43</v>
      </c>
      <c r="J265" s="64">
        <v>26</v>
      </c>
      <c r="K265" s="64">
        <v>17</v>
      </c>
      <c r="L265" s="64">
        <v>1</v>
      </c>
      <c r="M265" s="64">
        <v>1</v>
      </c>
      <c r="N265" s="64">
        <v>14</v>
      </c>
      <c r="O265" s="160" t="s">
        <v>72</v>
      </c>
    </row>
    <row r="266" spans="1:15">
      <c r="A266" s="188"/>
      <c r="B266" s="189">
        <v>2013</v>
      </c>
      <c r="C266" s="64">
        <v>22</v>
      </c>
      <c r="D266" s="64">
        <v>22</v>
      </c>
      <c r="E266" s="64">
        <v>10</v>
      </c>
      <c r="F266" s="160">
        <v>12</v>
      </c>
      <c r="G266" s="160" t="s">
        <v>72</v>
      </c>
      <c r="H266" s="64">
        <v>-36</v>
      </c>
      <c r="I266" s="64">
        <v>58</v>
      </c>
      <c r="J266" s="64">
        <v>31</v>
      </c>
      <c r="K266" s="64">
        <v>27</v>
      </c>
      <c r="L266" s="64" t="s">
        <v>72</v>
      </c>
      <c r="M266" s="64" t="s">
        <v>72</v>
      </c>
      <c r="N266" s="64">
        <v>5</v>
      </c>
      <c r="O266" s="160" t="s">
        <v>72</v>
      </c>
    </row>
    <row r="267" spans="1:15">
      <c r="A267" s="188"/>
      <c r="B267" s="189">
        <v>2014</v>
      </c>
      <c r="C267" s="91">
        <f>SUM(E267:G267)</f>
        <v>19</v>
      </c>
      <c r="D267" s="91">
        <v>19</v>
      </c>
      <c r="E267" s="91">
        <v>10</v>
      </c>
      <c r="F267" s="195">
        <v>9</v>
      </c>
      <c r="G267" s="195" t="s">
        <v>72</v>
      </c>
      <c r="H267" s="190">
        <f>D267-I267</f>
        <v>-38</v>
      </c>
      <c r="I267" s="91">
        <v>57</v>
      </c>
      <c r="J267" s="91">
        <v>34</v>
      </c>
      <c r="K267" s="91">
        <v>23</v>
      </c>
      <c r="L267" s="91" t="s">
        <v>72</v>
      </c>
      <c r="M267" s="91" t="s">
        <v>72</v>
      </c>
      <c r="N267" s="91">
        <v>15</v>
      </c>
      <c r="O267" s="91" t="s">
        <v>72</v>
      </c>
    </row>
    <row r="268" spans="1:15">
      <c r="A268" s="188"/>
      <c r="B268" s="189">
        <v>2015</v>
      </c>
      <c r="C268" s="191">
        <v>15</v>
      </c>
      <c r="D268" s="191">
        <v>15</v>
      </c>
      <c r="E268" s="191">
        <v>6</v>
      </c>
      <c r="F268" s="194">
        <v>9</v>
      </c>
      <c r="G268" s="195" t="s">
        <v>72</v>
      </c>
      <c r="H268" s="192">
        <v>-35</v>
      </c>
      <c r="I268" s="191">
        <v>50</v>
      </c>
      <c r="J268" s="191">
        <v>30</v>
      </c>
      <c r="K268" s="191">
        <v>20</v>
      </c>
      <c r="L268" s="195" t="s">
        <v>72</v>
      </c>
      <c r="M268" s="195" t="s">
        <v>72</v>
      </c>
      <c r="N268" s="191">
        <v>11</v>
      </c>
      <c r="O268" s="191">
        <v>1</v>
      </c>
    </row>
    <row r="269" spans="1:15">
      <c r="A269" s="188"/>
      <c r="B269" s="183">
        <v>2016</v>
      </c>
      <c r="C269" s="64">
        <v>19</v>
      </c>
      <c r="D269" s="64">
        <v>19</v>
      </c>
      <c r="E269" s="64">
        <v>7</v>
      </c>
      <c r="F269" s="160">
        <v>12</v>
      </c>
      <c r="G269" s="195" t="s">
        <v>72</v>
      </c>
      <c r="H269" s="64">
        <v>-21</v>
      </c>
      <c r="I269" s="64">
        <v>40</v>
      </c>
      <c r="J269" s="64">
        <v>19</v>
      </c>
      <c r="K269" s="64">
        <v>21</v>
      </c>
      <c r="L269" s="195" t="s">
        <v>72</v>
      </c>
      <c r="M269" s="195" t="s">
        <v>72</v>
      </c>
      <c r="N269" s="64">
        <v>13</v>
      </c>
      <c r="O269" s="195" t="s">
        <v>72</v>
      </c>
    </row>
    <row r="270" spans="1:15">
      <c r="A270" s="188"/>
      <c r="B270" s="189"/>
      <c r="C270" s="64"/>
      <c r="D270" s="64"/>
      <c r="E270" s="64"/>
      <c r="F270" s="160"/>
      <c r="G270" s="160"/>
      <c r="H270" s="64"/>
      <c r="I270" s="64"/>
      <c r="J270" s="64"/>
      <c r="K270" s="64"/>
      <c r="L270" s="64"/>
      <c r="M270" s="64"/>
      <c r="N270" s="64"/>
      <c r="O270" s="160"/>
    </row>
    <row r="271" spans="1:15">
      <c r="A271" s="188" t="s">
        <v>49</v>
      </c>
      <c r="B271" s="189">
        <v>2012</v>
      </c>
      <c r="C271" s="64">
        <v>4</v>
      </c>
      <c r="D271" s="64">
        <v>4</v>
      </c>
      <c r="E271" s="64">
        <v>2</v>
      </c>
      <c r="F271" s="160">
        <v>2</v>
      </c>
      <c r="G271" s="160" t="s">
        <v>72</v>
      </c>
      <c r="H271" s="64">
        <v>-50</v>
      </c>
      <c r="I271" s="64">
        <v>54</v>
      </c>
      <c r="J271" s="64">
        <v>24</v>
      </c>
      <c r="K271" s="64">
        <v>30</v>
      </c>
      <c r="L271" s="64" t="s">
        <v>72</v>
      </c>
      <c r="M271" s="64" t="s">
        <v>72</v>
      </c>
      <c r="N271" s="64">
        <v>9</v>
      </c>
      <c r="O271" s="160">
        <v>3</v>
      </c>
    </row>
    <row r="272" spans="1:15">
      <c r="A272" s="188"/>
      <c r="B272" s="189">
        <v>2013</v>
      </c>
      <c r="C272" s="202" t="s">
        <v>843</v>
      </c>
      <c r="D272" s="202" t="s">
        <v>843</v>
      </c>
      <c r="E272" s="202" t="s">
        <v>843</v>
      </c>
      <c r="F272" s="203" t="s">
        <v>72</v>
      </c>
      <c r="G272" s="203" t="s">
        <v>72</v>
      </c>
      <c r="H272" s="202" t="s">
        <v>844</v>
      </c>
      <c r="I272" s="202" t="s">
        <v>845</v>
      </c>
      <c r="J272" s="202" t="s">
        <v>846</v>
      </c>
      <c r="K272" s="202" t="s">
        <v>847</v>
      </c>
      <c r="L272" s="202" t="s">
        <v>72</v>
      </c>
      <c r="M272" s="202" t="s">
        <v>72</v>
      </c>
      <c r="N272" s="202" t="s">
        <v>848</v>
      </c>
      <c r="O272" s="203" t="s">
        <v>849</v>
      </c>
    </row>
    <row r="273" spans="1:15">
      <c r="A273" s="188"/>
      <c r="B273" s="189">
        <v>2014</v>
      </c>
      <c r="C273" s="91">
        <f>SUM(E273:G273)</f>
        <v>2</v>
      </c>
      <c r="D273" s="91">
        <v>2</v>
      </c>
      <c r="E273" s="91">
        <v>1</v>
      </c>
      <c r="F273" s="195">
        <v>1</v>
      </c>
      <c r="G273" s="195" t="s">
        <v>72</v>
      </c>
      <c r="H273" s="190">
        <f>D273-I273</f>
        <v>-61</v>
      </c>
      <c r="I273" s="91">
        <v>63</v>
      </c>
      <c r="J273" s="91">
        <v>33</v>
      </c>
      <c r="K273" s="91">
        <v>30</v>
      </c>
      <c r="L273" s="91" t="s">
        <v>72</v>
      </c>
      <c r="M273" s="91" t="s">
        <v>72</v>
      </c>
      <c r="N273" s="91">
        <v>17</v>
      </c>
      <c r="O273" s="91" t="s">
        <v>72</v>
      </c>
    </row>
    <row r="274" spans="1:15">
      <c r="A274" s="188"/>
      <c r="B274" s="189">
        <v>2015</v>
      </c>
      <c r="C274" s="191">
        <v>2</v>
      </c>
      <c r="D274" s="191">
        <v>2</v>
      </c>
      <c r="E274" s="191">
        <v>1</v>
      </c>
      <c r="F274" s="194">
        <v>1</v>
      </c>
      <c r="G274" s="195" t="s">
        <v>72</v>
      </c>
      <c r="H274" s="192">
        <v>-59</v>
      </c>
      <c r="I274" s="191">
        <v>61</v>
      </c>
      <c r="J274" s="191">
        <v>38</v>
      </c>
      <c r="K274" s="191">
        <v>23</v>
      </c>
      <c r="L274" s="195" t="s">
        <v>72</v>
      </c>
      <c r="M274" s="195" t="s">
        <v>72</v>
      </c>
      <c r="N274" s="191">
        <v>13</v>
      </c>
      <c r="O274" s="191">
        <v>3</v>
      </c>
    </row>
    <row r="275" spans="1:15">
      <c r="A275" s="188"/>
      <c r="B275" s="183">
        <v>2016</v>
      </c>
      <c r="C275" s="64">
        <v>2</v>
      </c>
      <c r="D275" s="64">
        <v>2</v>
      </c>
      <c r="E275" s="64">
        <v>1</v>
      </c>
      <c r="F275" s="160">
        <v>1</v>
      </c>
      <c r="G275" s="195" t="s">
        <v>72</v>
      </c>
      <c r="H275" s="64">
        <v>-43</v>
      </c>
      <c r="I275" s="64">
        <v>45</v>
      </c>
      <c r="J275" s="64">
        <v>27</v>
      </c>
      <c r="K275" s="64">
        <v>18</v>
      </c>
      <c r="L275" s="195" t="s">
        <v>72</v>
      </c>
      <c r="M275" s="195" t="s">
        <v>72</v>
      </c>
      <c r="N275" s="64">
        <v>13</v>
      </c>
      <c r="O275" s="160">
        <v>2</v>
      </c>
    </row>
    <row r="276" spans="1:15">
      <c r="A276" s="188"/>
      <c r="B276" s="189"/>
      <c r="C276" s="64"/>
      <c r="D276" s="64"/>
      <c r="E276" s="64"/>
      <c r="F276" s="160"/>
      <c r="G276" s="160"/>
      <c r="H276" s="64"/>
      <c r="I276" s="64"/>
      <c r="J276" s="64"/>
      <c r="K276" s="64"/>
      <c r="L276" s="64"/>
      <c r="M276" s="64"/>
      <c r="N276" s="64"/>
      <c r="O276" s="160"/>
    </row>
    <row r="277" spans="1:15">
      <c r="A277" s="188" t="s">
        <v>50</v>
      </c>
      <c r="B277" s="189">
        <v>2012</v>
      </c>
      <c r="C277" s="64">
        <v>3</v>
      </c>
      <c r="D277" s="64">
        <v>3</v>
      </c>
      <c r="E277" s="64">
        <v>3</v>
      </c>
      <c r="F277" s="160" t="s">
        <v>72</v>
      </c>
      <c r="G277" s="160" t="s">
        <v>72</v>
      </c>
      <c r="H277" s="64">
        <v>-9</v>
      </c>
      <c r="I277" s="64">
        <v>12</v>
      </c>
      <c r="J277" s="64">
        <v>5</v>
      </c>
      <c r="K277" s="64">
        <v>7</v>
      </c>
      <c r="L277" s="64" t="s">
        <v>72</v>
      </c>
      <c r="M277" s="64" t="s">
        <v>72</v>
      </c>
      <c r="N277" s="64" t="s">
        <v>72</v>
      </c>
      <c r="O277" s="160" t="s">
        <v>72</v>
      </c>
    </row>
    <row r="278" spans="1:15">
      <c r="A278" s="188"/>
      <c r="B278" s="189">
        <v>2013</v>
      </c>
      <c r="C278" s="64">
        <v>5</v>
      </c>
      <c r="D278" s="64">
        <v>5</v>
      </c>
      <c r="E278" s="64">
        <v>2</v>
      </c>
      <c r="F278" s="160">
        <v>3</v>
      </c>
      <c r="G278" s="160" t="s">
        <v>72</v>
      </c>
      <c r="H278" s="64">
        <v>-6</v>
      </c>
      <c r="I278" s="64">
        <v>11</v>
      </c>
      <c r="J278" s="64">
        <v>7</v>
      </c>
      <c r="K278" s="64">
        <v>4</v>
      </c>
      <c r="L278" s="64" t="s">
        <v>72</v>
      </c>
      <c r="M278" s="64" t="s">
        <v>72</v>
      </c>
      <c r="N278" s="64">
        <v>3</v>
      </c>
      <c r="O278" s="160">
        <v>1</v>
      </c>
    </row>
    <row r="279" spans="1:15">
      <c r="A279" s="188"/>
      <c r="B279" s="189">
        <v>2014</v>
      </c>
      <c r="C279" s="91">
        <f>SUM(E279:G279)</f>
        <v>4</v>
      </c>
      <c r="D279" s="91">
        <v>4</v>
      </c>
      <c r="E279" s="91">
        <v>3</v>
      </c>
      <c r="F279" s="195">
        <v>1</v>
      </c>
      <c r="G279" s="195" t="s">
        <v>72</v>
      </c>
      <c r="H279" s="190">
        <f>D279-I279</f>
        <v>-7</v>
      </c>
      <c r="I279" s="91">
        <v>11</v>
      </c>
      <c r="J279" s="91">
        <v>8</v>
      </c>
      <c r="K279" s="91">
        <v>3</v>
      </c>
      <c r="L279" s="91" t="s">
        <v>72</v>
      </c>
      <c r="M279" s="91" t="s">
        <v>72</v>
      </c>
      <c r="N279" s="91" t="s">
        <v>72</v>
      </c>
      <c r="O279" s="91" t="s">
        <v>72</v>
      </c>
    </row>
    <row r="280" spans="1:15">
      <c r="A280" s="188"/>
      <c r="B280" s="189">
        <v>2015</v>
      </c>
      <c r="C280" s="191">
        <v>5</v>
      </c>
      <c r="D280" s="191">
        <v>5</v>
      </c>
      <c r="E280" s="191">
        <v>4</v>
      </c>
      <c r="F280" s="194">
        <v>1</v>
      </c>
      <c r="G280" s="195" t="s">
        <v>72</v>
      </c>
      <c r="H280" s="192">
        <v>-7</v>
      </c>
      <c r="I280" s="191">
        <v>12</v>
      </c>
      <c r="J280" s="191">
        <v>7</v>
      </c>
      <c r="K280" s="191">
        <v>5</v>
      </c>
      <c r="L280" s="195" t="s">
        <v>72</v>
      </c>
      <c r="M280" s="195" t="s">
        <v>72</v>
      </c>
      <c r="N280" s="195" t="s">
        <v>72</v>
      </c>
      <c r="O280" s="195" t="s">
        <v>72</v>
      </c>
    </row>
    <row r="281" spans="1:15">
      <c r="A281" s="188"/>
      <c r="B281" s="183">
        <v>2016</v>
      </c>
      <c r="C281" s="64">
        <v>3</v>
      </c>
      <c r="D281" s="64">
        <v>3</v>
      </c>
      <c r="E281" s="64">
        <v>2</v>
      </c>
      <c r="F281" s="160">
        <v>1</v>
      </c>
      <c r="G281" s="195" t="s">
        <v>72</v>
      </c>
      <c r="H281" s="64">
        <v>-2</v>
      </c>
      <c r="I281" s="64">
        <v>5</v>
      </c>
      <c r="J281" s="64">
        <v>1</v>
      </c>
      <c r="K281" s="64">
        <v>4</v>
      </c>
      <c r="L281" s="195" t="s">
        <v>72</v>
      </c>
      <c r="M281" s="195" t="s">
        <v>72</v>
      </c>
      <c r="N281" s="64">
        <v>1</v>
      </c>
      <c r="O281" s="195" t="s">
        <v>72</v>
      </c>
    </row>
    <row r="282" spans="1:15">
      <c r="A282" s="188"/>
      <c r="B282" s="189"/>
      <c r="C282" s="64"/>
      <c r="D282" s="64"/>
      <c r="E282" s="64"/>
      <c r="F282" s="160"/>
      <c r="G282" s="160"/>
      <c r="H282" s="64"/>
      <c r="I282" s="64"/>
      <c r="J282" s="64"/>
      <c r="K282" s="64"/>
      <c r="L282" s="64"/>
      <c r="M282" s="64"/>
      <c r="N282" s="64"/>
      <c r="O282" s="160"/>
    </row>
    <row r="283" spans="1:15">
      <c r="A283" s="188" t="s">
        <v>51</v>
      </c>
      <c r="B283" s="189">
        <v>2012</v>
      </c>
      <c r="C283" s="64">
        <v>53</v>
      </c>
      <c r="D283" s="64">
        <v>53</v>
      </c>
      <c r="E283" s="64">
        <v>31</v>
      </c>
      <c r="F283" s="160">
        <v>22</v>
      </c>
      <c r="G283" s="160" t="s">
        <v>72</v>
      </c>
      <c r="H283" s="64">
        <v>-43</v>
      </c>
      <c r="I283" s="64">
        <v>96</v>
      </c>
      <c r="J283" s="64">
        <v>47</v>
      </c>
      <c r="K283" s="64">
        <v>49</v>
      </c>
      <c r="L283" s="64" t="s">
        <v>72</v>
      </c>
      <c r="M283" s="64" t="s">
        <v>72</v>
      </c>
      <c r="N283" s="64">
        <v>31</v>
      </c>
      <c r="O283" s="160">
        <v>4</v>
      </c>
    </row>
    <row r="284" spans="1:15">
      <c r="A284" s="188"/>
      <c r="B284" s="189">
        <v>2013</v>
      </c>
      <c r="C284" s="64">
        <v>46</v>
      </c>
      <c r="D284" s="64">
        <v>45</v>
      </c>
      <c r="E284" s="64">
        <v>20</v>
      </c>
      <c r="F284" s="160">
        <v>25</v>
      </c>
      <c r="G284" s="160">
        <v>1</v>
      </c>
      <c r="H284" s="64">
        <v>-56</v>
      </c>
      <c r="I284" s="64">
        <v>101</v>
      </c>
      <c r="J284" s="64">
        <v>59</v>
      </c>
      <c r="K284" s="64">
        <v>42</v>
      </c>
      <c r="L284" s="64" t="s">
        <v>72</v>
      </c>
      <c r="M284" s="64" t="s">
        <v>72</v>
      </c>
      <c r="N284" s="64">
        <v>29</v>
      </c>
      <c r="O284" s="160">
        <v>4</v>
      </c>
    </row>
    <row r="285" spans="1:15">
      <c r="A285" s="188"/>
      <c r="B285" s="189">
        <v>2014</v>
      </c>
      <c r="C285" s="91">
        <f>SUM(E285:G285)</f>
        <v>36</v>
      </c>
      <c r="D285" s="91">
        <v>36</v>
      </c>
      <c r="E285" s="91">
        <v>17</v>
      </c>
      <c r="F285" s="195">
        <v>19</v>
      </c>
      <c r="G285" s="195" t="s">
        <v>72</v>
      </c>
      <c r="H285" s="190">
        <f>D285-I285</f>
        <v>-73</v>
      </c>
      <c r="I285" s="91">
        <v>109</v>
      </c>
      <c r="J285" s="91">
        <v>51</v>
      </c>
      <c r="K285" s="91">
        <v>58</v>
      </c>
      <c r="L285" s="91" t="s">
        <v>72</v>
      </c>
      <c r="M285" s="91" t="s">
        <v>72</v>
      </c>
      <c r="N285" s="91">
        <v>37</v>
      </c>
      <c r="O285" s="91">
        <v>2</v>
      </c>
    </row>
    <row r="286" spans="1:15">
      <c r="A286" s="188"/>
      <c r="B286" s="189">
        <v>2015</v>
      </c>
      <c r="C286" s="191">
        <v>40</v>
      </c>
      <c r="D286" s="191">
        <v>40</v>
      </c>
      <c r="E286" s="191">
        <v>18</v>
      </c>
      <c r="F286" s="194">
        <v>22</v>
      </c>
      <c r="G286" s="195" t="s">
        <v>72</v>
      </c>
      <c r="H286" s="192">
        <v>-85</v>
      </c>
      <c r="I286" s="191">
        <v>125</v>
      </c>
      <c r="J286" s="191">
        <v>64</v>
      </c>
      <c r="K286" s="191">
        <v>61</v>
      </c>
      <c r="L286" s="195" t="s">
        <v>72</v>
      </c>
      <c r="M286" s="195" t="s">
        <v>72</v>
      </c>
      <c r="N286" s="191">
        <v>40</v>
      </c>
      <c r="O286" s="191">
        <v>4</v>
      </c>
    </row>
    <row r="287" spans="1:15">
      <c r="A287" s="188"/>
      <c r="B287" s="183">
        <v>2016</v>
      </c>
      <c r="C287" s="64">
        <v>45</v>
      </c>
      <c r="D287" s="64">
        <v>45</v>
      </c>
      <c r="E287" s="64">
        <v>23</v>
      </c>
      <c r="F287" s="160">
        <v>22</v>
      </c>
      <c r="G287" s="195" t="s">
        <v>72</v>
      </c>
      <c r="H287" s="64">
        <v>-74</v>
      </c>
      <c r="I287" s="64">
        <v>119</v>
      </c>
      <c r="J287" s="64">
        <v>65</v>
      </c>
      <c r="K287" s="64">
        <v>54</v>
      </c>
      <c r="L287" s="195" t="s">
        <v>72</v>
      </c>
      <c r="M287" s="195" t="s">
        <v>72</v>
      </c>
      <c r="N287" s="64">
        <v>36</v>
      </c>
      <c r="O287" s="160">
        <v>7</v>
      </c>
    </row>
    <row r="288" spans="1:15">
      <c r="A288" s="188"/>
      <c r="B288" s="189"/>
      <c r="C288" s="64"/>
      <c r="D288" s="64"/>
      <c r="E288" s="64"/>
      <c r="F288" s="160"/>
      <c r="G288" s="160"/>
      <c r="H288" s="64"/>
      <c r="I288" s="64"/>
      <c r="J288" s="64"/>
      <c r="K288" s="64"/>
      <c r="L288" s="64"/>
      <c r="M288" s="64"/>
      <c r="N288" s="64"/>
      <c r="O288" s="160"/>
    </row>
    <row r="289" spans="1:15">
      <c r="A289" s="187" t="s">
        <v>52</v>
      </c>
      <c r="B289" s="189">
        <v>2012</v>
      </c>
      <c r="C289" s="64">
        <v>623</v>
      </c>
      <c r="D289" s="64">
        <v>616</v>
      </c>
      <c r="E289" s="64">
        <v>318</v>
      </c>
      <c r="F289" s="160">
        <v>298</v>
      </c>
      <c r="G289" s="160">
        <v>7</v>
      </c>
      <c r="H289" s="64">
        <v>-379</v>
      </c>
      <c r="I289" s="64">
        <v>995</v>
      </c>
      <c r="J289" s="64">
        <v>506</v>
      </c>
      <c r="K289" s="64">
        <v>489</v>
      </c>
      <c r="L289" s="64">
        <v>1</v>
      </c>
      <c r="M289" s="64">
        <v>1</v>
      </c>
      <c r="N289" s="64">
        <v>379</v>
      </c>
      <c r="O289" s="160">
        <v>87</v>
      </c>
    </row>
    <row r="290" spans="1:15">
      <c r="A290" s="188"/>
      <c r="B290" s="189">
        <v>2013</v>
      </c>
      <c r="C290" s="64">
        <v>548</v>
      </c>
      <c r="D290" s="64">
        <v>542</v>
      </c>
      <c r="E290" s="64">
        <v>290</v>
      </c>
      <c r="F290" s="160">
        <v>252</v>
      </c>
      <c r="G290" s="160">
        <v>6</v>
      </c>
      <c r="H290" s="64">
        <v>-458</v>
      </c>
      <c r="I290" s="64">
        <v>1000</v>
      </c>
      <c r="J290" s="64">
        <v>494</v>
      </c>
      <c r="K290" s="64">
        <v>506</v>
      </c>
      <c r="L290" s="64">
        <v>1</v>
      </c>
      <c r="M290" s="64">
        <v>1</v>
      </c>
      <c r="N290" s="64">
        <v>351</v>
      </c>
      <c r="O290" s="160">
        <v>86</v>
      </c>
    </row>
    <row r="291" spans="1:15">
      <c r="A291" s="188"/>
      <c r="B291" s="189">
        <v>2014</v>
      </c>
      <c r="C291" s="91">
        <f>SUM(E291:G291)</f>
        <v>568</v>
      </c>
      <c r="D291" s="91">
        <v>565</v>
      </c>
      <c r="E291" s="91">
        <v>304</v>
      </c>
      <c r="F291" s="195">
        <v>261</v>
      </c>
      <c r="G291" s="195">
        <v>3</v>
      </c>
      <c r="H291" s="190">
        <f>D291-I291</f>
        <v>-411</v>
      </c>
      <c r="I291" s="91">
        <v>976</v>
      </c>
      <c r="J291" s="91">
        <v>500</v>
      </c>
      <c r="K291" s="91">
        <v>476</v>
      </c>
      <c r="L291" s="91">
        <v>3</v>
      </c>
      <c r="M291" s="91">
        <v>1</v>
      </c>
      <c r="N291" s="91">
        <v>364</v>
      </c>
      <c r="O291" s="91">
        <v>81</v>
      </c>
    </row>
    <row r="292" spans="1:15">
      <c r="A292" s="188"/>
      <c r="B292" s="189">
        <v>2015</v>
      </c>
      <c r="C292" s="191">
        <v>485</v>
      </c>
      <c r="D292" s="191">
        <v>485</v>
      </c>
      <c r="E292" s="191">
        <v>247</v>
      </c>
      <c r="F292" s="194">
        <v>238</v>
      </c>
      <c r="G292" s="195" t="s">
        <v>72</v>
      </c>
      <c r="H292" s="192">
        <v>-597</v>
      </c>
      <c r="I292" s="191">
        <v>1082</v>
      </c>
      <c r="J292" s="191">
        <v>558</v>
      </c>
      <c r="K292" s="191">
        <v>524</v>
      </c>
      <c r="L292" s="191">
        <v>1</v>
      </c>
      <c r="M292" s="195" t="s">
        <v>72</v>
      </c>
      <c r="N292" s="191">
        <v>364</v>
      </c>
      <c r="O292" s="191">
        <v>68</v>
      </c>
    </row>
    <row r="293" spans="1:15">
      <c r="A293" s="188"/>
      <c r="B293" s="183">
        <v>2016</v>
      </c>
      <c r="C293" s="64">
        <v>524</v>
      </c>
      <c r="D293" s="64">
        <v>523</v>
      </c>
      <c r="E293" s="64">
        <v>296</v>
      </c>
      <c r="F293" s="160">
        <v>227</v>
      </c>
      <c r="G293" s="160">
        <v>1</v>
      </c>
      <c r="H293" s="64">
        <v>-394</v>
      </c>
      <c r="I293" s="64">
        <v>917</v>
      </c>
      <c r="J293" s="64">
        <v>454</v>
      </c>
      <c r="K293" s="64">
        <v>463</v>
      </c>
      <c r="L293" s="195" t="s">
        <v>72</v>
      </c>
      <c r="M293" s="195" t="s">
        <v>72</v>
      </c>
      <c r="N293" s="64">
        <v>355</v>
      </c>
      <c r="O293" s="160">
        <v>68</v>
      </c>
    </row>
    <row r="294" spans="1:15">
      <c r="A294" s="188"/>
      <c r="B294" s="189"/>
      <c r="C294" s="64"/>
      <c r="D294" s="64"/>
      <c r="E294" s="64"/>
      <c r="F294" s="160"/>
      <c r="G294" s="160"/>
      <c r="H294" s="64"/>
      <c r="I294" s="64"/>
      <c r="J294" s="64"/>
      <c r="K294" s="64"/>
      <c r="L294" s="64"/>
      <c r="M294" s="64"/>
      <c r="N294" s="64"/>
      <c r="O294" s="160"/>
    </row>
    <row r="295" spans="1:15">
      <c r="A295" s="188" t="s">
        <v>53</v>
      </c>
      <c r="B295" s="189">
        <v>2012</v>
      </c>
      <c r="C295" s="64">
        <v>325</v>
      </c>
      <c r="D295" s="64">
        <v>325</v>
      </c>
      <c r="E295" s="64">
        <v>176</v>
      </c>
      <c r="F295" s="160">
        <v>149</v>
      </c>
      <c r="G295" s="160" t="s">
        <v>72</v>
      </c>
      <c r="H295" s="64">
        <v>-91</v>
      </c>
      <c r="I295" s="64">
        <v>416</v>
      </c>
      <c r="J295" s="64">
        <v>209</v>
      </c>
      <c r="K295" s="64">
        <v>207</v>
      </c>
      <c r="L295" s="64">
        <v>3</v>
      </c>
      <c r="M295" s="64">
        <v>3</v>
      </c>
      <c r="N295" s="64">
        <v>195</v>
      </c>
      <c r="O295" s="160">
        <v>41</v>
      </c>
    </row>
    <row r="296" spans="1:15">
      <c r="A296" s="188"/>
      <c r="B296" s="189">
        <v>2013</v>
      </c>
      <c r="C296" s="64">
        <v>311</v>
      </c>
      <c r="D296" s="64">
        <v>308</v>
      </c>
      <c r="E296" s="64">
        <v>140</v>
      </c>
      <c r="F296" s="160">
        <v>168</v>
      </c>
      <c r="G296" s="160">
        <v>3</v>
      </c>
      <c r="H296" s="64">
        <v>-172</v>
      </c>
      <c r="I296" s="64">
        <v>480</v>
      </c>
      <c r="J296" s="64">
        <v>247</v>
      </c>
      <c r="K296" s="64">
        <v>233</v>
      </c>
      <c r="L296" s="64">
        <v>1</v>
      </c>
      <c r="M296" s="64">
        <v>1</v>
      </c>
      <c r="N296" s="64">
        <v>178</v>
      </c>
      <c r="O296" s="160">
        <v>33</v>
      </c>
    </row>
    <row r="297" spans="1:15">
      <c r="A297" s="188"/>
      <c r="B297" s="189">
        <v>2014</v>
      </c>
      <c r="C297" s="91">
        <f>SUM(E297:G297)</f>
        <v>283</v>
      </c>
      <c r="D297" s="91">
        <v>281</v>
      </c>
      <c r="E297" s="91">
        <v>139</v>
      </c>
      <c r="F297" s="195">
        <v>142</v>
      </c>
      <c r="G297" s="195">
        <v>2</v>
      </c>
      <c r="H297" s="190">
        <f>D297-I297</f>
        <v>-159</v>
      </c>
      <c r="I297" s="91">
        <v>440</v>
      </c>
      <c r="J297" s="91">
        <v>235</v>
      </c>
      <c r="K297" s="91">
        <v>205</v>
      </c>
      <c r="L297" s="91">
        <v>2</v>
      </c>
      <c r="M297" s="91">
        <v>1</v>
      </c>
      <c r="N297" s="91">
        <v>209</v>
      </c>
      <c r="O297" s="91">
        <v>32</v>
      </c>
    </row>
    <row r="298" spans="1:15">
      <c r="A298" s="188"/>
      <c r="B298" s="189">
        <v>2015</v>
      </c>
      <c r="C298" s="191">
        <v>290</v>
      </c>
      <c r="D298" s="191">
        <v>290</v>
      </c>
      <c r="E298" s="191">
        <v>134</v>
      </c>
      <c r="F298" s="194">
        <v>156</v>
      </c>
      <c r="G298" s="195" t="s">
        <v>72</v>
      </c>
      <c r="H298" s="192">
        <v>-223</v>
      </c>
      <c r="I298" s="191">
        <v>513</v>
      </c>
      <c r="J298" s="191">
        <v>241</v>
      </c>
      <c r="K298" s="191">
        <v>272</v>
      </c>
      <c r="L298" s="195" t="s">
        <v>72</v>
      </c>
      <c r="M298" s="195" t="s">
        <v>72</v>
      </c>
      <c r="N298" s="191">
        <v>196</v>
      </c>
      <c r="O298" s="191">
        <v>16</v>
      </c>
    </row>
    <row r="299" spans="1:15">
      <c r="A299" s="188"/>
      <c r="B299" s="183">
        <v>2016</v>
      </c>
      <c r="C299" s="64">
        <v>269</v>
      </c>
      <c r="D299" s="64">
        <v>268</v>
      </c>
      <c r="E299" s="64">
        <v>139</v>
      </c>
      <c r="F299" s="160">
        <v>129</v>
      </c>
      <c r="G299" s="160">
        <v>1</v>
      </c>
      <c r="H299" s="64">
        <v>-171</v>
      </c>
      <c r="I299" s="64">
        <v>439</v>
      </c>
      <c r="J299" s="64">
        <v>222</v>
      </c>
      <c r="K299" s="64">
        <v>217</v>
      </c>
      <c r="L299" s="195" t="s">
        <v>72</v>
      </c>
      <c r="M299" s="195" t="s">
        <v>72</v>
      </c>
      <c r="N299" s="64">
        <v>217</v>
      </c>
      <c r="O299" s="160">
        <v>10</v>
      </c>
    </row>
    <row r="300" spans="1:15">
      <c r="A300" s="188"/>
      <c r="B300" s="189"/>
      <c r="C300" s="64"/>
      <c r="D300" s="64"/>
      <c r="E300" s="64"/>
      <c r="F300" s="160"/>
      <c r="G300" s="160"/>
      <c r="H300" s="64"/>
      <c r="I300" s="64"/>
      <c r="J300" s="64"/>
      <c r="K300" s="64"/>
      <c r="L300" s="64"/>
      <c r="M300" s="64"/>
      <c r="N300" s="64"/>
      <c r="O300" s="160"/>
    </row>
    <row r="301" spans="1:15">
      <c r="A301" s="188" t="s">
        <v>54</v>
      </c>
      <c r="B301" s="189">
        <v>2012</v>
      </c>
      <c r="C301" s="64">
        <v>52</v>
      </c>
      <c r="D301" s="64">
        <v>52</v>
      </c>
      <c r="E301" s="64">
        <v>27</v>
      </c>
      <c r="F301" s="160">
        <v>25</v>
      </c>
      <c r="G301" s="160" t="s">
        <v>72</v>
      </c>
      <c r="H301" s="64">
        <v>-55</v>
      </c>
      <c r="I301" s="64">
        <v>107</v>
      </c>
      <c r="J301" s="64">
        <v>62</v>
      </c>
      <c r="K301" s="64">
        <v>45</v>
      </c>
      <c r="L301" s="64" t="s">
        <v>72</v>
      </c>
      <c r="M301" s="64" t="s">
        <v>72</v>
      </c>
      <c r="N301" s="64">
        <v>29</v>
      </c>
      <c r="O301" s="160">
        <v>2</v>
      </c>
    </row>
    <row r="302" spans="1:15">
      <c r="A302" s="188"/>
      <c r="B302" s="189">
        <v>2013</v>
      </c>
      <c r="C302" s="64">
        <v>34</v>
      </c>
      <c r="D302" s="64">
        <v>34</v>
      </c>
      <c r="E302" s="64">
        <v>15</v>
      </c>
      <c r="F302" s="160">
        <v>19</v>
      </c>
      <c r="G302" s="160" t="s">
        <v>72</v>
      </c>
      <c r="H302" s="64">
        <v>-95</v>
      </c>
      <c r="I302" s="64">
        <v>129</v>
      </c>
      <c r="J302" s="64">
        <v>71</v>
      </c>
      <c r="K302" s="64">
        <v>58</v>
      </c>
      <c r="L302" s="64" t="s">
        <v>72</v>
      </c>
      <c r="M302" s="64" t="s">
        <v>72</v>
      </c>
      <c r="N302" s="64">
        <v>26</v>
      </c>
      <c r="O302" s="160">
        <v>1</v>
      </c>
    </row>
    <row r="303" spans="1:15">
      <c r="A303" s="188"/>
      <c r="B303" s="189">
        <v>2014</v>
      </c>
      <c r="C303" s="91">
        <f>SUM(E303:G303)</f>
        <v>32</v>
      </c>
      <c r="D303" s="91">
        <v>31</v>
      </c>
      <c r="E303" s="91">
        <v>13</v>
      </c>
      <c r="F303" s="195">
        <v>18</v>
      </c>
      <c r="G303" s="195">
        <v>1</v>
      </c>
      <c r="H303" s="190">
        <f>D303-I303</f>
        <v>-75</v>
      </c>
      <c r="I303" s="91">
        <v>106</v>
      </c>
      <c r="J303" s="91">
        <v>61</v>
      </c>
      <c r="K303" s="91">
        <v>45</v>
      </c>
      <c r="L303" s="91" t="s">
        <v>72</v>
      </c>
      <c r="M303" s="91" t="s">
        <v>72</v>
      </c>
      <c r="N303" s="91">
        <v>19</v>
      </c>
      <c r="O303" s="91">
        <v>1</v>
      </c>
    </row>
    <row r="304" spans="1:15">
      <c r="A304" s="188"/>
      <c r="B304" s="189">
        <v>2015</v>
      </c>
      <c r="C304" s="191">
        <v>33</v>
      </c>
      <c r="D304" s="191">
        <v>33</v>
      </c>
      <c r="E304" s="191">
        <v>19</v>
      </c>
      <c r="F304" s="194">
        <v>14</v>
      </c>
      <c r="G304" s="195" t="s">
        <v>72</v>
      </c>
      <c r="H304" s="192">
        <v>-68</v>
      </c>
      <c r="I304" s="191">
        <v>101</v>
      </c>
      <c r="J304" s="191">
        <v>57</v>
      </c>
      <c r="K304" s="191">
        <v>44</v>
      </c>
      <c r="L304" s="195" t="s">
        <v>72</v>
      </c>
      <c r="M304" s="195" t="s">
        <v>72</v>
      </c>
      <c r="N304" s="191">
        <v>23</v>
      </c>
      <c r="O304" s="191">
        <v>1</v>
      </c>
    </row>
    <row r="305" spans="1:15">
      <c r="A305" s="188"/>
      <c r="B305" s="183">
        <v>2016</v>
      </c>
      <c r="C305" s="64">
        <v>41</v>
      </c>
      <c r="D305" s="64">
        <v>41</v>
      </c>
      <c r="E305" s="64">
        <v>20</v>
      </c>
      <c r="F305" s="160">
        <v>21</v>
      </c>
      <c r="G305" s="195" t="s">
        <v>72</v>
      </c>
      <c r="H305" s="64">
        <v>-62</v>
      </c>
      <c r="I305" s="64">
        <v>103</v>
      </c>
      <c r="J305" s="64">
        <v>46</v>
      </c>
      <c r="K305" s="64">
        <v>57</v>
      </c>
      <c r="L305" s="64">
        <v>1</v>
      </c>
      <c r="M305" s="64">
        <v>1</v>
      </c>
      <c r="N305" s="64">
        <v>24</v>
      </c>
      <c r="O305" s="64"/>
    </row>
    <row r="306" spans="1:15">
      <c r="A306" s="188"/>
      <c r="B306" s="189"/>
      <c r="C306" s="64"/>
      <c r="D306" s="64"/>
      <c r="E306" s="64"/>
      <c r="F306" s="160"/>
      <c r="G306" s="160"/>
      <c r="H306" s="64"/>
      <c r="I306" s="64"/>
      <c r="J306" s="64"/>
      <c r="K306" s="64"/>
      <c r="L306" s="64"/>
      <c r="M306" s="64"/>
      <c r="N306" s="64"/>
      <c r="O306" s="160"/>
    </row>
    <row r="307" spans="1:15">
      <c r="A307" s="188" t="s">
        <v>55</v>
      </c>
      <c r="B307" s="189">
        <v>2012</v>
      </c>
      <c r="C307" s="64">
        <v>104</v>
      </c>
      <c r="D307" s="64">
        <v>104</v>
      </c>
      <c r="E307" s="64">
        <v>58</v>
      </c>
      <c r="F307" s="160">
        <v>46</v>
      </c>
      <c r="G307" s="160" t="s">
        <v>72</v>
      </c>
      <c r="H307" s="64">
        <v>-40</v>
      </c>
      <c r="I307" s="64">
        <v>144</v>
      </c>
      <c r="J307" s="64">
        <v>79</v>
      </c>
      <c r="K307" s="64">
        <v>65</v>
      </c>
      <c r="L307" s="64" t="s">
        <v>72</v>
      </c>
      <c r="M307" s="64" t="s">
        <v>72</v>
      </c>
      <c r="N307" s="64">
        <v>49</v>
      </c>
      <c r="O307" s="160">
        <v>5</v>
      </c>
    </row>
    <row r="308" spans="1:15">
      <c r="A308" s="188"/>
      <c r="B308" s="189">
        <v>2013</v>
      </c>
      <c r="C308" s="64">
        <v>82</v>
      </c>
      <c r="D308" s="64">
        <v>82</v>
      </c>
      <c r="E308" s="64">
        <v>37</v>
      </c>
      <c r="F308" s="160">
        <v>45</v>
      </c>
      <c r="G308" s="160" t="s">
        <v>72</v>
      </c>
      <c r="H308" s="64">
        <v>-59</v>
      </c>
      <c r="I308" s="64">
        <v>141</v>
      </c>
      <c r="J308" s="64">
        <v>78</v>
      </c>
      <c r="K308" s="64">
        <v>63</v>
      </c>
      <c r="L308" s="64" t="s">
        <v>72</v>
      </c>
      <c r="M308" s="64" t="s">
        <v>72</v>
      </c>
      <c r="N308" s="64">
        <v>45</v>
      </c>
      <c r="O308" s="160">
        <v>10</v>
      </c>
    </row>
    <row r="309" spans="1:15">
      <c r="A309" s="188"/>
      <c r="B309" s="189">
        <v>2014</v>
      </c>
      <c r="C309" s="91">
        <f>SUM(E309:G309)</f>
        <v>69</v>
      </c>
      <c r="D309" s="91">
        <v>69</v>
      </c>
      <c r="E309" s="91">
        <v>40</v>
      </c>
      <c r="F309" s="195">
        <v>29</v>
      </c>
      <c r="G309" s="195" t="s">
        <v>72</v>
      </c>
      <c r="H309" s="190">
        <f>D309-I309</f>
        <v>-89</v>
      </c>
      <c r="I309" s="91">
        <v>158</v>
      </c>
      <c r="J309" s="91">
        <v>78</v>
      </c>
      <c r="K309" s="91">
        <v>80</v>
      </c>
      <c r="L309" s="91" t="s">
        <v>72</v>
      </c>
      <c r="M309" s="91" t="s">
        <v>72</v>
      </c>
      <c r="N309" s="91">
        <v>49</v>
      </c>
      <c r="O309" s="91">
        <v>4</v>
      </c>
    </row>
    <row r="310" spans="1:15">
      <c r="A310" s="188"/>
      <c r="B310" s="189">
        <v>2015</v>
      </c>
      <c r="C310" s="191">
        <v>81</v>
      </c>
      <c r="D310" s="191">
        <v>81</v>
      </c>
      <c r="E310" s="191">
        <v>40</v>
      </c>
      <c r="F310" s="194">
        <v>41</v>
      </c>
      <c r="G310" s="195" t="s">
        <v>72</v>
      </c>
      <c r="H310" s="192">
        <v>-61</v>
      </c>
      <c r="I310" s="191">
        <v>142</v>
      </c>
      <c r="J310" s="191">
        <v>76</v>
      </c>
      <c r="K310" s="191">
        <v>66</v>
      </c>
      <c r="L310" s="195" t="s">
        <v>72</v>
      </c>
      <c r="M310" s="195" t="s">
        <v>72</v>
      </c>
      <c r="N310" s="191">
        <v>47</v>
      </c>
      <c r="O310" s="191">
        <v>9</v>
      </c>
    </row>
    <row r="311" spans="1:15">
      <c r="A311" s="188"/>
      <c r="B311" s="183">
        <v>2016</v>
      </c>
      <c r="C311" s="64">
        <v>90</v>
      </c>
      <c r="D311" s="64">
        <v>90</v>
      </c>
      <c r="E311" s="64">
        <v>42</v>
      </c>
      <c r="F311" s="160">
        <v>48</v>
      </c>
      <c r="G311" s="195" t="s">
        <v>72</v>
      </c>
      <c r="H311" s="64">
        <v>-42</v>
      </c>
      <c r="I311" s="64">
        <v>132</v>
      </c>
      <c r="J311" s="64">
        <v>66</v>
      </c>
      <c r="K311" s="64">
        <v>66</v>
      </c>
      <c r="L311" s="195" t="s">
        <v>72</v>
      </c>
      <c r="M311" s="195" t="s">
        <v>72</v>
      </c>
      <c r="N311" s="64">
        <v>51</v>
      </c>
      <c r="O311" s="160">
        <v>13</v>
      </c>
    </row>
    <row r="312" spans="1:15">
      <c r="A312" s="188"/>
      <c r="B312" s="189"/>
      <c r="C312" s="64"/>
      <c r="D312" s="64"/>
      <c r="E312" s="64"/>
      <c r="F312" s="160"/>
      <c r="G312" s="160"/>
      <c r="H312" s="64"/>
      <c r="I312" s="64"/>
      <c r="J312" s="64"/>
      <c r="K312" s="64"/>
      <c r="L312" s="64"/>
      <c r="M312" s="64"/>
      <c r="N312" s="64"/>
      <c r="O312" s="160"/>
    </row>
    <row r="313" spans="1:15">
      <c r="A313" s="188" t="s">
        <v>56</v>
      </c>
      <c r="B313" s="189">
        <v>2012</v>
      </c>
      <c r="C313" s="64">
        <v>26</v>
      </c>
      <c r="D313" s="64">
        <v>26</v>
      </c>
      <c r="E313" s="64">
        <v>15</v>
      </c>
      <c r="F313" s="160">
        <v>11</v>
      </c>
      <c r="G313" s="160" t="s">
        <v>72</v>
      </c>
      <c r="H313" s="64">
        <v>-40</v>
      </c>
      <c r="I313" s="64">
        <v>66</v>
      </c>
      <c r="J313" s="64">
        <v>33</v>
      </c>
      <c r="K313" s="64">
        <v>33</v>
      </c>
      <c r="L313" s="64" t="s">
        <v>72</v>
      </c>
      <c r="M313" s="64" t="s">
        <v>72</v>
      </c>
      <c r="N313" s="64">
        <v>17</v>
      </c>
      <c r="O313" s="160" t="s">
        <v>72</v>
      </c>
    </row>
    <row r="314" spans="1:15">
      <c r="A314" s="188"/>
      <c r="B314" s="189">
        <v>2013</v>
      </c>
      <c r="C314" s="64">
        <v>28</v>
      </c>
      <c r="D314" s="64">
        <v>28</v>
      </c>
      <c r="E314" s="64">
        <v>16</v>
      </c>
      <c r="F314" s="160">
        <v>12</v>
      </c>
      <c r="G314" s="160" t="s">
        <v>72</v>
      </c>
      <c r="H314" s="64">
        <v>-59</v>
      </c>
      <c r="I314" s="64">
        <v>87</v>
      </c>
      <c r="J314" s="64">
        <v>49</v>
      </c>
      <c r="K314" s="64">
        <v>38</v>
      </c>
      <c r="L314" s="64" t="s">
        <v>72</v>
      </c>
      <c r="M314" s="64" t="s">
        <v>72</v>
      </c>
      <c r="N314" s="64">
        <v>14</v>
      </c>
      <c r="O314" s="160">
        <v>3</v>
      </c>
    </row>
    <row r="315" spans="1:15">
      <c r="A315" s="188"/>
      <c r="B315" s="189">
        <v>2014</v>
      </c>
      <c r="C315" s="91">
        <f>SUM(E315:G315)</f>
        <v>25</v>
      </c>
      <c r="D315" s="91">
        <v>25</v>
      </c>
      <c r="E315" s="91">
        <v>9</v>
      </c>
      <c r="F315" s="195">
        <v>16</v>
      </c>
      <c r="G315" s="195" t="s">
        <v>72</v>
      </c>
      <c r="H315" s="190">
        <f>D315-I315</f>
        <v>-61</v>
      </c>
      <c r="I315" s="91">
        <v>86</v>
      </c>
      <c r="J315" s="91">
        <v>44</v>
      </c>
      <c r="K315" s="91">
        <v>42</v>
      </c>
      <c r="L315" s="91" t="s">
        <v>72</v>
      </c>
      <c r="M315" s="91" t="s">
        <v>72</v>
      </c>
      <c r="N315" s="91">
        <v>12</v>
      </c>
      <c r="O315" s="91">
        <v>1</v>
      </c>
    </row>
    <row r="316" spans="1:15">
      <c r="A316" s="188"/>
      <c r="B316" s="189">
        <v>2015</v>
      </c>
      <c r="C316" s="191">
        <v>24</v>
      </c>
      <c r="D316" s="191">
        <v>24</v>
      </c>
      <c r="E316" s="191">
        <v>11</v>
      </c>
      <c r="F316" s="194">
        <v>13</v>
      </c>
      <c r="G316" s="195" t="s">
        <v>72</v>
      </c>
      <c r="H316" s="192">
        <v>-44</v>
      </c>
      <c r="I316" s="191">
        <v>68</v>
      </c>
      <c r="J316" s="191">
        <v>31</v>
      </c>
      <c r="K316" s="191">
        <v>37</v>
      </c>
      <c r="L316" s="195" t="s">
        <v>72</v>
      </c>
      <c r="M316" s="195" t="s">
        <v>72</v>
      </c>
      <c r="N316" s="191">
        <v>15</v>
      </c>
      <c r="O316" s="191">
        <v>2</v>
      </c>
    </row>
    <row r="317" spans="1:15">
      <c r="A317" s="188"/>
      <c r="B317" s="183">
        <v>2016</v>
      </c>
      <c r="C317" s="64">
        <v>26</v>
      </c>
      <c r="D317" s="64">
        <v>26</v>
      </c>
      <c r="E317" s="64">
        <v>7</v>
      </c>
      <c r="F317" s="160">
        <v>19</v>
      </c>
      <c r="G317" s="195" t="s">
        <v>72</v>
      </c>
      <c r="H317" s="64">
        <v>-39</v>
      </c>
      <c r="I317" s="64">
        <v>65</v>
      </c>
      <c r="J317" s="64">
        <v>26</v>
      </c>
      <c r="K317" s="64">
        <v>39</v>
      </c>
      <c r="L317" s="195" t="s">
        <v>72</v>
      </c>
      <c r="M317" s="195" t="s">
        <v>72</v>
      </c>
      <c r="N317" s="64">
        <v>10</v>
      </c>
      <c r="O317" s="160"/>
    </row>
    <row r="318" spans="1:15">
      <c r="A318" s="188"/>
      <c r="B318" s="189"/>
      <c r="C318" s="64"/>
      <c r="D318" s="64"/>
      <c r="E318" s="64"/>
      <c r="F318" s="160"/>
      <c r="G318" s="160"/>
      <c r="H318" s="64"/>
      <c r="I318" s="64"/>
      <c r="J318" s="64"/>
      <c r="K318" s="64"/>
      <c r="L318" s="64"/>
      <c r="M318" s="64"/>
      <c r="N318" s="64"/>
      <c r="O318" s="64"/>
    </row>
    <row r="319" spans="1:15">
      <c r="A319" s="188" t="s">
        <v>57</v>
      </c>
      <c r="B319" s="189">
        <v>2012</v>
      </c>
      <c r="C319" s="64">
        <v>155</v>
      </c>
      <c r="D319" s="64">
        <v>155</v>
      </c>
      <c r="E319" s="64">
        <v>71</v>
      </c>
      <c r="F319" s="160">
        <v>84</v>
      </c>
      <c r="G319" s="160" t="s">
        <v>72</v>
      </c>
      <c r="H319" s="64">
        <v>-46</v>
      </c>
      <c r="I319" s="64">
        <v>201</v>
      </c>
      <c r="J319" s="64">
        <v>103</v>
      </c>
      <c r="K319" s="64">
        <v>98</v>
      </c>
      <c r="L319" s="64" t="s">
        <v>72</v>
      </c>
      <c r="M319" s="64" t="s">
        <v>72</v>
      </c>
      <c r="N319" s="64">
        <v>91</v>
      </c>
      <c r="O319" s="160">
        <v>16</v>
      </c>
    </row>
    <row r="320" spans="1:15">
      <c r="A320" s="188"/>
      <c r="B320" s="189">
        <v>2013</v>
      </c>
      <c r="C320" s="64">
        <v>147</v>
      </c>
      <c r="D320" s="64">
        <v>146</v>
      </c>
      <c r="E320" s="64">
        <v>81</v>
      </c>
      <c r="F320" s="160">
        <v>65</v>
      </c>
      <c r="G320" s="160">
        <v>1</v>
      </c>
      <c r="H320" s="64">
        <v>-55</v>
      </c>
      <c r="I320" s="64">
        <v>201</v>
      </c>
      <c r="J320" s="64">
        <v>106</v>
      </c>
      <c r="K320" s="64">
        <v>95</v>
      </c>
      <c r="L320" s="64">
        <v>1</v>
      </c>
      <c r="M320" s="64">
        <v>1</v>
      </c>
      <c r="N320" s="64">
        <v>85</v>
      </c>
      <c r="O320" s="160">
        <v>17</v>
      </c>
    </row>
    <row r="321" spans="1:15">
      <c r="A321" s="188"/>
      <c r="B321" s="189">
        <v>2014</v>
      </c>
      <c r="C321" s="91">
        <f>SUM(E321:G321)</f>
        <v>147</v>
      </c>
      <c r="D321" s="91">
        <v>147</v>
      </c>
      <c r="E321" s="91">
        <v>71</v>
      </c>
      <c r="F321" s="195">
        <v>76</v>
      </c>
      <c r="G321" s="195" t="s">
        <v>72</v>
      </c>
      <c r="H321" s="190">
        <f>D321-I321</f>
        <v>-84</v>
      </c>
      <c r="I321" s="91">
        <v>231</v>
      </c>
      <c r="J321" s="91">
        <v>103</v>
      </c>
      <c r="K321" s="91">
        <v>128</v>
      </c>
      <c r="L321" s="91" t="s">
        <v>72</v>
      </c>
      <c r="M321" s="91" t="s">
        <v>72</v>
      </c>
      <c r="N321" s="91">
        <v>82</v>
      </c>
      <c r="O321" s="91">
        <v>13</v>
      </c>
    </row>
    <row r="322" spans="1:15">
      <c r="A322" s="188"/>
      <c r="B322" s="189">
        <v>2015</v>
      </c>
      <c r="C322" s="191">
        <v>142</v>
      </c>
      <c r="D322" s="191">
        <v>141</v>
      </c>
      <c r="E322" s="191">
        <v>66</v>
      </c>
      <c r="F322" s="194">
        <v>75</v>
      </c>
      <c r="G322" s="194">
        <v>1</v>
      </c>
      <c r="H322" s="192">
        <v>-102</v>
      </c>
      <c r="I322" s="191">
        <v>243</v>
      </c>
      <c r="J322" s="191">
        <v>128</v>
      </c>
      <c r="K322" s="191">
        <v>115</v>
      </c>
      <c r="L322" s="195" t="s">
        <v>72</v>
      </c>
      <c r="M322" s="195" t="s">
        <v>72</v>
      </c>
      <c r="N322" s="191">
        <v>96</v>
      </c>
      <c r="O322" s="191">
        <v>32</v>
      </c>
    </row>
    <row r="323" spans="1:15">
      <c r="A323" s="188"/>
      <c r="B323" s="183">
        <v>2016</v>
      </c>
      <c r="C323" s="64">
        <v>124</v>
      </c>
      <c r="D323" s="64">
        <v>124</v>
      </c>
      <c r="E323" s="64">
        <v>56</v>
      </c>
      <c r="F323" s="160">
        <v>68</v>
      </c>
      <c r="G323" s="195" t="s">
        <v>72</v>
      </c>
      <c r="H323" s="64">
        <v>-75</v>
      </c>
      <c r="I323" s="64">
        <v>199</v>
      </c>
      <c r="J323" s="64">
        <v>95</v>
      </c>
      <c r="K323" s="64">
        <v>104</v>
      </c>
      <c r="L323" s="195" t="s">
        <v>72</v>
      </c>
      <c r="M323" s="195" t="s">
        <v>72</v>
      </c>
      <c r="N323" s="64">
        <v>86</v>
      </c>
      <c r="O323" s="160">
        <v>17</v>
      </c>
    </row>
    <row r="324" spans="1:15">
      <c r="A324" s="188"/>
      <c r="B324" s="189"/>
      <c r="C324" s="64"/>
      <c r="D324" s="64"/>
      <c r="E324" s="64"/>
      <c r="F324" s="160"/>
      <c r="G324" s="160"/>
      <c r="H324" s="64"/>
      <c r="I324" s="64"/>
      <c r="J324" s="64"/>
      <c r="K324" s="64"/>
      <c r="L324" s="64"/>
      <c r="M324" s="64"/>
      <c r="N324" s="64"/>
      <c r="O324" s="160"/>
    </row>
    <row r="325" spans="1:15">
      <c r="A325" s="188" t="s">
        <v>58</v>
      </c>
      <c r="B325" s="189">
        <v>2012</v>
      </c>
      <c r="C325" s="64">
        <v>57</v>
      </c>
      <c r="D325" s="64">
        <v>57</v>
      </c>
      <c r="E325" s="64">
        <v>26</v>
      </c>
      <c r="F325" s="160">
        <v>31</v>
      </c>
      <c r="G325" s="160" t="s">
        <v>72</v>
      </c>
      <c r="H325" s="64">
        <v>-20</v>
      </c>
      <c r="I325" s="64">
        <v>77</v>
      </c>
      <c r="J325" s="64">
        <v>33</v>
      </c>
      <c r="K325" s="64">
        <v>44</v>
      </c>
      <c r="L325" s="64" t="s">
        <v>72</v>
      </c>
      <c r="M325" s="64" t="s">
        <v>72</v>
      </c>
      <c r="N325" s="64">
        <v>37</v>
      </c>
      <c r="O325" s="160">
        <v>6</v>
      </c>
    </row>
    <row r="326" spans="1:15">
      <c r="A326" s="188"/>
      <c r="B326" s="189">
        <v>2013</v>
      </c>
      <c r="C326" s="64">
        <v>63</v>
      </c>
      <c r="D326" s="64">
        <v>63</v>
      </c>
      <c r="E326" s="64">
        <v>30</v>
      </c>
      <c r="F326" s="160">
        <v>33</v>
      </c>
      <c r="G326" s="160" t="s">
        <v>72</v>
      </c>
      <c r="H326" s="64">
        <v>-26</v>
      </c>
      <c r="I326" s="64">
        <v>89</v>
      </c>
      <c r="J326" s="64">
        <v>46</v>
      </c>
      <c r="K326" s="64">
        <v>43</v>
      </c>
      <c r="L326" s="64" t="s">
        <v>72</v>
      </c>
      <c r="M326" s="64" t="s">
        <v>72</v>
      </c>
      <c r="N326" s="64">
        <v>41</v>
      </c>
      <c r="O326" s="160">
        <v>2</v>
      </c>
    </row>
    <row r="327" spans="1:15">
      <c r="A327" s="188"/>
      <c r="B327" s="189">
        <v>2014</v>
      </c>
      <c r="C327" s="91">
        <f>SUM(E327:G327)</f>
        <v>53</v>
      </c>
      <c r="D327" s="91">
        <v>53</v>
      </c>
      <c r="E327" s="91">
        <v>31</v>
      </c>
      <c r="F327" s="195">
        <v>22</v>
      </c>
      <c r="G327" s="195" t="s">
        <v>72</v>
      </c>
      <c r="H327" s="190">
        <f>D327-I327</f>
        <v>-38</v>
      </c>
      <c r="I327" s="91">
        <v>91</v>
      </c>
      <c r="J327" s="91">
        <v>48</v>
      </c>
      <c r="K327" s="91">
        <v>43</v>
      </c>
      <c r="L327" s="91" t="s">
        <v>72</v>
      </c>
      <c r="M327" s="91" t="s">
        <v>72</v>
      </c>
      <c r="N327" s="91">
        <v>36</v>
      </c>
      <c r="O327" s="91" t="s">
        <v>72</v>
      </c>
    </row>
    <row r="328" spans="1:15">
      <c r="A328" s="188"/>
      <c r="B328" s="189">
        <v>2015</v>
      </c>
      <c r="C328" s="191">
        <v>38</v>
      </c>
      <c r="D328" s="191">
        <v>38</v>
      </c>
      <c r="E328" s="191">
        <v>24</v>
      </c>
      <c r="F328" s="194">
        <v>14</v>
      </c>
      <c r="G328" s="195" t="s">
        <v>72</v>
      </c>
      <c r="H328" s="192">
        <v>-59</v>
      </c>
      <c r="I328" s="191">
        <v>97</v>
      </c>
      <c r="J328" s="191">
        <v>53</v>
      </c>
      <c r="K328" s="191">
        <v>44</v>
      </c>
      <c r="L328" s="195" t="s">
        <v>72</v>
      </c>
      <c r="M328" s="195" t="s">
        <v>72</v>
      </c>
      <c r="N328" s="191">
        <v>38</v>
      </c>
      <c r="O328" s="195" t="s">
        <v>72</v>
      </c>
    </row>
    <row r="329" spans="1:15">
      <c r="A329" s="188"/>
      <c r="B329" s="183">
        <v>2016</v>
      </c>
      <c r="C329" s="186">
        <v>51</v>
      </c>
      <c r="D329" s="186">
        <v>51</v>
      </c>
      <c r="E329" s="186">
        <v>22</v>
      </c>
      <c r="F329" s="186">
        <v>29</v>
      </c>
      <c r="G329" s="195" t="s">
        <v>72</v>
      </c>
      <c r="H329" s="186">
        <v>-27</v>
      </c>
      <c r="I329" s="186">
        <v>78</v>
      </c>
      <c r="J329" s="186">
        <v>45</v>
      </c>
      <c r="K329" s="186">
        <v>33</v>
      </c>
      <c r="L329" s="186">
        <v>1</v>
      </c>
      <c r="M329" s="186">
        <v>1</v>
      </c>
      <c r="N329" s="186">
        <v>29</v>
      </c>
      <c r="O329" s="92">
        <v>3</v>
      </c>
    </row>
    <row r="330" spans="1:15">
      <c r="A330" s="188"/>
      <c r="B330" s="189"/>
      <c r="C330" s="186"/>
      <c r="D330" s="186"/>
      <c r="E330" s="186"/>
      <c r="F330" s="186"/>
      <c r="G330" s="160"/>
      <c r="H330" s="186"/>
      <c r="I330" s="186"/>
      <c r="J330" s="186"/>
      <c r="K330" s="186"/>
      <c r="L330" s="186"/>
      <c r="M330" s="186"/>
      <c r="N330" s="186"/>
      <c r="O330" s="92"/>
    </row>
    <row r="331" spans="1:15">
      <c r="A331" s="204" t="s">
        <v>59</v>
      </c>
      <c r="B331" s="189">
        <v>2012</v>
      </c>
      <c r="C331" s="186" t="s">
        <v>72</v>
      </c>
      <c r="D331" s="186" t="s">
        <v>72</v>
      </c>
      <c r="E331" s="186" t="s">
        <v>72</v>
      </c>
      <c r="F331" s="186" t="s">
        <v>72</v>
      </c>
      <c r="G331" s="160" t="s">
        <v>72</v>
      </c>
      <c r="H331" s="186" t="s">
        <v>72</v>
      </c>
      <c r="I331" s="186" t="s">
        <v>72</v>
      </c>
      <c r="J331" s="186" t="s">
        <v>72</v>
      </c>
      <c r="K331" s="186" t="s">
        <v>72</v>
      </c>
      <c r="L331" s="186" t="s">
        <v>72</v>
      </c>
      <c r="M331" s="186" t="s">
        <v>72</v>
      </c>
      <c r="N331" s="186" t="s">
        <v>72</v>
      </c>
      <c r="O331" s="92" t="s">
        <v>72</v>
      </c>
    </row>
    <row r="332" spans="1:15">
      <c r="A332" s="188"/>
      <c r="B332" s="189">
        <v>2013</v>
      </c>
      <c r="C332" s="186" t="s">
        <v>72</v>
      </c>
      <c r="D332" s="186" t="s">
        <v>72</v>
      </c>
      <c r="E332" s="186" t="s">
        <v>72</v>
      </c>
      <c r="F332" s="186" t="s">
        <v>72</v>
      </c>
      <c r="G332" s="160" t="s">
        <v>72</v>
      </c>
      <c r="H332" s="186" t="s">
        <v>72</v>
      </c>
      <c r="I332" s="186" t="s">
        <v>72</v>
      </c>
      <c r="J332" s="186" t="s">
        <v>72</v>
      </c>
      <c r="K332" s="186" t="s">
        <v>72</v>
      </c>
      <c r="L332" s="186" t="s">
        <v>72</v>
      </c>
      <c r="M332" s="186" t="s">
        <v>72</v>
      </c>
      <c r="N332" s="186" t="s">
        <v>72</v>
      </c>
      <c r="O332" s="92" t="s">
        <v>72</v>
      </c>
    </row>
    <row r="333" spans="1:15">
      <c r="A333" s="188"/>
      <c r="B333" s="189">
        <v>2014</v>
      </c>
      <c r="C333" s="186" t="s">
        <v>72</v>
      </c>
      <c r="D333" s="186" t="s">
        <v>72</v>
      </c>
      <c r="E333" s="186" t="s">
        <v>72</v>
      </c>
      <c r="F333" s="186" t="s">
        <v>72</v>
      </c>
      <c r="G333" s="160" t="s">
        <v>72</v>
      </c>
      <c r="H333" s="186" t="s">
        <v>72</v>
      </c>
      <c r="I333" s="186" t="s">
        <v>72</v>
      </c>
      <c r="J333" s="186" t="s">
        <v>72</v>
      </c>
      <c r="K333" s="186" t="s">
        <v>72</v>
      </c>
      <c r="L333" s="186" t="s">
        <v>72</v>
      </c>
      <c r="M333" s="186" t="s">
        <v>72</v>
      </c>
      <c r="N333" s="186" t="s">
        <v>72</v>
      </c>
      <c r="O333" s="92" t="s">
        <v>72</v>
      </c>
    </row>
    <row r="334" spans="1:15">
      <c r="A334" s="188"/>
      <c r="B334" s="189">
        <v>2015</v>
      </c>
      <c r="C334" s="64">
        <v>66</v>
      </c>
      <c r="D334" s="64">
        <v>66</v>
      </c>
      <c r="E334" s="64">
        <v>29</v>
      </c>
      <c r="F334" s="160">
        <v>37</v>
      </c>
      <c r="G334" s="160" t="s">
        <v>72</v>
      </c>
      <c r="H334" s="64">
        <v>-50</v>
      </c>
      <c r="I334" s="64">
        <v>116</v>
      </c>
      <c r="J334" s="64">
        <v>57</v>
      </c>
      <c r="K334" s="64">
        <v>59</v>
      </c>
      <c r="L334" s="64" t="s">
        <v>72</v>
      </c>
      <c r="M334" s="64" t="s">
        <v>72</v>
      </c>
      <c r="N334" s="64">
        <v>46</v>
      </c>
      <c r="O334" s="160">
        <v>3</v>
      </c>
    </row>
    <row r="335" spans="1:15">
      <c r="A335" s="188"/>
      <c r="B335" s="183">
        <v>2016</v>
      </c>
      <c r="C335" s="64">
        <v>57</v>
      </c>
      <c r="D335" s="64">
        <v>57</v>
      </c>
      <c r="E335" s="64">
        <v>28</v>
      </c>
      <c r="F335" s="160">
        <v>29</v>
      </c>
      <c r="G335" s="205" t="s">
        <v>72</v>
      </c>
      <c r="H335" s="64">
        <v>-46</v>
      </c>
      <c r="I335" s="64">
        <v>103</v>
      </c>
      <c r="J335" s="64">
        <v>52</v>
      </c>
      <c r="K335" s="64">
        <v>51</v>
      </c>
      <c r="L335" s="206" t="s">
        <v>72</v>
      </c>
      <c r="M335" s="206" t="s">
        <v>72</v>
      </c>
      <c r="N335" s="64">
        <v>43</v>
      </c>
      <c r="O335" s="160">
        <v>2</v>
      </c>
    </row>
    <row r="336" spans="1:15">
      <c r="A336" s="188"/>
      <c r="B336" s="189"/>
      <c r="C336" s="64"/>
      <c r="D336" s="64"/>
      <c r="E336" s="64"/>
      <c r="F336" s="160"/>
      <c r="G336" s="160"/>
      <c r="H336" s="64"/>
      <c r="I336" s="64"/>
      <c r="J336" s="64"/>
      <c r="K336" s="64"/>
      <c r="L336" s="64"/>
      <c r="M336" s="64"/>
      <c r="N336" s="64"/>
      <c r="O336" s="160"/>
    </row>
    <row r="337" spans="1:15">
      <c r="A337" s="188" t="s">
        <v>60</v>
      </c>
      <c r="B337" s="189">
        <v>2012</v>
      </c>
      <c r="C337" s="64">
        <v>357</v>
      </c>
      <c r="D337" s="64">
        <v>357</v>
      </c>
      <c r="E337" s="64">
        <v>188</v>
      </c>
      <c r="F337" s="160">
        <v>169</v>
      </c>
      <c r="G337" s="160" t="s">
        <v>72</v>
      </c>
      <c r="H337" s="64">
        <v>-53</v>
      </c>
      <c r="I337" s="64">
        <v>410</v>
      </c>
      <c r="J337" s="64">
        <v>214</v>
      </c>
      <c r="K337" s="64">
        <v>196</v>
      </c>
      <c r="L337" s="64">
        <v>3</v>
      </c>
      <c r="M337" s="64">
        <v>3</v>
      </c>
      <c r="N337" s="64">
        <v>187</v>
      </c>
      <c r="O337" s="160">
        <v>49</v>
      </c>
    </row>
    <row r="338" spans="1:15">
      <c r="A338" s="188"/>
      <c r="B338" s="189">
        <v>2013</v>
      </c>
      <c r="C338" s="64">
        <v>335</v>
      </c>
      <c r="D338" s="64">
        <v>335</v>
      </c>
      <c r="E338" s="64">
        <v>182</v>
      </c>
      <c r="F338" s="160">
        <v>153</v>
      </c>
      <c r="G338" s="160" t="s">
        <v>72</v>
      </c>
      <c r="H338" s="64">
        <v>-120</v>
      </c>
      <c r="I338" s="64">
        <v>455</v>
      </c>
      <c r="J338" s="64">
        <v>238</v>
      </c>
      <c r="K338" s="64">
        <v>217</v>
      </c>
      <c r="L338" s="64">
        <v>1</v>
      </c>
      <c r="M338" s="64" t="s">
        <v>72</v>
      </c>
      <c r="N338" s="64">
        <v>187</v>
      </c>
      <c r="O338" s="160">
        <v>34</v>
      </c>
    </row>
    <row r="339" spans="1:15">
      <c r="A339" s="188"/>
      <c r="B339" s="189">
        <v>2014</v>
      </c>
      <c r="C339" s="91">
        <f>SUM(E339:G339)</f>
        <v>363</v>
      </c>
      <c r="D339" s="91">
        <v>363</v>
      </c>
      <c r="E339" s="91">
        <v>190</v>
      </c>
      <c r="F339" s="195">
        <v>173</v>
      </c>
      <c r="G339" s="195" t="s">
        <v>72</v>
      </c>
      <c r="H339" s="190">
        <f>D339-I339</f>
        <v>-124</v>
      </c>
      <c r="I339" s="91">
        <v>487</v>
      </c>
      <c r="J339" s="91">
        <v>258</v>
      </c>
      <c r="K339" s="91">
        <v>229</v>
      </c>
      <c r="L339" s="91">
        <v>1</v>
      </c>
      <c r="M339" s="91" t="s">
        <v>72</v>
      </c>
      <c r="N339" s="91">
        <v>193</v>
      </c>
      <c r="O339" s="91">
        <v>39</v>
      </c>
    </row>
    <row r="340" spans="1:15">
      <c r="A340" s="188"/>
      <c r="B340" s="189">
        <v>2015</v>
      </c>
      <c r="C340" s="191">
        <v>345</v>
      </c>
      <c r="D340" s="191">
        <v>344</v>
      </c>
      <c r="E340" s="191">
        <v>189</v>
      </c>
      <c r="F340" s="194">
        <v>155</v>
      </c>
      <c r="G340" s="194">
        <v>1</v>
      </c>
      <c r="H340" s="192">
        <v>-155</v>
      </c>
      <c r="I340" s="191">
        <v>499</v>
      </c>
      <c r="J340" s="191">
        <v>249</v>
      </c>
      <c r="K340" s="191">
        <v>250</v>
      </c>
      <c r="L340" s="191">
        <v>1</v>
      </c>
      <c r="M340" s="191">
        <v>1</v>
      </c>
      <c r="N340" s="191">
        <v>237</v>
      </c>
      <c r="O340" s="191">
        <v>57</v>
      </c>
    </row>
    <row r="341" spans="1:15">
      <c r="A341" s="188"/>
      <c r="B341" s="183">
        <v>2016</v>
      </c>
      <c r="C341" s="64">
        <v>318</v>
      </c>
      <c r="D341" s="64">
        <v>318</v>
      </c>
      <c r="E341" s="64">
        <v>158</v>
      </c>
      <c r="F341" s="160">
        <v>160</v>
      </c>
      <c r="G341" s="160" t="s">
        <v>72</v>
      </c>
      <c r="H341" s="64">
        <v>-125</v>
      </c>
      <c r="I341" s="64">
        <v>443</v>
      </c>
      <c r="J341" s="64">
        <v>227</v>
      </c>
      <c r="K341" s="64">
        <v>216</v>
      </c>
      <c r="L341" s="64">
        <v>3</v>
      </c>
      <c r="M341" s="64">
        <v>3</v>
      </c>
      <c r="N341" s="64">
        <v>181</v>
      </c>
      <c r="O341" s="160">
        <v>47</v>
      </c>
    </row>
    <row r="342" spans="1:15">
      <c r="A342" s="188"/>
      <c r="B342" s="189"/>
      <c r="C342" s="64"/>
      <c r="D342" s="64"/>
      <c r="E342" s="64"/>
      <c r="F342" s="160"/>
      <c r="G342" s="160"/>
      <c r="H342" s="64"/>
      <c r="I342" s="64"/>
      <c r="J342" s="64"/>
      <c r="K342" s="64"/>
      <c r="L342" s="64"/>
      <c r="M342" s="64"/>
      <c r="N342" s="64"/>
      <c r="O342" s="160"/>
    </row>
    <row r="343" spans="1:15">
      <c r="A343" s="187" t="s">
        <v>61</v>
      </c>
      <c r="B343" s="189">
        <v>2012</v>
      </c>
      <c r="C343" s="64">
        <v>288</v>
      </c>
      <c r="D343" s="64">
        <v>288</v>
      </c>
      <c r="E343" s="64">
        <v>155</v>
      </c>
      <c r="F343" s="160">
        <v>133</v>
      </c>
      <c r="G343" s="160" t="s">
        <v>72</v>
      </c>
      <c r="H343" s="64">
        <v>-61</v>
      </c>
      <c r="I343" s="64">
        <v>349</v>
      </c>
      <c r="J343" s="64">
        <v>171</v>
      </c>
      <c r="K343" s="64">
        <v>178</v>
      </c>
      <c r="L343" s="64" t="s">
        <v>72</v>
      </c>
      <c r="M343" s="64" t="s">
        <v>72</v>
      </c>
      <c r="N343" s="64">
        <v>135</v>
      </c>
      <c r="O343" s="160">
        <v>20</v>
      </c>
    </row>
    <row r="344" spans="1:15">
      <c r="A344" s="188"/>
      <c r="B344" s="189">
        <v>2013</v>
      </c>
      <c r="C344" s="64">
        <v>243</v>
      </c>
      <c r="D344" s="64">
        <v>241</v>
      </c>
      <c r="E344" s="64">
        <v>125</v>
      </c>
      <c r="F344" s="160">
        <v>116</v>
      </c>
      <c r="G344" s="160">
        <v>2</v>
      </c>
      <c r="H344" s="64">
        <v>-93</v>
      </c>
      <c r="I344" s="64">
        <v>334</v>
      </c>
      <c r="J344" s="64">
        <v>192</v>
      </c>
      <c r="K344" s="64">
        <v>142</v>
      </c>
      <c r="L344" s="64" t="s">
        <v>72</v>
      </c>
      <c r="M344" s="64" t="s">
        <v>72</v>
      </c>
      <c r="N344" s="64">
        <v>129</v>
      </c>
      <c r="O344" s="160">
        <v>21</v>
      </c>
    </row>
    <row r="345" spans="1:15">
      <c r="A345" s="188"/>
      <c r="B345" s="189">
        <v>2014</v>
      </c>
      <c r="C345" s="91">
        <f>SUM(E345:G345)</f>
        <v>253</v>
      </c>
      <c r="D345" s="91">
        <v>253</v>
      </c>
      <c r="E345" s="91">
        <v>111</v>
      </c>
      <c r="F345" s="195">
        <v>142</v>
      </c>
      <c r="G345" s="195" t="s">
        <v>72</v>
      </c>
      <c r="H345" s="190">
        <f>D345-I345</f>
        <v>-123</v>
      </c>
      <c r="I345" s="91">
        <v>376</v>
      </c>
      <c r="J345" s="91">
        <v>189</v>
      </c>
      <c r="K345" s="91">
        <v>187</v>
      </c>
      <c r="L345" s="91" t="s">
        <v>72</v>
      </c>
      <c r="M345" s="91" t="s">
        <v>72</v>
      </c>
      <c r="N345" s="91">
        <v>163</v>
      </c>
      <c r="O345" s="91">
        <v>21</v>
      </c>
    </row>
    <row r="346" spans="1:15">
      <c r="A346" s="188"/>
      <c r="B346" s="189">
        <v>2015</v>
      </c>
      <c r="C346" s="191">
        <v>289</v>
      </c>
      <c r="D346" s="191">
        <v>289</v>
      </c>
      <c r="E346" s="191">
        <v>149</v>
      </c>
      <c r="F346" s="194">
        <v>140</v>
      </c>
      <c r="G346" s="64" t="s">
        <v>72</v>
      </c>
      <c r="H346" s="192">
        <v>-83</v>
      </c>
      <c r="I346" s="191">
        <v>372</v>
      </c>
      <c r="J346" s="191">
        <v>184</v>
      </c>
      <c r="K346" s="191">
        <v>188</v>
      </c>
      <c r="L346" s="191">
        <v>2</v>
      </c>
      <c r="M346" s="91" t="s">
        <v>72</v>
      </c>
      <c r="N346" s="191">
        <v>152</v>
      </c>
      <c r="O346" s="191">
        <v>10</v>
      </c>
    </row>
    <row r="347" spans="1:15">
      <c r="A347" s="188"/>
      <c r="B347" s="183">
        <v>2016</v>
      </c>
      <c r="C347" s="64">
        <v>276</v>
      </c>
      <c r="D347" s="64">
        <v>274</v>
      </c>
      <c r="E347" s="64">
        <v>130</v>
      </c>
      <c r="F347" s="160">
        <v>144</v>
      </c>
      <c r="G347" s="160">
        <v>2</v>
      </c>
      <c r="H347" s="64">
        <v>-83</v>
      </c>
      <c r="I347" s="64">
        <v>357</v>
      </c>
      <c r="J347" s="64">
        <v>197</v>
      </c>
      <c r="K347" s="64">
        <v>160</v>
      </c>
      <c r="L347" s="91" t="s">
        <v>72</v>
      </c>
      <c r="M347" s="91" t="s">
        <v>72</v>
      </c>
      <c r="N347" s="64">
        <v>152</v>
      </c>
      <c r="O347" s="64">
        <v>9</v>
      </c>
    </row>
    <row r="348" spans="1:15">
      <c r="A348" s="188"/>
      <c r="B348" s="189"/>
      <c r="C348" s="64"/>
      <c r="D348" s="64"/>
      <c r="E348" s="64"/>
      <c r="F348" s="160"/>
      <c r="G348" s="160"/>
      <c r="H348" s="64"/>
      <c r="I348" s="64"/>
      <c r="J348" s="64"/>
      <c r="K348" s="64"/>
      <c r="L348" s="64"/>
      <c r="M348" s="64"/>
      <c r="N348" s="64"/>
      <c r="O348" s="160"/>
    </row>
    <row r="349" spans="1:15">
      <c r="A349" s="188" t="s">
        <v>62</v>
      </c>
      <c r="B349" s="189">
        <v>2012</v>
      </c>
      <c r="C349" s="64">
        <v>103</v>
      </c>
      <c r="D349" s="64">
        <v>103</v>
      </c>
      <c r="E349" s="64">
        <v>54</v>
      </c>
      <c r="F349" s="160">
        <v>49</v>
      </c>
      <c r="G349" s="160" t="s">
        <v>72</v>
      </c>
      <c r="H349" s="64">
        <v>-84</v>
      </c>
      <c r="I349" s="64">
        <v>187</v>
      </c>
      <c r="J349" s="64">
        <v>92</v>
      </c>
      <c r="K349" s="64">
        <v>95</v>
      </c>
      <c r="L349" s="64" t="s">
        <v>72</v>
      </c>
      <c r="M349" s="64" t="s">
        <v>72</v>
      </c>
      <c r="N349" s="64">
        <v>84</v>
      </c>
      <c r="O349" s="160">
        <v>8</v>
      </c>
    </row>
    <row r="350" spans="1:15">
      <c r="A350" s="188"/>
      <c r="B350" s="189">
        <v>2013</v>
      </c>
      <c r="C350" s="64">
        <v>108</v>
      </c>
      <c r="D350" s="64">
        <v>108</v>
      </c>
      <c r="E350" s="64">
        <v>58</v>
      </c>
      <c r="F350" s="160">
        <v>50</v>
      </c>
      <c r="G350" s="160" t="s">
        <v>72</v>
      </c>
      <c r="H350" s="64">
        <v>-78</v>
      </c>
      <c r="I350" s="64">
        <v>186</v>
      </c>
      <c r="J350" s="64">
        <v>89</v>
      </c>
      <c r="K350" s="64">
        <v>97</v>
      </c>
      <c r="L350" s="64" t="s">
        <v>72</v>
      </c>
      <c r="M350" s="64" t="s">
        <v>72</v>
      </c>
      <c r="N350" s="64">
        <v>65</v>
      </c>
      <c r="O350" s="160">
        <v>12</v>
      </c>
    </row>
    <row r="351" spans="1:15">
      <c r="A351" s="188"/>
      <c r="B351" s="189">
        <v>2014</v>
      </c>
      <c r="C351" s="91">
        <f>SUM(E351:G351)</f>
        <v>103</v>
      </c>
      <c r="D351" s="91">
        <v>103</v>
      </c>
      <c r="E351" s="91">
        <v>50</v>
      </c>
      <c r="F351" s="195">
        <v>53</v>
      </c>
      <c r="G351" s="195" t="s">
        <v>72</v>
      </c>
      <c r="H351" s="190">
        <f>D351-I351</f>
        <v>-101</v>
      </c>
      <c r="I351" s="91">
        <v>204</v>
      </c>
      <c r="J351" s="91">
        <v>111</v>
      </c>
      <c r="K351" s="91">
        <v>93</v>
      </c>
      <c r="L351" s="91" t="s">
        <v>72</v>
      </c>
      <c r="M351" s="91" t="s">
        <v>72</v>
      </c>
      <c r="N351" s="91">
        <v>86</v>
      </c>
      <c r="O351" s="91">
        <v>13</v>
      </c>
    </row>
    <row r="352" spans="1:15">
      <c r="A352" s="188"/>
      <c r="B352" s="189">
        <v>2015</v>
      </c>
      <c r="C352" s="191">
        <v>125</v>
      </c>
      <c r="D352" s="191">
        <v>125</v>
      </c>
      <c r="E352" s="191">
        <v>65</v>
      </c>
      <c r="F352" s="194">
        <v>60</v>
      </c>
      <c r="G352" s="64" t="s">
        <v>72</v>
      </c>
      <c r="H352" s="192">
        <v>-76</v>
      </c>
      <c r="I352" s="191">
        <v>201</v>
      </c>
      <c r="J352" s="191">
        <v>113</v>
      </c>
      <c r="K352" s="191">
        <v>88</v>
      </c>
      <c r="L352" s="29" t="s">
        <v>72</v>
      </c>
      <c r="M352" s="44" t="s">
        <v>72</v>
      </c>
      <c r="N352" s="191">
        <v>89</v>
      </c>
      <c r="O352" s="191">
        <v>12</v>
      </c>
    </row>
    <row r="353" spans="1:15">
      <c r="A353" s="188"/>
      <c r="B353" s="183">
        <v>2016</v>
      </c>
      <c r="C353" s="64">
        <v>106</v>
      </c>
      <c r="D353" s="64">
        <v>106</v>
      </c>
      <c r="E353" s="64">
        <v>52</v>
      </c>
      <c r="F353" s="160">
        <v>54</v>
      </c>
      <c r="G353" s="64" t="s">
        <v>72</v>
      </c>
      <c r="H353" s="64">
        <v>-85</v>
      </c>
      <c r="I353" s="64">
        <v>191</v>
      </c>
      <c r="J353" s="64">
        <v>96</v>
      </c>
      <c r="K353" s="64">
        <v>95</v>
      </c>
      <c r="L353" s="29" t="s">
        <v>72</v>
      </c>
      <c r="M353" s="44" t="s">
        <v>72</v>
      </c>
      <c r="N353" s="64">
        <v>69</v>
      </c>
      <c r="O353" s="160">
        <v>15</v>
      </c>
    </row>
    <row r="354" spans="1:15">
      <c r="A354" s="188"/>
      <c r="B354" s="189"/>
      <c r="C354" s="64"/>
      <c r="D354" s="64"/>
      <c r="E354" s="64"/>
      <c r="F354" s="160"/>
      <c r="G354" s="160"/>
      <c r="H354" s="64"/>
      <c r="I354" s="64"/>
      <c r="J354" s="64"/>
      <c r="K354" s="64"/>
      <c r="L354" s="64"/>
      <c r="M354" s="64"/>
      <c r="N354" s="64"/>
      <c r="O354" s="160"/>
    </row>
    <row r="355" spans="1:15">
      <c r="A355" s="188" t="s">
        <v>63</v>
      </c>
      <c r="B355" s="189">
        <v>2012</v>
      </c>
      <c r="C355" s="64">
        <v>111</v>
      </c>
      <c r="D355" s="64">
        <v>110</v>
      </c>
      <c r="E355" s="64">
        <v>71</v>
      </c>
      <c r="F355" s="160">
        <v>39</v>
      </c>
      <c r="G355" s="160">
        <v>1</v>
      </c>
      <c r="H355" s="64">
        <v>-117</v>
      </c>
      <c r="I355" s="64">
        <v>227</v>
      </c>
      <c r="J355" s="64">
        <v>106</v>
      </c>
      <c r="K355" s="64">
        <v>121</v>
      </c>
      <c r="L355" s="64">
        <v>1</v>
      </c>
      <c r="M355" s="64">
        <v>1</v>
      </c>
      <c r="N355" s="64">
        <v>66</v>
      </c>
      <c r="O355" s="160">
        <v>11</v>
      </c>
    </row>
    <row r="356" spans="1:15">
      <c r="A356" s="188"/>
      <c r="B356" s="189">
        <v>2013</v>
      </c>
      <c r="C356" s="64">
        <v>121</v>
      </c>
      <c r="D356" s="64">
        <v>121</v>
      </c>
      <c r="E356" s="64">
        <v>58</v>
      </c>
      <c r="F356" s="160">
        <v>63</v>
      </c>
      <c r="G356" s="160" t="s">
        <v>72</v>
      </c>
      <c r="H356" s="64">
        <v>-73</v>
      </c>
      <c r="I356" s="64">
        <v>194</v>
      </c>
      <c r="J356" s="64">
        <v>97</v>
      </c>
      <c r="K356" s="64">
        <v>97</v>
      </c>
      <c r="L356" s="64">
        <v>2</v>
      </c>
      <c r="M356" s="64">
        <v>1</v>
      </c>
      <c r="N356" s="64">
        <v>83</v>
      </c>
      <c r="O356" s="160">
        <v>14</v>
      </c>
    </row>
    <row r="357" spans="1:15">
      <c r="A357" s="188"/>
      <c r="B357" s="189">
        <v>2014</v>
      </c>
      <c r="C357" s="91">
        <f>SUM(E357:G357)</f>
        <v>124</v>
      </c>
      <c r="D357" s="91">
        <v>124</v>
      </c>
      <c r="E357" s="91">
        <v>66</v>
      </c>
      <c r="F357" s="195">
        <v>58</v>
      </c>
      <c r="G357" s="195" t="s">
        <v>72</v>
      </c>
      <c r="H357" s="190">
        <f>D357-I357</f>
        <v>-101</v>
      </c>
      <c r="I357" s="91">
        <v>225</v>
      </c>
      <c r="J357" s="91">
        <v>116</v>
      </c>
      <c r="K357" s="91">
        <v>109</v>
      </c>
      <c r="L357" s="91">
        <v>1</v>
      </c>
      <c r="M357" s="91" t="s">
        <v>72</v>
      </c>
      <c r="N357" s="91">
        <v>86</v>
      </c>
      <c r="O357" s="91">
        <v>7</v>
      </c>
    </row>
    <row r="358" spans="1:15">
      <c r="A358" s="188"/>
      <c r="B358" s="189">
        <v>2015</v>
      </c>
      <c r="C358" s="197">
        <v>153</v>
      </c>
      <c r="D358" s="197">
        <v>153</v>
      </c>
      <c r="E358" s="185">
        <v>81</v>
      </c>
      <c r="F358" s="185">
        <v>72</v>
      </c>
      <c r="G358" s="64" t="s">
        <v>72</v>
      </c>
      <c r="H358" s="197">
        <v>-97</v>
      </c>
      <c r="I358" s="197">
        <v>250</v>
      </c>
      <c r="J358" s="197">
        <v>132</v>
      </c>
      <c r="K358" s="197">
        <v>118</v>
      </c>
      <c r="L358" s="197">
        <v>1</v>
      </c>
      <c r="M358" s="64" t="s">
        <v>72</v>
      </c>
      <c r="N358" s="197">
        <v>82</v>
      </c>
      <c r="O358" s="197">
        <v>6</v>
      </c>
    </row>
    <row r="359" spans="1:15">
      <c r="A359" s="188"/>
      <c r="B359" s="183">
        <v>2016</v>
      </c>
      <c r="C359" s="64">
        <v>134</v>
      </c>
      <c r="D359" s="64">
        <v>133</v>
      </c>
      <c r="E359" s="64">
        <v>72</v>
      </c>
      <c r="F359" s="160">
        <v>61</v>
      </c>
      <c r="G359" s="160">
        <v>1</v>
      </c>
      <c r="H359" s="64">
        <v>-74</v>
      </c>
      <c r="I359" s="64">
        <v>207</v>
      </c>
      <c r="J359" s="64">
        <v>100</v>
      </c>
      <c r="K359" s="64">
        <v>107</v>
      </c>
      <c r="L359" s="64" t="s">
        <v>72</v>
      </c>
      <c r="M359" s="64" t="s">
        <v>72</v>
      </c>
      <c r="N359" s="64">
        <v>66</v>
      </c>
      <c r="O359" s="160">
        <v>4</v>
      </c>
    </row>
    <row r="360" spans="1:15">
      <c r="A360" s="188"/>
      <c r="B360" s="189"/>
      <c r="C360" s="64"/>
      <c r="D360" s="64"/>
      <c r="E360" s="64"/>
      <c r="F360" s="160"/>
      <c r="G360" s="160"/>
      <c r="H360" s="64"/>
      <c r="I360" s="64"/>
      <c r="J360" s="64"/>
      <c r="K360" s="64"/>
      <c r="L360" s="64"/>
      <c r="M360" s="64"/>
      <c r="N360" s="64"/>
      <c r="O360" s="160"/>
    </row>
    <row r="361" spans="1:15">
      <c r="A361" s="188" t="s">
        <v>64</v>
      </c>
      <c r="B361" s="189">
        <v>2012</v>
      </c>
      <c r="C361" s="64">
        <v>19</v>
      </c>
      <c r="D361" s="64">
        <v>19</v>
      </c>
      <c r="E361" s="64">
        <v>10</v>
      </c>
      <c r="F361" s="160">
        <v>9</v>
      </c>
      <c r="G361" s="160" t="s">
        <v>72</v>
      </c>
      <c r="H361" s="64">
        <v>-45</v>
      </c>
      <c r="I361" s="64">
        <v>64</v>
      </c>
      <c r="J361" s="64">
        <v>35</v>
      </c>
      <c r="K361" s="64">
        <v>29</v>
      </c>
      <c r="L361" s="64" t="s">
        <v>72</v>
      </c>
      <c r="M361" s="64" t="s">
        <v>72</v>
      </c>
      <c r="N361" s="64">
        <v>17</v>
      </c>
      <c r="O361" s="160">
        <v>2</v>
      </c>
    </row>
    <row r="362" spans="1:15">
      <c r="A362" s="188"/>
      <c r="B362" s="189">
        <v>2013</v>
      </c>
      <c r="C362" s="64">
        <v>28</v>
      </c>
      <c r="D362" s="64">
        <v>28</v>
      </c>
      <c r="E362" s="64">
        <v>15</v>
      </c>
      <c r="F362" s="160">
        <v>13</v>
      </c>
      <c r="G362" s="160" t="s">
        <v>72</v>
      </c>
      <c r="H362" s="64">
        <v>-12</v>
      </c>
      <c r="I362" s="64">
        <v>40</v>
      </c>
      <c r="J362" s="64">
        <v>23</v>
      </c>
      <c r="K362" s="64">
        <v>17</v>
      </c>
      <c r="L362" s="64" t="s">
        <v>72</v>
      </c>
      <c r="M362" s="64" t="s">
        <v>72</v>
      </c>
      <c r="N362" s="64">
        <v>13</v>
      </c>
      <c r="O362" s="160" t="s">
        <v>72</v>
      </c>
    </row>
    <row r="363" spans="1:15">
      <c r="A363" s="188"/>
      <c r="B363" s="189">
        <v>2014</v>
      </c>
      <c r="C363" s="91">
        <f>SUM(E363:G363)</f>
        <v>27</v>
      </c>
      <c r="D363" s="91">
        <v>27</v>
      </c>
      <c r="E363" s="91">
        <v>16</v>
      </c>
      <c r="F363" s="195">
        <v>11</v>
      </c>
      <c r="G363" s="195" t="s">
        <v>72</v>
      </c>
      <c r="H363" s="190">
        <f>D363-I363</f>
        <v>-35</v>
      </c>
      <c r="I363" s="91">
        <v>62</v>
      </c>
      <c r="J363" s="91">
        <v>28</v>
      </c>
      <c r="K363" s="91">
        <v>34</v>
      </c>
      <c r="L363" s="91" t="s">
        <v>72</v>
      </c>
      <c r="M363" s="91" t="s">
        <v>72</v>
      </c>
      <c r="N363" s="91">
        <v>15</v>
      </c>
      <c r="O363" s="91">
        <v>2</v>
      </c>
    </row>
    <row r="364" spans="1:15">
      <c r="A364" s="188"/>
      <c r="B364" s="189">
        <v>2015</v>
      </c>
      <c r="C364" s="191">
        <v>23</v>
      </c>
      <c r="D364" s="191">
        <v>23</v>
      </c>
      <c r="E364" s="191">
        <v>16</v>
      </c>
      <c r="F364" s="194">
        <v>7</v>
      </c>
      <c r="G364" s="64" t="s">
        <v>72</v>
      </c>
      <c r="H364" s="192">
        <v>-24</v>
      </c>
      <c r="I364" s="191">
        <v>47</v>
      </c>
      <c r="J364" s="191">
        <v>18</v>
      </c>
      <c r="K364" s="191">
        <v>29</v>
      </c>
      <c r="L364" s="29" t="s">
        <v>72</v>
      </c>
      <c r="M364" s="44" t="s">
        <v>72</v>
      </c>
      <c r="N364" s="191">
        <v>13</v>
      </c>
      <c r="O364" s="191">
        <v>1</v>
      </c>
    </row>
    <row r="365" spans="1:15">
      <c r="A365" s="188"/>
      <c r="B365" s="183">
        <v>2016</v>
      </c>
      <c r="C365" s="64">
        <v>27</v>
      </c>
      <c r="D365" s="64">
        <v>27</v>
      </c>
      <c r="E365" s="64">
        <v>12</v>
      </c>
      <c r="F365" s="160">
        <v>15</v>
      </c>
      <c r="G365" s="64" t="s">
        <v>72</v>
      </c>
      <c r="H365" s="64">
        <v>-23</v>
      </c>
      <c r="I365" s="64">
        <v>50</v>
      </c>
      <c r="J365" s="64">
        <v>20</v>
      </c>
      <c r="K365" s="64">
        <v>30</v>
      </c>
      <c r="L365" s="29" t="s">
        <v>72</v>
      </c>
      <c r="M365" s="44" t="s">
        <v>72</v>
      </c>
      <c r="N365" s="64">
        <v>14</v>
      </c>
      <c r="O365" s="160">
        <v>1</v>
      </c>
    </row>
    <row r="366" spans="1:15">
      <c r="A366" s="188"/>
      <c r="B366" s="189"/>
      <c r="C366" s="64"/>
      <c r="D366" s="64"/>
      <c r="E366" s="64"/>
      <c r="F366" s="160"/>
      <c r="G366" s="160"/>
      <c r="H366" s="64"/>
      <c r="I366" s="64"/>
      <c r="J366" s="64"/>
      <c r="K366" s="64"/>
      <c r="L366" s="64"/>
      <c r="M366" s="64"/>
      <c r="N366" s="64"/>
      <c r="O366" s="160"/>
    </row>
    <row r="367" spans="1:15">
      <c r="A367" s="188" t="s">
        <v>65</v>
      </c>
      <c r="B367" s="189">
        <v>2012</v>
      </c>
      <c r="C367" s="64">
        <v>28</v>
      </c>
      <c r="D367" s="64">
        <v>28</v>
      </c>
      <c r="E367" s="64">
        <v>14</v>
      </c>
      <c r="F367" s="160">
        <v>14</v>
      </c>
      <c r="G367" s="160" t="s">
        <v>72</v>
      </c>
      <c r="H367" s="64">
        <v>-25</v>
      </c>
      <c r="I367" s="64">
        <v>53</v>
      </c>
      <c r="J367" s="64">
        <v>27</v>
      </c>
      <c r="K367" s="64">
        <v>26</v>
      </c>
      <c r="L367" s="64" t="s">
        <v>72</v>
      </c>
      <c r="M367" s="64" t="s">
        <v>72</v>
      </c>
      <c r="N367" s="64">
        <v>23</v>
      </c>
      <c r="O367" s="160">
        <v>2</v>
      </c>
    </row>
    <row r="368" spans="1:15">
      <c r="A368" s="188"/>
      <c r="B368" s="189">
        <v>2013</v>
      </c>
      <c r="C368" s="64">
        <v>35</v>
      </c>
      <c r="D368" s="64">
        <v>35</v>
      </c>
      <c r="E368" s="64">
        <v>15</v>
      </c>
      <c r="F368" s="160">
        <v>20</v>
      </c>
      <c r="G368" s="160" t="s">
        <v>72</v>
      </c>
      <c r="H368" s="64">
        <v>-25</v>
      </c>
      <c r="I368" s="64">
        <v>60</v>
      </c>
      <c r="J368" s="64">
        <v>25</v>
      </c>
      <c r="K368" s="64">
        <v>35</v>
      </c>
      <c r="L368" s="64" t="s">
        <v>72</v>
      </c>
      <c r="M368" s="64" t="s">
        <v>72</v>
      </c>
      <c r="N368" s="64">
        <v>16</v>
      </c>
      <c r="O368" s="160" t="s">
        <v>72</v>
      </c>
    </row>
    <row r="369" spans="1:15">
      <c r="A369" s="188"/>
      <c r="B369" s="189">
        <v>2014</v>
      </c>
      <c r="C369" s="91">
        <f>SUM(E369:G369)</f>
        <v>26</v>
      </c>
      <c r="D369" s="91">
        <v>26</v>
      </c>
      <c r="E369" s="91">
        <v>10</v>
      </c>
      <c r="F369" s="195">
        <v>16</v>
      </c>
      <c r="G369" s="195" t="s">
        <v>72</v>
      </c>
      <c r="H369" s="190">
        <f>D369-I369</f>
        <v>-33</v>
      </c>
      <c r="I369" s="91">
        <v>59</v>
      </c>
      <c r="J369" s="91">
        <v>32</v>
      </c>
      <c r="K369" s="91">
        <v>27</v>
      </c>
      <c r="L369" s="91" t="s">
        <v>72</v>
      </c>
      <c r="M369" s="91" t="s">
        <v>72</v>
      </c>
      <c r="N369" s="91">
        <v>14</v>
      </c>
      <c r="O369" s="91">
        <v>6</v>
      </c>
    </row>
    <row r="370" spans="1:15">
      <c r="A370" s="188"/>
      <c r="B370" s="189">
        <v>2015</v>
      </c>
      <c r="C370" s="191">
        <v>27</v>
      </c>
      <c r="D370" s="191">
        <v>27</v>
      </c>
      <c r="E370" s="191">
        <v>14</v>
      </c>
      <c r="F370" s="194">
        <v>13</v>
      </c>
      <c r="G370" s="195" t="s">
        <v>72</v>
      </c>
      <c r="H370" s="192">
        <v>-10</v>
      </c>
      <c r="I370" s="191">
        <v>37</v>
      </c>
      <c r="J370" s="191">
        <v>22</v>
      </c>
      <c r="K370" s="191">
        <v>15</v>
      </c>
      <c r="L370" s="29" t="s">
        <v>72</v>
      </c>
      <c r="M370" s="44" t="s">
        <v>72</v>
      </c>
      <c r="N370" s="191">
        <v>16</v>
      </c>
      <c r="O370" s="64" t="s">
        <v>72</v>
      </c>
    </row>
    <row r="371" spans="1:15">
      <c r="A371" s="188"/>
      <c r="B371" s="183">
        <v>2016</v>
      </c>
      <c r="C371" s="64">
        <v>27</v>
      </c>
      <c r="D371" s="64">
        <v>27</v>
      </c>
      <c r="E371" s="64">
        <v>14</v>
      </c>
      <c r="F371" s="160">
        <v>13</v>
      </c>
      <c r="G371" s="195" t="s">
        <v>72</v>
      </c>
      <c r="H371" s="64">
        <v>-37</v>
      </c>
      <c r="I371" s="64">
        <v>64</v>
      </c>
      <c r="J371" s="64">
        <v>27</v>
      </c>
      <c r="K371" s="64">
        <v>37</v>
      </c>
      <c r="L371" s="29" t="s">
        <v>72</v>
      </c>
      <c r="M371" s="44" t="s">
        <v>72</v>
      </c>
      <c r="N371" s="64">
        <v>11</v>
      </c>
      <c r="O371" s="160"/>
    </row>
    <row r="372" spans="1:15">
      <c r="A372" s="188"/>
      <c r="B372" s="189"/>
      <c r="C372" s="64"/>
      <c r="D372" s="64"/>
      <c r="E372" s="64"/>
      <c r="F372" s="160"/>
      <c r="G372" s="160"/>
      <c r="H372" s="64"/>
      <c r="I372" s="64"/>
      <c r="J372" s="64"/>
      <c r="K372" s="64"/>
      <c r="L372" s="64"/>
      <c r="M372" s="64"/>
      <c r="N372" s="64"/>
      <c r="O372" s="160"/>
    </row>
    <row r="373" spans="1:15">
      <c r="A373" s="188" t="s">
        <v>66</v>
      </c>
      <c r="B373" s="189">
        <v>2012</v>
      </c>
      <c r="C373" s="64">
        <v>157</v>
      </c>
      <c r="D373" s="64">
        <v>157</v>
      </c>
      <c r="E373" s="64">
        <v>100</v>
      </c>
      <c r="F373" s="160">
        <v>57</v>
      </c>
      <c r="G373" s="160" t="s">
        <v>72</v>
      </c>
      <c r="H373" s="64">
        <v>12</v>
      </c>
      <c r="I373" s="64">
        <v>145</v>
      </c>
      <c r="J373" s="64">
        <v>75</v>
      </c>
      <c r="K373" s="64">
        <v>70</v>
      </c>
      <c r="L373" s="64" t="s">
        <v>72</v>
      </c>
      <c r="M373" s="64" t="s">
        <v>72</v>
      </c>
      <c r="N373" s="64">
        <v>74</v>
      </c>
      <c r="O373" s="160">
        <v>7</v>
      </c>
    </row>
    <row r="374" spans="1:15">
      <c r="A374" s="188"/>
      <c r="B374" s="189">
        <v>2013</v>
      </c>
      <c r="C374" s="64">
        <v>140</v>
      </c>
      <c r="D374" s="64">
        <v>140</v>
      </c>
      <c r="E374" s="64">
        <v>63</v>
      </c>
      <c r="F374" s="160">
        <v>77</v>
      </c>
      <c r="G374" s="160" t="s">
        <v>72</v>
      </c>
      <c r="H374" s="64">
        <v>-4</v>
      </c>
      <c r="I374" s="64">
        <v>144</v>
      </c>
      <c r="J374" s="64">
        <v>67</v>
      </c>
      <c r="K374" s="64">
        <v>77</v>
      </c>
      <c r="L374" s="64" t="s">
        <v>72</v>
      </c>
      <c r="M374" s="64" t="s">
        <v>72</v>
      </c>
      <c r="N374" s="64">
        <v>83</v>
      </c>
      <c r="O374" s="160">
        <v>6</v>
      </c>
    </row>
    <row r="375" spans="1:15">
      <c r="A375" s="188"/>
      <c r="B375" s="189">
        <v>2014</v>
      </c>
      <c r="C375" s="91">
        <f>SUM(E375:G375)</f>
        <v>134</v>
      </c>
      <c r="D375" s="91">
        <v>134</v>
      </c>
      <c r="E375" s="91">
        <v>73</v>
      </c>
      <c r="F375" s="195">
        <v>61</v>
      </c>
      <c r="G375" s="195" t="s">
        <v>72</v>
      </c>
      <c r="H375" s="190">
        <f>D375-I375</f>
        <v>-34</v>
      </c>
      <c r="I375" s="91">
        <v>168</v>
      </c>
      <c r="J375" s="91">
        <v>97</v>
      </c>
      <c r="K375" s="91">
        <v>71</v>
      </c>
      <c r="L375" s="91" t="s">
        <v>72</v>
      </c>
      <c r="M375" s="91" t="s">
        <v>72</v>
      </c>
      <c r="N375" s="91">
        <v>87</v>
      </c>
      <c r="O375" s="91">
        <v>7</v>
      </c>
    </row>
    <row r="376" spans="1:15">
      <c r="A376" s="188"/>
      <c r="B376" s="189">
        <v>2015</v>
      </c>
      <c r="C376" s="191">
        <v>138</v>
      </c>
      <c r="D376" s="191">
        <v>137</v>
      </c>
      <c r="E376" s="191">
        <v>72</v>
      </c>
      <c r="F376" s="194">
        <v>65</v>
      </c>
      <c r="G376" s="194">
        <v>1</v>
      </c>
      <c r="H376" s="192">
        <v>-32</v>
      </c>
      <c r="I376" s="191">
        <v>169</v>
      </c>
      <c r="J376" s="191">
        <v>83</v>
      </c>
      <c r="K376" s="191">
        <v>86</v>
      </c>
      <c r="L376" s="29" t="s">
        <v>72</v>
      </c>
      <c r="M376" s="44" t="s">
        <v>72</v>
      </c>
      <c r="N376" s="191">
        <v>90</v>
      </c>
      <c r="O376" s="191">
        <v>8</v>
      </c>
    </row>
    <row r="377" spans="1:15">
      <c r="A377" s="188"/>
      <c r="B377" s="183">
        <v>2016</v>
      </c>
      <c r="C377" s="64">
        <v>141</v>
      </c>
      <c r="D377" s="64">
        <v>139</v>
      </c>
      <c r="E377" s="64">
        <v>72</v>
      </c>
      <c r="F377" s="160">
        <v>67</v>
      </c>
      <c r="G377" s="160">
        <v>2</v>
      </c>
      <c r="H377" s="64">
        <v>-28</v>
      </c>
      <c r="I377" s="64">
        <v>167</v>
      </c>
      <c r="J377" s="64">
        <v>93</v>
      </c>
      <c r="K377" s="64">
        <v>74</v>
      </c>
      <c r="L377" s="29" t="s">
        <v>72</v>
      </c>
      <c r="M377" s="44" t="s">
        <v>72</v>
      </c>
      <c r="N377" s="64">
        <v>101</v>
      </c>
      <c r="O377" s="160">
        <v>6</v>
      </c>
    </row>
    <row r="378" spans="1:15">
      <c r="A378" s="188"/>
      <c r="B378" s="189"/>
      <c r="C378" s="64"/>
      <c r="D378" s="64"/>
      <c r="E378" s="64"/>
      <c r="F378" s="160"/>
      <c r="G378" s="160"/>
      <c r="H378" s="64"/>
      <c r="I378" s="64"/>
      <c r="J378" s="64"/>
      <c r="K378" s="64"/>
      <c r="L378" s="64"/>
      <c r="M378" s="64"/>
      <c r="N378" s="64"/>
      <c r="O378" s="160"/>
    </row>
    <row r="379" spans="1:15">
      <c r="A379" s="188" t="s">
        <v>67</v>
      </c>
      <c r="B379" s="189">
        <v>2012</v>
      </c>
      <c r="C379" s="64">
        <v>59</v>
      </c>
      <c r="D379" s="64">
        <v>57</v>
      </c>
      <c r="E379" s="64">
        <v>30</v>
      </c>
      <c r="F379" s="160">
        <v>27</v>
      </c>
      <c r="G379" s="160">
        <v>2</v>
      </c>
      <c r="H379" s="64">
        <v>-116</v>
      </c>
      <c r="I379" s="64">
        <v>173</v>
      </c>
      <c r="J379" s="64">
        <v>79</v>
      </c>
      <c r="K379" s="64">
        <v>94</v>
      </c>
      <c r="L379" s="64" t="s">
        <v>72</v>
      </c>
      <c r="M379" s="64" t="s">
        <v>72</v>
      </c>
      <c r="N379" s="64">
        <v>48</v>
      </c>
      <c r="O379" s="160">
        <v>19</v>
      </c>
    </row>
    <row r="380" spans="1:15">
      <c r="A380" s="188"/>
      <c r="B380" s="189">
        <v>2013</v>
      </c>
      <c r="C380" s="64">
        <v>66</v>
      </c>
      <c r="D380" s="64">
        <v>66</v>
      </c>
      <c r="E380" s="64">
        <v>31</v>
      </c>
      <c r="F380" s="160">
        <v>35</v>
      </c>
      <c r="G380" s="160" t="s">
        <v>72</v>
      </c>
      <c r="H380" s="64">
        <v>-124</v>
      </c>
      <c r="I380" s="64">
        <v>190</v>
      </c>
      <c r="J380" s="64">
        <v>104</v>
      </c>
      <c r="K380" s="64">
        <v>86</v>
      </c>
      <c r="L380" s="64" t="s">
        <v>72</v>
      </c>
      <c r="M380" s="64" t="s">
        <v>72</v>
      </c>
      <c r="N380" s="64">
        <v>67</v>
      </c>
      <c r="O380" s="160">
        <v>10</v>
      </c>
    </row>
    <row r="381" spans="1:15">
      <c r="A381" s="188"/>
      <c r="B381" s="189">
        <v>2014</v>
      </c>
      <c r="C381" s="91">
        <f>SUM(E381:G381)</f>
        <v>48</v>
      </c>
      <c r="D381" s="91">
        <v>48</v>
      </c>
      <c r="E381" s="91">
        <v>28</v>
      </c>
      <c r="F381" s="195">
        <v>20</v>
      </c>
      <c r="G381" s="195" t="s">
        <v>72</v>
      </c>
      <c r="H381" s="190">
        <f>D381-I381</f>
        <v>-160</v>
      </c>
      <c r="I381" s="91">
        <v>208</v>
      </c>
      <c r="J381" s="91">
        <v>103</v>
      </c>
      <c r="K381" s="91">
        <v>105</v>
      </c>
      <c r="L381" s="91" t="s">
        <v>72</v>
      </c>
      <c r="M381" s="91" t="s">
        <v>72</v>
      </c>
      <c r="N381" s="91">
        <v>48</v>
      </c>
      <c r="O381" s="91">
        <v>9</v>
      </c>
    </row>
    <row r="382" spans="1:15">
      <c r="A382" s="188"/>
      <c r="B382" s="189">
        <v>2015</v>
      </c>
      <c r="C382" s="191">
        <v>45</v>
      </c>
      <c r="D382" s="191">
        <v>45</v>
      </c>
      <c r="E382" s="191">
        <v>22</v>
      </c>
      <c r="F382" s="194">
        <v>23</v>
      </c>
      <c r="G382" s="195" t="s">
        <v>72</v>
      </c>
      <c r="H382" s="192">
        <v>-156</v>
      </c>
      <c r="I382" s="191">
        <v>201</v>
      </c>
      <c r="J382" s="191">
        <v>100</v>
      </c>
      <c r="K382" s="191">
        <v>101</v>
      </c>
      <c r="L382" s="29" t="s">
        <v>72</v>
      </c>
      <c r="M382" s="44" t="s">
        <v>72</v>
      </c>
      <c r="N382" s="191">
        <v>66</v>
      </c>
      <c r="O382" s="191">
        <v>14</v>
      </c>
    </row>
    <row r="383" spans="1:15">
      <c r="A383" s="188"/>
      <c r="B383" s="183">
        <v>2016</v>
      </c>
      <c r="C383" s="64">
        <v>62</v>
      </c>
      <c r="D383" s="64">
        <v>62</v>
      </c>
      <c r="E383" s="64">
        <v>28</v>
      </c>
      <c r="F383" s="160">
        <v>34</v>
      </c>
      <c r="G383" s="195" t="s">
        <v>72</v>
      </c>
      <c r="H383" s="64">
        <v>-139</v>
      </c>
      <c r="I383" s="64">
        <v>201</v>
      </c>
      <c r="J383" s="64">
        <v>99</v>
      </c>
      <c r="K383" s="64">
        <v>102</v>
      </c>
      <c r="L383" s="64">
        <v>2</v>
      </c>
      <c r="M383" s="64">
        <v>1</v>
      </c>
      <c r="N383" s="64">
        <v>89</v>
      </c>
      <c r="O383" s="160">
        <v>16</v>
      </c>
    </row>
    <row r="384" spans="1:15">
      <c r="A384" s="188"/>
      <c r="B384" s="189"/>
      <c r="C384" s="64"/>
      <c r="D384" s="64"/>
      <c r="E384" s="64"/>
      <c r="F384" s="160"/>
      <c r="G384" s="160"/>
      <c r="H384" s="64"/>
      <c r="I384" s="64"/>
      <c r="J384" s="64"/>
      <c r="K384" s="64"/>
      <c r="L384" s="64"/>
      <c r="M384" s="64"/>
      <c r="N384" s="64"/>
      <c r="O384" s="160"/>
    </row>
    <row r="385" spans="1:15">
      <c r="A385" s="188" t="s">
        <v>68</v>
      </c>
      <c r="B385" s="189">
        <v>2012</v>
      </c>
      <c r="C385" s="64">
        <v>46</v>
      </c>
      <c r="D385" s="64">
        <v>46</v>
      </c>
      <c r="E385" s="64">
        <v>24</v>
      </c>
      <c r="F385" s="160">
        <v>22</v>
      </c>
      <c r="G385" s="160" t="s">
        <v>72</v>
      </c>
      <c r="H385" s="64">
        <v>-37</v>
      </c>
      <c r="I385" s="64">
        <v>83</v>
      </c>
      <c r="J385" s="64">
        <v>38</v>
      </c>
      <c r="K385" s="64">
        <v>45</v>
      </c>
      <c r="L385" s="64" t="s">
        <v>72</v>
      </c>
      <c r="M385" s="64" t="s">
        <v>72</v>
      </c>
      <c r="N385" s="64">
        <v>23</v>
      </c>
      <c r="O385" s="160">
        <v>2</v>
      </c>
    </row>
    <row r="386" spans="1:15">
      <c r="A386" s="188"/>
      <c r="B386" s="189">
        <v>2013</v>
      </c>
      <c r="C386" s="64">
        <v>44</v>
      </c>
      <c r="D386" s="64">
        <v>44</v>
      </c>
      <c r="E386" s="64">
        <v>26</v>
      </c>
      <c r="F386" s="160">
        <v>18</v>
      </c>
      <c r="G386" s="160" t="s">
        <v>72</v>
      </c>
      <c r="H386" s="64">
        <v>-31</v>
      </c>
      <c r="I386" s="64">
        <v>75</v>
      </c>
      <c r="J386" s="64">
        <v>36</v>
      </c>
      <c r="K386" s="64">
        <v>39</v>
      </c>
      <c r="L386" s="64" t="s">
        <v>72</v>
      </c>
      <c r="M386" s="64" t="s">
        <v>72</v>
      </c>
      <c r="N386" s="64">
        <v>15</v>
      </c>
      <c r="O386" s="160">
        <v>6</v>
      </c>
    </row>
    <row r="387" spans="1:15">
      <c r="A387" s="188"/>
      <c r="B387" s="189">
        <v>2014</v>
      </c>
      <c r="C387" s="91">
        <f>SUM(E387:G387)</f>
        <v>37</v>
      </c>
      <c r="D387" s="91">
        <v>37</v>
      </c>
      <c r="E387" s="91">
        <v>20</v>
      </c>
      <c r="F387" s="195">
        <v>17</v>
      </c>
      <c r="G387" s="195" t="s">
        <v>72</v>
      </c>
      <c r="H387" s="190">
        <f>D387-I387</f>
        <v>-51</v>
      </c>
      <c r="I387" s="91">
        <v>88</v>
      </c>
      <c r="J387" s="91">
        <v>45</v>
      </c>
      <c r="K387" s="91">
        <v>43</v>
      </c>
      <c r="L387" s="91" t="s">
        <v>72</v>
      </c>
      <c r="M387" s="91" t="s">
        <v>72</v>
      </c>
      <c r="N387" s="91">
        <v>15</v>
      </c>
      <c r="O387" s="91">
        <v>1</v>
      </c>
    </row>
    <row r="388" spans="1:15">
      <c r="A388" s="188"/>
      <c r="B388" s="189">
        <v>2015</v>
      </c>
      <c r="C388" s="191">
        <v>49</v>
      </c>
      <c r="D388" s="191">
        <v>49</v>
      </c>
      <c r="E388" s="191">
        <v>27</v>
      </c>
      <c r="F388" s="194">
        <v>22</v>
      </c>
      <c r="G388" s="195" t="s">
        <v>72</v>
      </c>
      <c r="H388" s="192">
        <v>-33</v>
      </c>
      <c r="I388" s="191">
        <v>82</v>
      </c>
      <c r="J388" s="191">
        <v>45</v>
      </c>
      <c r="K388" s="191">
        <v>37</v>
      </c>
      <c r="L388" s="29" t="s">
        <v>72</v>
      </c>
      <c r="M388" s="44" t="s">
        <v>72</v>
      </c>
      <c r="N388" s="191">
        <v>31</v>
      </c>
      <c r="O388" s="191">
        <v>3</v>
      </c>
    </row>
    <row r="389" spans="1:15">
      <c r="A389" s="188"/>
      <c r="B389" s="183">
        <v>2016</v>
      </c>
      <c r="C389" s="44">
        <v>33</v>
      </c>
      <c r="D389" s="44">
        <v>33</v>
      </c>
      <c r="E389" s="44">
        <v>10</v>
      </c>
      <c r="F389" s="29">
        <v>23</v>
      </c>
      <c r="G389" s="195" t="s">
        <v>72</v>
      </c>
      <c r="H389" s="44">
        <v>-46</v>
      </c>
      <c r="I389" s="44">
        <v>79</v>
      </c>
      <c r="J389" s="44">
        <v>47</v>
      </c>
      <c r="K389" s="44">
        <v>32</v>
      </c>
      <c r="L389" s="29" t="s">
        <v>72</v>
      </c>
      <c r="M389" s="44" t="s">
        <v>72</v>
      </c>
      <c r="N389" s="44">
        <v>17</v>
      </c>
      <c r="O389" s="44">
        <v>3</v>
      </c>
    </row>
    <row r="390" spans="1:15">
      <c r="A390" s="188"/>
      <c r="B390" s="189"/>
      <c r="C390" s="44"/>
      <c r="D390" s="44"/>
      <c r="E390" s="44"/>
      <c r="F390" s="29"/>
      <c r="G390" s="29"/>
      <c r="H390" s="44"/>
      <c r="I390" s="44"/>
      <c r="J390" s="44"/>
      <c r="K390" s="44"/>
      <c r="L390" s="29"/>
      <c r="M390" s="44"/>
      <c r="N390" s="44"/>
      <c r="O390" s="44"/>
    </row>
    <row r="391" spans="1:15">
      <c r="A391" s="188" t="s">
        <v>69</v>
      </c>
      <c r="B391" s="189">
        <v>2012</v>
      </c>
      <c r="C391" s="44">
        <v>87</v>
      </c>
      <c r="D391" s="44">
        <v>87</v>
      </c>
      <c r="E391" s="44">
        <v>50</v>
      </c>
      <c r="F391" s="29">
        <v>37</v>
      </c>
      <c r="G391" s="29" t="s">
        <v>72</v>
      </c>
      <c r="H391" s="44">
        <v>-27</v>
      </c>
      <c r="I391" s="44">
        <v>114</v>
      </c>
      <c r="J391" s="44">
        <v>52</v>
      </c>
      <c r="K391" s="44">
        <v>62</v>
      </c>
      <c r="L391" s="29" t="s">
        <v>72</v>
      </c>
      <c r="M391" s="44" t="s">
        <v>72</v>
      </c>
      <c r="N391" s="44">
        <v>53</v>
      </c>
      <c r="O391" s="44">
        <v>3</v>
      </c>
    </row>
    <row r="392" spans="1:15">
      <c r="A392" s="44"/>
      <c r="B392" s="189">
        <v>2013</v>
      </c>
      <c r="C392" s="44">
        <v>73</v>
      </c>
      <c r="D392" s="44">
        <v>72</v>
      </c>
      <c r="E392" s="44">
        <v>39</v>
      </c>
      <c r="F392" s="29">
        <v>33</v>
      </c>
      <c r="G392" s="29">
        <v>1</v>
      </c>
      <c r="H392" s="44">
        <v>-61</v>
      </c>
      <c r="I392" s="44">
        <v>133</v>
      </c>
      <c r="J392" s="44">
        <v>78</v>
      </c>
      <c r="K392" s="44">
        <v>55</v>
      </c>
      <c r="L392" s="29" t="s">
        <v>72</v>
      </c>
      <c r="M392" s="44" t="s">
        <v>72</v>
      </c>
      <c r="N392" s="44">
        <v>47</v>
      </c>
      <c r="O392" s="44">
        <v>4</v>
      </c>
    </row>
    <row r="393" spans="1:15">
      <c r="A393" s="44"/>
      <c r="B393" s="189">
        <v>2014</v>
      </c>
      <c r="C393" s="91">
        <f>SUM(E393:G393)</f>
        <v>84</v>
      </c>
      <c r="D393" s="91">
        <v>84</v>
      </c>
      <c r="E393" s="91">
        <v>46</v>
      </c>
      <c r="F393" s="195">
        <v>38</v>
      </c>
      <c r="G393" s="195" t="s">
        <v>72</v>
      </c>
      <c r="H393" s="190">
        <f>D393-I393</f>
        <v>-42</v>
      </c>
      <c r="I393" s="91">
        <v>126</v>
      </c>
      <c r="J393" s="91">
        <v>67</v>
      </c>
      <c r="K393" s="91">
        <v>59</v>
      </c>
      <c r="L393" s="91">
        <v>1</v>
      </c>
      <c r="M393" s="91" t="s">
        <v>72</v>
      </c>
      <c r="N393" s="91">
        <v>45</v>
      </c>
      <c r="O393" s="91">
        <v>4</v>
      </c>
    </row>
    <row r="394" spans="1:15">
      <c r="A394" s="44"/>
      <c r="B394" s="189">
        <v>2015</v>
      </c>
      <c r="C394" s="191">
        <v>57</v>
      </c>
      <c r="D394" s="191">
        <v>57</v>
      </c>
      <c r="E394" s="191">
        <v>33</v>
      </c>
      <c r="F394" s="194">
        <v>24</v>
      </c>
      <c r="G394" s="195" t="s">
        <v>72</v>
      </c>
      <c r="H394" s="192">
        <v>-98</v>
      </c>
      <c r="I394" s="191">
        <v>155</v>
      </c>
      <c r="J394" s="191">
        <v>81</v>
      </c>
      <c r="K394" s="191">
        <v>74</v>
      </c>
      <c r="L394" s="29" t="s">
        <v>72</v>
      </c>
      <c r="M394" s="44" t="s">
        <v>72</v>
      </c>
      <c r="N394" s="191">
        <v>40</v>
      </c>
      <c r="O394" s="191">
        <v>2</v>
      </c>
    </row>
    <row r="395" spans="1:15">
      <c r="A395" s="303"/>
      <c r="B395" s="388">
        <v>2016</v>
      </c>
      <c r="C395" s="303">
        <v>79</v>
      </c>
      <c r="D395" s="303">
        <v>79</v>
      </c>
      <c r="E395" s="303">
        <v>49</v>
      </c>
      <c r="F395" s="303">
        <v>30</v>
      </c>
      <c r="G395" s="389" t="s">
        <v>72</v>
      </c>
      <c r="H395" s="303">
        <v>-60</v>
      </c>
      <c r="I395" s="303">
        <v>139</v>
      </c>
      <c r="J395" s="303">
        <v>77</v>
      </c>
      <c r="K395" s="303">
        <v>62</v>
      </c>
      <c r="L395" s="303" t="s">
        <v>72</v>
      </c>
      <c r="M395" s="303" t="s">
        <v>72</v>
      </c>
      <c r="N395" s="303">
        <v>44</v>
      </c>
      <c r="O395" s="303">
        <v>8</v>
      </c>
    </row>
  </sheetData>
  <mergeCells count="16">
    <mergeCell ref="A2:O2"/>
    <mergeCell ref="K5:K6"/>
    <mergeCell ref="L5:M5"/>
    <mergeCell ref="N5:N6"/>
    <mergeCell ref="O5:O6"/>
    <mergeCell ref="A4:B6"/>
    <mergeCell ref="N3:O3"/>
    <mergeCell ref="C4:G4"/>
    <mergeCell ref="H4:H6"/>
    <mergeCell ref="I4:M4"/>
    <mergeCell ref="N4:O4"/>
    <mergeCell ref="C5:C6"/>
    <mergeCell ref="D5:F5"/>
    <mergeCell ref="G5:G6"/>
    <mergeCell ref="I5:I6"/>
    <mergeCell ref="J5:J6"/>
  </mergeCells>
  <hyperlinks>
    <hyperlink ref="N3" location="'Листа табела'!A1" display="Листа табела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24"/>
  <sheetViews>
    <sheetView zoomScaleNormal="100" workbookViewId="0">
      <pane ySplit="6" topLeftCell="A70" activePane="bottomLeft" state="frozen"/>
      <selection activeCell="M19" sqref="M19"/>
      <selection pane="bottomLeft" activeCell="J3" sqref="J3:K3"/>
    </sheetView>
  </sheetViews>
  <sheetFormatPr defaultRowHeight="12"/>
  <cols>
    <col min="1" max="1" width="23.28515625" style="28" customWidth="1"/>
    <col min="2" max="2" width="6.140625" style="28" customWidth="1"/>
    <col min="3" max="5" width="7.7109375" style="181" customWidth="1"/>
    <col min="6" max="6" width="7.7109375" style="207" customWidth="1"/>
    <col min="7" max="7" width="8.28515625" style="181" customWidth="1"/>
    <col min="8" max="8" width="9.140625" style="181" customWidth="1"/>
    <col min="9" max="10" width="7.140625" style="181" customWidth="1"/>
    <col min="11" max="11" width="11.5703125" style="181" customWidth="1"/>
    <col min="12" max="12" width="7.140625" style="207" customWidth="1"/>
    <col min="13" max="13" width="7.140625" style="181" customWidth="1"/>
    <col min="14" max="15" width="10" style="181" customWidth="1"/>
    <col min="16" max="16384" width="9.140625" style="28"/>
  </cols>
  <sheetData>
    <row r="2" spans="1:22">
      <c r="A2" s="831" t="s">
        <v>1471</v>
      </c>
      <c r="B2" s="831"/>
      <c r="C2" s="831"/>
      <c r="D2" s="831"/>
      <c r="E2" s="831"/>
      <c r="F2" s="831"/>
      <c r="G2" s="831"/>
      <c r="H2" s="831"/>
      <c r="I2" s="831"/>
      <c r="J2" s="831"/>
      <c r="K2" s="831"/>
    </row>
    <row r="3" spans="1:22" ht="15.75" customHeight="1" thickBot="1">
      <c r="A3" s="177"/>
      <c r="C3" s="28"/>
      <c r="D3" s="28"/>
      <c r="E3" s="28"/>
      <c r="F3" s="28"/>
      <c r="G3" s="28"/>
      <c r="H3" s="28"/>
      <c r="I3" s="28"/>
      <c r="J3" s="841" t="s">
        <v>0</v>
      </c>
      <c r="K3" s="841"/>
    </row>
    <row r="4" spans="1:22" ht="23.25" customHeight="1">
      <c r="A4" s="906" t="s">
        <v>946</v>
      </c>
      <c r="B4" s="847"/>
      <c r="C4" s="847" t="s">
        <v>850</v>
      </c>
      <c r="D4" s="847"/>
      <c r="E4" s="847"/>
      <c r="F4" s="847"/>
      <c r="G4" s="847" t="s">
        <v>851</v>
      </c>
      <c r="H4" s="847"/>
      <c r="I4" s="847"/>
      <c r="J4" s="847"/>
      <c r="K4" s="848" t="s">
        <v>852</v>
      </c>
    </row>
    <row r="5" spans="1:22" ht="23.25" customHeight="1">
      <c r="A5" s="907"/>
      <c r="B5" s="908"/>
      <c r="C5" s="291" t="s">
        <v>165</v>
      </c>
      <c r="D5" s="291" t="s">
        <v>853</v>
      </c>
      <c r="E5" s="291" t="s">
        <v>854</v>
      </c>
      <c r="F5" s="291" t="s">
        <v>855</v>
      </c>
      <c r="G5" s="291" t="s">
        <v>856</v>
      </c>
      <c r="H5" s="291" t="s">
        <v>857</v>
      </c>
      <c r="I5" s="291" t="s">
        <v>858</v>
      </c>
      <c r="J5" s="291" t="s">
        <v>859</v>
      </c>
      <c r="K5" s="905"/>
    </row>
    <row r="6" spans="1:22" ht="23.25" customHeight="1" thickBot="1">
      <c r="A6" s="909"/>
      <c r="B6" s="910"/>
      <c r="C6" s="317">
        <v>1</v>
      </c>
      <c r="D6" s="317">
        <v>2</v>
      </c>
      <c r="E6" s="317">
        <v>3</v>
      </c>
      <c r="F6" s="317">
        <v>4</v>
      </c>
      <c r="G6" s="317">
        <v>5</v>
      </c>
      <c r="H6" s="317">
        <v>6</v>
      </c>
      <c r="I6" s="317">
        <v>7</v>
      </c>
      <c r="J6" s="317">
        <v>8</v>
      </c>
      <c r="K6" s="390" t="s">
        <v>860</v>
      </c>
    </row>
    <row r="7" spans="1:22" s="38" customFormat="1">
      <c r="A7" s="208" t="s">
        <v>6</v>
      </c>
      <c r="B7" s="209">
        <v>2012</v>
      </c>
      <c r="C7" s="20">
        <v>1902</v>
      </c>
      <c r="D7" s="20">
        <v>424</v>
      </c>
      <c r="E7" s="20">
        <v>27</v>
      </c>
      <c r="F7" s="20">
        <v>1451</v>
      </c>
      <c r="G7" s="20">
        <v>1058</v>
      </c>
      <c r="H7" s="20">
        <v>321</v>
      </c>
      <c r="I7" s="20">
        <v>10</v>
      </c>
      <c r="J7" s="20">
        <v>727</v>
      </c>
      <c r="K7" s="20">
        <v>844</v>
      </c>
      <c r="Q7" s="184"/>
    </row>
    <row r="8" spans="1:22" s="38" customFormat="1">
      <c r="A8" s="28"/>
      <c r="B8" s="209">
        <v>2013</v>
      </c>
      <c r="C8" s="20">
        <v>1950</v>
      </c>
      <c r="D8" s="20">
        <v>397</v>
      </c>
      <c r="E8" s="20">
        <v>32</v>
      </c>
      <c r="F8" s="20">
        <v>1521</v>
      </c>
      <c r="G8" s="20">
        <v>1182</v>
      </c>
      <c r="H8" s="20">
        <v>323</v>
      </c>
      <c r="I8" s="20">
        <v>10</v>
      </c>
      <c r="J8" s="20">
        <v>849</v>
      </c>
      <c r="K8" s="20">
        <v>768</v>
      </c>
      <c r="Q8" s="184"/>
    </row>
    <row r="9" spans="1:22" s="38" customFormat="1">
      <c r="A9" s="28"/>
      <c r="B9" s="209">
        <v>2014</v>
      </c>
      <c r="C9" s="20">
        <v>2149</v>
      </c>
      <c r="D9" s="20">
        <v>402</v>
      </c>
      <c r="E9" s="20">
        <v>23</v>
      </c>
      <c r="F9" s="20">
        <v>1724</v>
      </c>
      <c r="G9" s="20">
        <v>1224</v>
      </c>
      <c r="H9" s="20">
        <v>287</v>
      </c>
      <c r="I9" s="20">
        <v>15</v>
      </c>
      <c r="J9" s="20">
        <v>922</v>
      </c>
      <c r="K9" s="20">
        <v>925</v>
      </c>
      <c r="Q9" s="184"/>
    </row>
    <row r="10" spans="1:22" s="38" customFormat="1">
      <c r="A10" s="28"/>
      <c r="B10" s="209">
        <v>2015</v>
      </c>
      <c r="C10" s="20">
        <v>1910</v>
      </c>
      <c r="D10" s="20">
        <v>395</v>
      </c>
      <c r="E10" s="20">
        <v>26</v>
      </c>
      <c r="F10" s="20">
        <v>1489</v>
      </c>
      <c r="G10" s="20">
        <v>991</v>
      </c>
      <c r="H10" s="20">
        <v>231</v>
      </c>
      <c r="I10" s="20">
        <v>9</v>
      </c>
      <c r="J10" s="20">
        <v>751</v>
      </c>
      <c r="K10" s="20">
        <v>919</v>
      </c>
      <c r="Q10" s="184"/>
    </row>
    <row r="11" spans="1:22" s="38" customFormat="1">
      <c r="A11" s="28"/>
      <c r="B11" s="209">
        <v>2016</v>
      </c>
      <c r="C11" s="20">
        <v>1572</v>
      </c>
      <c r="D11" s="20">
        <v>365</v>
      </c>
      <c r="E11" s="20">
        <v>19</v>
      </c>
      <c r="F11" s="20">
        <v>1188</v>
      </c>
      <c r="G11" s="20">
        <v>938</v>
      </c>
      <c r="H11" s="20">
        <v>240</v>
      </c>
      <c r="I11" s="20">
        <v>11</v>
      </c>
      <c r="J11" s="20">
        <v>687</v>
      </c>
      <c r="K11" s="20">
        <v>634</v>
      </c>
      <c r="Q11" s="184"/>
      <c r="V11" s="37"/>
    </row>
    <row r="12" spans="1:22" s="38" customFormat="1">
      <c r="A12" s="28"/>
      <c r="B12" s="209"/>
      <c r="C12" s="20"/>
      <c r="D12" s="20"/>
      <c r="E12" s="20"/>
      <c r="F12" s="20"/>
      <c r="G12" s="20"/>
      <c r="H12" s="20"/>
      <c r="I12" s="20"/>
      <c r="J12" s="20"/>
      <c r="K12" s="20"/>
    </row>
    <row r="13" spans="1:22" s="38" customFormat="1">
      <c r="A13" s="28" t="s">
        <v>7</v>
      </c>
      <c r="B13" s="209">
        <v>2012</v>
      </c>
      <c r="C13" s="20">
        <v>58</v>
      </c>
      <c r="D13" s="20">
        <v>50</v>
      </c>
      <c r="E13" s="20" t="s">
        <v>72</v>
      </c>
      <c r="F13" s="20">
        <v>8</v>
      </c>
      <c r="G13" s="20">
        <v>53</v>
      </c>
      <c r="H13" s="20">
        <v>26</v>
      </c>
      <c r="I13" s="20" t="s">
        <v>72</v>
      </c>
      <c r="J13" s="20">
        <v>27</v>
      </c>
      <c r="K13" s="20">
        <v>5</v>
      </c>
      <c r="Q13" s="184"/>
    </row>
    <row r="14" spans="1:22" s="38" customFormat="1">
      <c r="A14" s="28"/>
      <c r="B14" s="209">
        <v>2013</v>
      </c>
      <c r="C14" s="20">
        <v>41</v>
      </c>
      <c r="D14" s="20">
        <v>33</v>
      </c>
      <c r="E14" s="20" t="s">
        <v>72</v>
      </c>
      <c r="F14" s="20">
        <v>8</v>
      </c>
      <c r="G14" s="20">
        <v>38</v>
      </c>
      <c r="H14" s="20">
        <v>22</v>
      </c>
      <c r="I14" s="20" t="s">
        <v>72</v>
      </c>
      <c r="J14" s="20">
        <v>16</v>
      </c>
      <c r="K14" s="20">
        <v>3</v>
      </c>
      <c r="Q14" s="184"/>
    </row>
    <row r="15" spans="1:22" s="38" customFormat="1">
      <c r="A15" s="28"/>
      <c r="B15" s="209">
        <v>2014</v>
      </c>
      <c r="C15" s="20">
        <v>32</v>
      </c>
      <c r="D15" s="20">
        <v>16</v>
      </c>
      <c r="E15" s="20" t="s">
        <v>72</v>
      </c>
      <c r="F15" s="20">
        <v>16</v>
      </c>
      <c r="G15" s="20">
        <v>54</v>
      </c>
      <c r="H15" s="20">
        <v>23</v>
      </c>
      <c r="I15" s="20" t="s">
        <v>72</v>
      </c>
      <c r="J15" s="20">
        <v>31</v>
      </c>
      <c r="K15" s="20">
        <v>-22</v>
      </c>
      <c r="Q15" s="184"/>
    </row>
    <row r="16" spans="1:22" s="38" customFormat="1">
      <c r="A16" s="28"/>
      <c r="B16" s="209">
        <v>2015</v>
      </c>
      <c r="C16" s="20">
        <v>30</v>
      </c>
      <c r="D16" s="20">
        <v>21</v>
      </c>
      <c r="E16" s="20" t="s">
        <v>72</v>
      </c>
      <c r="F16" s="20">
        <v>9</v>
      </c>
      <c r="G16" s="20">
        <v>33</v>
      </c>
      <c r="H16" s="20">
        <v>12</v>
      </c>
      <c r="I16" s="20" t="s">
        <v>72</v>
      </c>
      <c r="J16" s="20">
        <v>21</v>
      </c>
      <c r="K16" s="20">
        <v>-3</v>
      </c>
      <c r="P16" s="29"/>
      <c r="Q16" s="184"/>
    </row>
    <row r="17" spans="1:17" s="38" customFormat="1">
      <c r="A17" s="28"/>
      <c r="B17" s="209">
        <v>2016</v>
      </c>
      <c r="C17" s="20">
        <v>36</v>
      </c>
      <c r="D17" s="20">
        <v>12</v>
      </c>
      <c r="E17" s="20" t="s">
        <v>72</v>
      </c>
      <c r="F17" s="20">
        <v>24</v>
      </c>
      <c r="G17" s="20">
        <v>37</v>
      </c>
      <c r="H17" s="20">
        <v>14</v>
      </c>
      <c r="I17" s="20" t="s">
        <v>72</v>
      </c>
      <c r="J17" s="20">
        <v>23</v>
      </c>
      <c r="K17" s="20">
        <v>-1</v>
      </c>
      <c r="P17" s="29"/>
      <c r="Q17" s="184"/>
    </row>
    <row r="18" spans="1:17" s="38" customFormat="1">
      <c r="A18" s="28"/>
      <c r="B18" s="209"/>
      <c r="C18" s="20"/>
      <c r="D18" s="20"/>
      <c r="E18" s="20"/>
      <c r="F18" s="20"/>
      <c r="G18" s="20"/>
      <c r="H18" s="20"/>
      <c r="I18" s="20"/>
      <c r="J18" s="20"/>
      <c r="K18" s="20"/>
      <c r="P18" s="29"/>
    </row>
    <row r="19" spans="1:17" s="38" customFormat="1">
      <c r="A19" s="208" t="s">
        <v>8</v>
      </c>
      <c r="B19" s="209">
        <v>2012</v>
      </c>
      <c r="C19" s="20">
        <v>1072</v>
      </c>
      <c r="D19" s="20">
        <v>283</v>
      </c>
      <c r="E19" s="20">
        <v>166</v>
      </c>
      <c r="F19" s="20">
        <v>623</v>
      </c>
      <c r="G19" s="20">
        <v>516</v>
      </c>
      <c r="H19" s="20">
        <v>191</v>
      </c>
      <c r="I19" s="20">
        <v>40</v>
      </c>
      <c r="J19" s="20">
        <v>285</v>
      </c>
      <c r="K19" s="20">
        <v>556</v>
      </c>
      <c r="P19" s="29"/>
      <c r="Q19" s="184"/>
    </row>
    <row r="20" spans="1:17" s="38" customFormat="1">
      <c r="A20" s="28"/>
      <c r="B20" s="209">
        <v>2013</v>
      </c>
      <c r="C20" s="20">
        <v>1052</v>
      </c>
      <c r="D20" s="20">
        <v>253</v>
      </c>
      <c r="E20" s="20">
        <v>192</v>
      </c>
      <c r="F20" s="20">
        <v>607</v>
      </c>
      <c r="G20" s="20">
        <v>392</v>
      </c>
      <c r="H20" s="20">
        <v>129</v>
      </c>
      <c r="I20" s="20">
        <v>53</v>
      </c>
      <c r="J20" s="20">
        <v>210</v>
      </c>
      <c r="K20" s="20">
        <v>660</v>
      </c>
      <c r="P20" s="29"/>
      <c r="Q20" s="184"/>
    </row>
    <row r="21" spans="1:17" s="38" customFormat="1">
      <c r="A21" s="28"/>
      <c r="B21" s="209">
        <v>2014</v>
      </c>
      <c r="C21" s="20">
        <v>1061</v>
      </c>
      <c r="D21" s="20">
        <v>253</v>
      </c>
      <c r="E21" s="20">
        <v>171</v>
      </c>
      <c r="F21" s="20">
        <v>637</v>
      </c>
      <c r="G21" s="20">
        <v>387</v>
      </c>
      <c r="H21" s="20">
        <v>131</v>
      </c>
      <c r="I21" s="20">
        <v>58</v>
      </c>
      <c r="J21" s="20">
        <v>198</v>
      </c>
      <c r="K21" s="20">
        <v>674</v>
      </c>
      <c r="P21" s="29"/>
      <c r="Q21" s="184"/>
    </row>
    <row r="22" spans="1:17" s="38" customFormat="1">
      <c r="A22" s="28"/>
      <c r="B22" s="209">
        <v>2015</v>
      </c>
      <c r="C22" s="20">
        <v>776</v>
      </c>
      <c r="D22" s="20">
        <v>156</v>
      </c>
      <c r="E22" s="20">
        <v>92</v>
      </c>
      <c r="F22" s="20">
        <v>528</v>
      </c>
      <c r="G22" s="20">
        <v>374</v>
      </c>
      <c r="H22" s="20">
        <v>135</v>
      </c>
      <c r="I22" s="20">
        <v>57</v>
      </c>
      <c r="J22" s="20">
        <v>182</v>
      </c>
      <c r="K22" s="20">
        <v>402</v>
      </c>
      <c r="P22" s="29"/>
      <c r="Q22" s="184"/>
    </row>
    <row r="23" spans="1:17" s="38" customFormat="1">
      <c r="A23" s="28"/>
      <c r="B23" s="209">
        <v>2016</v>
      </c>
      <c r="C23" s="20">
        <v>805</v>
      </c>
      <c r="D23" s="20">
        <v>184</v>
      </c>
      <c r="E23" s="20">
        <v>85</v>
      </c>
      <c r="F23" s="20">
        <v>536</v>
      </c>
      <c r="G23" s="20">
        <v>378</v>
      </c>
      <c r="H23" s="20">
        <v>92</v>
      </c>
      <c r="I23" s="20">
        <v>55</v>
      </c>
      <c r="J23" s="20">
        <v>231</v>
      </c>
      <c r="K23" s="20">
        <v>427</v>
      </c>
      <c r="P23" s="29"/>
      <c r="Q23" s="184"/>
    </row>
    <row r="24" spans="1:17" s="38" customFormat="1">
      <c r="A24" s="28"/>
      <c r="B24" s="209"/>
      <c r="C24" s="20"/>
      <c r="D24" s="20"/>
      <c r="E24" s="20"/>
      <c r="F24" s="20"/>
      <c r="G24" s="20"/>
      <c r="H24" s="20"/>
      <c r="I24" s="20"/>
      <c r="J24" s="20"/>
      <c r="K24" s="20"/>
      <c r="P24" s="29"/>
    </row>
    <row r="25" spans="1:17" s="38" customFormat="1">
      <c r="A25" s="28" t="s">
        <v>9</v>
      </c>
      <c r="B25" s="209">
        <v>2012</v>
      </c>
      <c r="C25" s="20">
        <v>70</v>
      </c>
      <c r="D25" s="20">
        <v>21</v>
      </c>
      <c r="E25" s="20" t="s">
        <v>72</v>
      </c>
      <c r="F25" s="20">
        <v>49</v>
      </c>
      <c r="G25" s="20">
        <v>81</v>
      </c>
      <c r="H25" s="20">
        <v>13</v>
      </c>
      <c r="I25" s="20" t="s">
        <v>72</v>
      </c>
      <c r="J25" s="20">
        <v>68</v>
      </c>
      <c r="K25" s="20">
        <v>-11</v>
      </c>
      <c r="P25" s="29"/>
      <c r="Q25" s="184"/>
    </row>
    <row r="26" spans="1:17" s="38" customFormat="1">
      <c r="A26" s="28"/>
      <c r="B26" s="209">
        <v>2013</v>
      </c>
      <c r="C26" s="20">
        <v>68</v>
      </c>
      <c r="D26" s="20">
        <v>19</v>
      </c>
      <c r="E26" s="20" t="s">
        <v>72</v>
      </c>
      <c r="F26" s="20">
        <v>49</v>
      </c>
      <c r="G26" s="20">
        <v>79</v>
      </c>
      <c r="H26" s="20">
        <v>11</v>
      </c>
      <c r="I26" s="20">
        <v>1</v>
      </c>
      <c r="J26" s="20">
        <v>67</v>
      </c>
      <c r="K26" s="20">
        <v>-11</v>
      </c>
      <c r="P26" s="29"/>
      <c r="Q26" s="184"/>
    </row>
    <row r="27" spans="1:17" s="38" customFormat="1">
      <c r="A27" s="28"/>
      <c r="B27" s="209">
        <v>2014</v>
      </c>
      <c r="C27" s="20">
        <v>60</v>
      </c>
      <c r="D27" s="20">
        <v>20</v>
      </c>
      <c r="E27" s="20" t="s">
        <v>72</v>
      </c>
      <c r="F27" s="20">
        <v>40</v>
      </c>
      <c r="G27" s="20">
        <v>91</v>
      </c>
      <c r="H27" s="20">
        <v>16</v>
      </c>
      <c r="I27" s="20" t="s">
        <v>72</v>
      </c>
      <c r="J27" s="20">
        <v>75</v>
      </c>
      <c r="K27" s="20">
        <v>-31</v>
      </c>
      <c r="P27" s="29"/>
      <c r="Q27" s="184"/>
    </row>
    <row r="28" spans="1:17" s="38" customFormat="1">
      <c r="A28" s="28"/>
      <c r="B28" s="209">
        <v>2015</v>
      </c>
      <c r="C28" s="20">
        <v>39</v>
      </c>
      <c r="D28" s="20">
        <v>8</v>
      </c>
      <c r="E28" s="20" t="s">
        <v>72</v>
      </c>
      <c r="F28" s="20">
        <v>31</v>
      </c>
      <c r="G28" s="20">
        <v>66</v>
      </c>
      <c r="H28" s="20">
        <v>9</v>
      </c>
      <c r="I28" s="20" t="s">
        <v>72</v>
      </c>
      <c r="J28" s="20">
        <v>57</v>
      </c>
      <c r="K28" s="20">
        <v>-27</v>
      </c>
      <c r="P28" s="29"/>
      <c r="Q28" s="184"/>
    </row>
    <row r="29" spans="1:17" s="38" customFormat="1">
      <c r="A29" s="28"/>
      <c r="B29" s="209">
        <v>2016</v>
      </c>
      <c r="C29" s="20">
        <v>54</v>
      </c>
      <c r="D29" s="20">
        <v>13</v>
      </c>
      <c r="E29" s="20" t="s">
        <v>72</v>
      </c>
      <c r="F29" s="20">
        <v>41</v>
      </c>
      <c r="G29" s="20">
        <v>81</v>
      </c>
      <c r="H29" s="20">
        <v>9</v>
      </c>
      <c r="I29" s="20">
        <v>1</v>
      </c>
      <c r="J29" s="20">
        <v>71</v>
      </c>
      <c r="K29" s="20">
        <v>-27</v>
      </c>
      <c r="P29" s="29"/>
      <c r="Q29" s="184"/>
    </row>
    <row r="30" spans="1:17" s="38" customFormat="1">
      <c r="A30" s="28"/>
      <c r="B30" s="209"/>
      <c r="C30" s="20"/>
      <c r="D30" s="20"/>
      <c r="E30" s="20"/>
      <c r="F30" s="20"/>
      <c r="G30" s="20"/>
      <c r="H30" s="20"/>
      <c r="I30" s="20"/>
      <c r="J30" s="20"/>
      <c r="K30" s="20"/>
      <c r="P30" s="29"/>
    </row>
    <row r="31" spans="1:17" s="38" customFormat="1">
      <c r="A31" s="28" t="s">
        <v>10</v>
      </c>
      <c r="B31" s="209">
        <v>2012</v>
      </c>
      <c r="C31" s="20">
        <v>370</v>
      </c>
      <c r="D31" s="20">
        <v>268</v>
      </c>
      <c r="E31" s="20">
        <v>1</v>
      </c>
      <c r="F31" s="20">
        <v>101</v>
      </c>
      <c r="G31" s="20">
        <v>239</v>
      </c>
      <c r="H31" s="20">
        <v>99</v>
      </c>
      <c r="I31" s="20">
        <v>4</v>
      </c>
      <c r="J31" s="20">
        <v>136</v>
      </c>
      <c r="K31" s="20">
        <v>131</v>
      </c>
      <c r="P31" s="29"/>
      <c r="Q31" s="184"/>
    </row>
    <row r="32" spans="1:17" s="38" customFormat="1">
      <c r="A32" s="28"/>
      <c r="B32" s="209">
        <v>2013</v>
      </c>
      <c r="C32" s="20">
        <v>207</v>
      </c>
      <c r="D32" s="20">
        <v>141</v>
      </c>
      <c r="E32" s="20" t="s">
        <v>72</v>
      </c>
      <c r="F32" s="20">
        <v>66</v>
      </c>
      <c r="G32" s="20">
        <v>237</v>
      </c>
      <c r="H32" s="20">
        <v>108</v>
      </c>
      <c r="I32" s="20">
        <v>3</v>
      </c>
      <c r="J32" s="20">
        <v>126</v>
      </c>
      <c r="K32" s="20">
        <v>-30</v>
      </c>
      <c r="P32" s="29"/>
      <c r="Q32" s="184"/>
    </row>
    <row r="33" spans="1:17" s="38" customFormat="1">
      <c r="A33" s="28"/>
      <c r="B33" s="209">
        <v>2014</v>
      </c>
      <c r="C33" s="20">
        <v>150</v>
      </c>
      <c r="D33" s="20">
        <v>87</v>
      </c>
      <c r="E33" s="20" t="s">
        <v>72</v>
      </c>
      <c r="F33" s="20">
        <v>63</v>
      </c>
      <c r="G33" s="20">
        <v>225</v>
      </c>
      <c r="H33" s="20">
        <v>82</v>
      </c>
      <c r="I33" s="20">
        <v>3</v>
      </c>
      <c r="J33" s="20">
        <v>140</v>
      </c>
      <c r="K33" s="20">
        <v>-75</v>
      </c>
      <c r="P33" s="29"/>
      <c r="Q33" s="184"/>
    </row>
    <row r="34" spans="1:17" s="38" customFormat="1">
      <c r="A34" s="28"/>
      <c r="B34" s="209">
        <v>2015</v>
      </c>
      <c r="C34" s="20">
        <v>191</v>
      </c>
      <c r="D34" s="20">
        <v>69</v>
      </c>
      <c r="E34" s="20">
        <v>1</v>
      </c>
      <c r="F34" s="20">
        <v>121</v>
      </c>
      <c r="G34" s="20">
        <v>217</v>
      </c>
      <c r="H34" s="20">
        <v>95</v>
      </c>
      <c r="I34" s="20">
        <v>1</v>
      </c>
      <c r="J34" s="20">
        <v>121</v>
      </c>
      <c r="K34" s="20">
        <v>-26</v>
      </c>
      <c r="P34" s="29"/>
      <c r="Q34" s="184"/>
    </row>
    <row r="35" spans="1:17" s="38" customFormat="1">
      <c r="A35" s="28"/>
      <c r="B35" s="209">
        <v>2016</v>
      </c>
      <c r="C35" s="20">
        <v>152</v>
      </c>
      <c r="D35" s="20">
        <v>69</v>
      </c>
      <c r="E35" s="20">
        <v>1</v>
      </c>
      <c r="F35" s="20">
        <v>82</v>
      </c>
      <c r="G35" s="20">
        <v>190</v>
      </c>
      <c r="H35" s="20">
        <v>76</v>
      </c>
      <c r="I35" s="20">
        <v>1</v>
      </c>
      <c r="J35" s="20">
        <v>113</v>
      </c>
      <c r="K35" s="20">
        <v>-38</v>
      </c>
      <c r="P35" s="29"/>
      <c r="Q35" s="184"/>
    </row>
    <row r="36" spans="1:17" s="38" customFormat="1">
      <c r="A36" s="28"/>
      <c r="B36" s="209"/>
      <c r="C36" s="20"/>
      <c r="D36" s="20"/>
      <c r="E36" s="20"/>
      <c r="F36" s="20"/>
      <c r="G36" s="20"/>
      <c r="H36" s="20"/>
      <c r="I36" s="20"/>
      <c r="J36" s="20"/>
      <c r="K36" s="20"/>
      <c r="P36" s="29"/>
    </row>
    <row r="37" spans="1:17" s="38" customFormat="1">
      <c r="A37" s="28" t="s">
        <v>11</v>
      </c>
      <c r="B37" s="209">
        <v>2012</v>
      </c>
      <c r="C37" s="20">
        <v>69</v>
      </c>
      <c r="D37" s="20">
        <v>18</v>
      </c>
      <c r="E37" s="20">
        <v>6</v>
      </c>
      <c r="F37" s="20">
        <v>45</v>
      </c>
      <c r="G37" s="20">
        <v>70</v>
      </c>
      <c r="H37" s="20">
        <v>22</v>
      </c>
      <c r="I37" s="20" t="s">
        <v>72</v>
      </c>
      <c r="J37" s="20">
        <v>48</v>
      </c>
      <c r="K37" s="20">
        <v>-1</v>
      </c>
      <c r="P37" s="29"/>
      <c r="Q37" s="184"/>
    </row>
    <row r="38" spans="1:17" s="38" customFormat="1">
      <c r="A38" s="28"/>
      <c r="B38" s="209">
        <v>2013</v>
      </c>
      <c r="C38" s="20">
        <v>104</v>
      </c>
      <c r="D38" s="20">
        <v>36</v>
      </c>
      <c r="E38" s="20">
        <v>3</v>
      </c>
      <c r="F38" s="20">
        <v>65</v>
      </c>
      <c r="G38" s="20">
        <v>115</v>
      </c>
      <c r="H38" s="20">
        <v>22</v>
      </c>
      <c r="I38" s="20">
        <v>4</v>
      </c>
      <c r="J38" s="20">
        <v>89</v>
      </c>
      <c r="K38" s="20">
        <v>-11</v>
      </c>
      <c r="P38" s="29"/>
      <c r="Q38" s="184"/>
    </row>
    <row r="39" spans="1:17" s="38" customFormat="1">
      <c r="A39" s="28"/>
      <c r="B39" s="209">
        <v>2014</v>
      </c>
      <c r="C39" s="20">
        <v>77</v>
      </c>
      <c r="D39" s="20">
        <v>21</v>
      </c>
      <c r="E39" s="20">
        <v>3</v>
      </c>
      <c r="F39" s="20">
        <v>53</v>
      </c>
      <c r="G39" s="20">
        <v>107</v>
      </c>
      <c r="H39" s="20">
        <v>27</v>
      </c>
      <c r="I39" s="20">
        <v>1</v>
      </c>
      <c r="J39" s="20">
        <v>79</v>
      </c>
      <c r="K39" s="20">
        <v>-30</v>
      </c>
      <c r="P39" s="29"/>
      <c r="Q39" s="184"/>
    </row>
    <row r="40" spans="1:17" s="38" customFormat="1">
      <c r="A40" s="28"/>
      <c r="B40" s="209">
        <v>2015</v>
      </c>
      <c r="C40" s="20">
        <v>71</v>
      </c>
      <c r="D40" s="20">
        <v>20</v>
      </c>
      <c r="E40" s="20" t="s">
        <v>72</v>
      </c>
      <c r="F40" s="20">
        <v>51</v>
      </c>
      <c r="G40" s="20">
        <v>80</v>
      </c>
      <c r="H40" s="20">
        <v>20</v>
      </c>
      <c r="I40" s="20">
        <v>1</v>
      </c>
      <c r="J40" s="20">
        <v>59</v>
      </c>
      <c r="K40" s="20">
        <v>-9</v>
      </c>
      <c r="P40" s="29"/>
      <c r="Q40" s="184"/>
    </row>
    <row r="41" spans="1:17" s="38" customFormat="1">
      <c r="A41" s="28"/>
      <c r="B41" s="209">
        <v>2016</v>
      </c>
      <c r="C41" s="20">
        <v>68</v>
      </c>
      <c r="D41" s="20">
        <v>20</v>
      </c>
      <c r="E41" s="20">
        <v>2</v>
      </c>
      <c r="F41" s="20">
        <v>46</v>
      </c>
      <c r="G41" s="20">
        <v>88</v>
      </c>
      <c r="H41" s="20">
        <v>11</v>
      </c>
      <c r="I41" s="20">
        <v>3</v>
      </c>
      <c r="J41" s="20">
        <v>74</v>
      </c>
      <c r="K41" s="20">
        <v>-20</v>
      </c>
      <c r="P41" s="29"/>
      <c r="Q41" s="184"/>
    </row>
    <row r="42" spans="1:17" s="38" customFormat="1">
      <c r="A42" s="28"/>
      <c r="B42" s="209"/>
      <c r="C42" s="20"/>
      <c r="D42" s="20"/>
      <c r="E42" s="20"/>
      <c r="F42" s="20"/>
      <c r="G42" s="20"/>
      <c r="H42" s="20"/>
      <c r="I42" s="20"/>
      <c r="J42" s="20"/>
      <c r="K42" s="20"/>
      <c r="P42" s="29"/>
    </row>
    <row r="43" spans="1:17" s="38" customFormat="1">
      <c r="A43" s="28" t="s">
        <v>12</v>
      </c>
      <c r="B43" s="209">
        <v>2012</v>
      </c>
      <c r="C43" s="20">
        <v>308</v>
      </c>
      <c r="D43" s="20">
        <v>255</v>
      </c>
      <c r="E43" s="20" t="s">
        <v>72</v>
      </c>
      <c r="F43" s="20">
        <v>53</v>
      </c>
      <c r="G43" s="20">
        <v>204</v>
      </c>
      <c r="H43" s="20">
        <v>96</v>
      </c>
      <c r="I43" s="20" t="s">
        <v>72</v>
      </c>
      <c r="J43" s="20">
        <v>108</v>
      </c>
      <c r="K43" s="20">
        <v>104</v>
      </c>
      <c r="P43" s="29"/>
      <c r="Q43" s="184"/>
    </row>
    <row r="44" spans="1:17" s="38" customFormat="1">
      <c r="A44" s="28"/>
      <c r="B44" s="209">
        <v>2013</v>
      </c>
      <c r="C44" s="20">
        <v>125</v>
      </c>
      <c r="D44" s="20">
        <v>77</v>
      </c>
      <c r="E44" s="20">
        <v>3</v>
      </c>
      <c r="F44" s="20">
        <v>45</v>
      </c>
      <c r="G44" s="20">
        <v>139</v>
      </c>
      <c r="H44" s="20">
        <v>69</v>
      </c>
      <c r="I44" s="20" t="s">
        <v>72</v>
      </c>
      <c r="J44" s="20">
        <v>70</v>
      </c>
      <c r="K44" s="20">
        <v>-14</v>
      </c>
      <c r="P44" s="29"/>
      <c r="Q44" s="184"/>
    </row>
    <row r="45" spans="1:17" s="38" customFormat="1">
      <c r="A45" s="28"/>
      <c r="B45" s="209">
        <v>2014</v>
      </c>
      <c r="C45" s="20">
        <v>106</v>
      </c>
      <c r="D45" s="20">
        <v>48</v>
      </c>
      <c r="E45" s="20">
        <v>2</v>
      </c>
      <c r="F45" s="20">
        <v>56</v>
      </c>
      <c r="G45" s="20">
        <v>132</v>
      </c>
      <c r="H45" s="20">
        <v>53</v>
      </c>
      <c r="I45" s="20">
        <v>1</v>
      </c>
      <c r="J45" s="20">
        <v>78</v>
      </c>
      <c r="K45" s="20">
        <v>-26</v>
      </c>
      <c r="P45" s="29"/>
      <c r="Q45" s="184"/>
    </row>
    <row r="46" spans="1:17" s="38" customFormat="1">
      <c r="A46" s="28"/>
      <c r="B46" s="209">
        <v>2015</v>
      </c>
      <c r="C46" s="20">
        <v>61</v>
      </c>
      <c r="D46" s="20">
        <v>27</v>
      </c>
      <c r="E46" s="20" t="s">
        <v>72</v>
      </c>
      <c r="F46" s="20">
        <v>34</v>
      </c>
      <c r="G46" s="20">
        <v>119</v>
      </c>
      <c r="H46" s="20">
        <v>71</v>
      </c>
      <c r="I46" s="20" t="s">
        <v>72</v>
      </c>
      <c r="J46" s="20">
        <v>48</v>
      </c>
      <c r="K46" s="20">
        <v>-58</v>
      </c>
      <c r="P46" s="29"/>
      <c r="Q46" s="184"/>
    </row>
    <row r="47" spans="1:17" s="38" customFormat="1">
      <c r="A47" s="28"/>
      <c r="B47" s="209">
        <v>2016</v>
      </c>
      <c r="C47" s="20">
        <v>83</v>
      </c>
      <c r="D47" s="20">
        <v>47</v>
      </c>
      <c r="E47" s="20" t="s">
        <v>72</v>
      </c>
      <c r="F47" s="20">
        <v>36</v>
      </c>
      <c r="G47" s="20">
        <v>129</v>
      </c>
      <c r="H47" s="20">
        <v>56</v>
      </c>
      <c r="I47" s="20">
        <v>2</v>
      </c>
      <c r="J47" s="20">
        <v>71</v>
      </c>
      <c r="K47" s="20">
        <v>-46</v>
      </c>
      <c r="P47" s="29"/>
      <c r="Q47" s="184"/>
    </row>
    <row r="48" spans="1:17" s="38" customFormat="1">
      <c r="A48" s="28"/>
      <c r="B48" s="209"/>
      <c r="C48" s="20"/>
      <c r="D48" s="20"/>
      <c r="E48" s="20"/>
      <c r="F48" s="20"/>
      <c r="G48" s="20"/>
      <c r="H48" s="20"/>
      <c r="I48" s="20"/>
      <c r="J48" s="20"/>
      <c r="K48" s="20"/>
      <c r="P48" s="29"/>
    </row>
    <row r="49" spans="1:17" s="38" customFormat="1">
      <c r="A49" s="28" t="s">
        <v>13</v>
      </c>
      <c r="B49" s="209">
        <v>2012</v>
      </c>
      <c r="C49" s="20">
        <v>203</v>
      </c>
      <c r="D49" s="20">
        <v>76</v>
      </c>
      <c r="E49" s="20">
        <v>1</v>
      </c>
      <c r="F49" s="20">
        <v>126</v>
      </c>
      <c r="G49" s="20">
        <v>187</v>
      </c>
      <c r="H49" s="20">
        <v>74</v>
      </c>
      <c r="I49" s="20">
        <v>2</v>
      </c>
      <c r="J49" s="20">
        <v>111</v>
      </c>
      <c r="K49" s="20">
        <v>16</v>
      </c>
      <c r="P49" s="29"/>
      <c r="Q49" s="184"/>
    </row>
    <row r="50" spans="1:17" s="38" customFormat="1">
      <c r="A50" s="28"/>
      <c r="B50" s="209">
        <v>2013</v>
      </c>
      <c r="C50" s="20">
        <v>83</v>
      </c>
      <c r="D50" s="20">
        <v>46</v>
      </c>
      <c r="E50" s="20" t="s">
        <v>72</v>
      </c>
      <c r="F50" s="20">
        <v>37</v>
      </c>
      <c r="G50" s="20">
        <v>142</v>
      </c>
      <c r="H50" s="20">
        <v>53</v>
      </c>
      <c r="I50" s="20" t="s">
        <v>72</v>
      </c>
      <c r="J50" s="20">
        <v>89</v>
      </c>
      <c r="K50" s="20">
        <v>-59</v>
      </c>
      <c r="P50" s="29"/>
      <c r="Q50" s="184"/>
    </row>
    <row r="51" spans="1:17" s="38" customFormat="1">
      <c r="A51" s="28"/>
      <c r="B51" s="209">
        <v>2014</v>
      </c>
      <c r="C51" s="20">
        <v>89</v>
      </c>
      <c r="D51" s="20">
        <v>39</v>
      </c>
      <c r="E51" s="20">
        <v>2</v>
      </c>
      <c r="F51" s="20">
        <v>48</v>
      </c>
      <c r="G51" s="20">
        <v>147</v>
      </c>
      <c r="H51" s="20">
        <v>51</v>
      </c>
      <c r="I51" s="20" t="s">
        <v>72</v>
      </c>
      <c r="J51" s="20">
        <v>96</v>
      </c>
      <c r="K51" s="20">
        <v>-58</v>
      </c>
      <c r="P51" s="29"/>
      <c r="Q51" s="184"/>
    </row>
    <row r="52" spans="1:17" s="38" customFormat="1">
      <c r="A52" s="28"/>
      <c r="B52" s="209">
        <v>2015</v>
      </c>
      <c r="C52" s="20">
        <v>76</v>
      </c>
      <c r="D52" s="20">
        <v>30</v>
      </c>
      <c r="E52" s="20" t="s">
        <v>72</v>
      </c>
      <c r="F52" s="20">
        <v>46</v>
      </c>
      <c r="G52" s="20">
        <v>113</v>
      </c>
      <c r="H52" s="20">
        <v>38</v>
      </c>
      <c r="I52" s="20">
        <v>3</v>
      </c>
      <c r="J52" s="20">
        <v>72</v>
      </c>
      <c r="K52" s="20">
        <v>-37</v>
      </c>
      <c r="P52" s="29"/>
      <c r="Q52" s="184"/>
    </row>
    <row r="53" spans="1:17" s="38" customFormat="1">
      <c r="A53" s="28"/>
      <c r="B53" s="209">
        <v>2016</v>
      </c>
      <c r="C53" s="20">
        <v>77</v>
      </c>
      <c r="D53" s="20">
        <v>24</v>
      </c>
      <c r="E53" s="20" t="s">
        <v>72</v>
      </c>
      <c r="F53" s="20">
        <v>53</v>
      </c>
      <c r="G53" s="20">
        <v>139</v>
      </c>
      <c r="H53" s="20">
        <v>48</v>
      </c>
      <c r="I53" s="20">
        <v>1</v>
      </c>
      <c r="J53" s="20">
        <v>90</v>
      </c>
      <c r="K53" s="20">
        <v>-62</v>
      </c>
      <c r="P53" s="29"/>
      <c r="Q53" s="184"/>
    </row>
    <row r="54" spans="1:17" s="38" customFormat="1">
      <c r="A54" s="28"/>
      <c r="B54" s="209"/>
      <c r="C54" s="20"/>
      <c r="D54" s="20"/>
      <c r="E54" s="20"/>
      <c r="F54" s="20"/>
      <c r="G54" s="20"/>
      <c r="H54" s="20"/>
      <c r="I54" s="20"/>
      <c r="J54" s="20"/>
      <c r="K54" s="20"/>
      <c r="P54" s="29"/>
    </row>
    <row r="55" spans="1:17" s="38" customFormat="1">
      <c r="A55" s="28" t="s">
        <v>14</v>
      </c>
      <c r="B55" s="209">
        <v>2012</v>
      </c>
      <c r="C55" s="20">
        <v>105</v>
      </c>
      <c r="D55" s="20">
        <v>81</v>
      </c>
      <c r="E55" s="20">
        <v>1</v>
      </c>
      <c r="F55" s="20">
        <v>23</v>
      </c>
      <c r="G55" s="20">
        <v>60</v>
      </c>
      <c r="H55" s="20">
        <v>34</v>
      </c>
      <c r="I55" s="20">
        <v>1</v>
      </c>
      <c r="J55" s="20">
        <v>25</v>
      </c>
      <c r="K55" s="20">
        <v>45</v>
      </c>
      <c r="P55" s="29"/>
      <c r="Q55" s="184"/>
    </row>
    <row r="56" spans="1:17" s="38" customFormat="1">
      <c r="A56" s="28"/>
      <c r="B56" s="209">
        <v>2013</v>
      </c>
      <c r="C56" s="20">
        <v>53</v>
      </c>
      <c r="D56" s="20">
        <v>26</v>
      </c>
      <c r="E56" s="20">
        <v>1</v>
      </c>
      <c r="F56" s="20">
        <v>26</v>
      </c>
      <c r="G56" s="20">
        <v>67</v>
      </c>
      <c r="H56" s="20">
        <v>31</v>
      </c>
      <c r="I56" s="20">
        <v>1</v>
      </c>
      <c r="J56" s="20">
        <v>35</v>
      </c>
      <c r="K56" s="20">
        <v>-14</v>
      </c>
      <c r="P56" s="29"/>
      <c r="Q56" s="184"/>
    </row>
    <row r="57" spans="1:17" s="38" customFormat="1">
      <c r="A57" s="28"/>
      <c r="B57" s="209">
        <v>2014</v>
      </c>
      <c r="C57" s="20">
        <v>70</v>
      </c>
      <c r="D57" s="20">
        <v>41</v>
      </c>
      <c r="E57" s="20">
        <v>3</v>
      </c>
      <c r="F57" s="20">
        <v>26</v>
      </c>
      <c r="G57" s="20">
        <v>43</v>
      </c>
      <c r="H57" s="20">
        <v>18</v>
      </c>
      <c r="I57" s="20" t="s">
        <v>72</v>
      </c>
      <c r="J57" s="20">
        <v>25</v>
      </c>
      <c r="K57" s="20">
        <v>27</v>
      </c>
      <c r="P57" s="29"/>
      <c r="Q57" s="184"/>
    </row>
    <row r="58" spans="1:17" s="38" customFormat="1">
      <c r="A58" s="28"/>
      <c r="B58" s="209">
        <v>2015</v>
      </c>
      <c r="C58" s="20">
        <v>69</v>
      </c>
      <c r="D58" s="20">
        <v>32</v>
      </c>
      <c r="E58" s="20">
        <v>9</v>
      </c>
      <c r="F58" s="20">
        <v>28</v>
      </c>
      <c r="G58" s="20">
        <v>53</v>
      </c>
      <c r="H58" s="20">
        <v>20</v>
      </c>
      <c r="I58" s="20">
        <v>1</v>
      </c>
      <c r="J58" s="20">
        <v>32</v>
      </c>
      <c r="K58" s="20">
        <v>16</v>
      </c>
      <c r="P58" s="29"/>
      <c r="Q58" s="184"/>
    </row>
    <row r="59" spans="1:17" s="38" customFormat="1">
      <c r="A59" s="28"/>
      <c r="B59" s="209">
        <v>2016</v>
      </c>
      <c r="C59" s="20">
        <v>60</v>
      </c>
      <c r="D59" s="20">
        <v>36</v>
      </c>
      <c r="E59" s="20">
        <v>1</v>
      </c>
      <c r="F59" s="20">
        <v>23</v>
      </c>
      <c r="G59" s="20">
        <v>54</v>
      </c>
      <c r="H59" s="20">
        <v>20</v>
      </c>
      <c r="I59" s="20">
        <v>3</v>
      </c>
      <c r="J59" s="20">
        <v>31</v>
      </c>
      <c r="K59" s="20">
        <v>6</v>
      </c>
      <c r="P59" s="29"/>
      <c r="Q59" s="184"/>
    </row>
    <row r="60" spans="1:17" s="38" customFormat="1">
      <c r="A60" s="28"/>
      <c r="B60" s="209"/>
      <c r="C60" s="20"/>
      <c r="D60" s="20"/>
      <c r="E60" s="20"/>
      <c r="F60" s="20"/>
      <c r="G60" s="20"/>
      <c r="H60" s="20"/>
      <c r="I60" s="20"/>
      <c r="J60" s="20"/>
      <c r="K60" s="20"/>
      <c r="P60" s="29"/>
    </row>
    <row r="61" spans="1:17" s="38" customFormat="1">
      <c r="A61" s="28" t="s">
        <v>15</v>
      </c>
      <c r="B61" s="209">
        <v>2012</v>
      </c>
      <c r="C61" s="20">
        <v>118</v>
      </c>
      <c r="D61" s="20">
        <v>74</v>
      </c>
      <c r="E61" s="20" t="s">
        <v>72</v>
      </c>
      <c r="F61" s="20">
        <v>44</v>
      </c>
      <c r="G61" s="20">
        <v>87</v>
      </c>
      <c r="H61" s="20">
        <v>29</v>
      </c>
      <c r="I61" s="20">
        <v>2</v>
      </c>
      <c r="J61" s="20">
        <v>56</v>
      </c>
      <c r="K61" s="20">
        <v>31</v>
      </c>
      <c r="P61" s="29"/>
      <c r="Q61" s="184"/>
    </row>
    <row r="62" spans="1:17" s="38" customFormat="1">
      <c r="A62" s="28"/>
      <c r="B62" s="209">
        <v>2013</v>
      </c>
      <c r="C62" s="20">
        <v>50</v>
      </c>
      <c r="D62" s="20">
        <v>23</v>
      </c>
      <c r="E62" s="20">
        <v>1</v>
      </c>
      <c r="F62" s="20">
        <v>26</v>
      </c>
      <c r="G62" s="20">
        <v>81</v>
      </c>
      <c r="H62" s="20">
        <v>21</v>
      </c>
      <c r="I62" s="20">
        <v>1</v>
      </c>
      <c r="J62" s="20">
        <v>59</v>
      </c>
      <c r="K62" s="20">
        <v>-31</v>
      </c>
      <c r="P62" s="29"/>
      <c r="Q62" s="184"/>
    </row>
    <row r="63" spans="1:17" s="38" customFormat="1">
      <c r="A63" s="28"/>
      <c r="B63" s="209">
        <v>2014</v>
      </c>
      <c r="C63" s="20">
        <v>73</v>
      </c>
      <c r="D63" s="20">
        <v>18</v>
      </c>
      <c r="E63" s="20" t="s">
        <v>72</v>
      </c>
      <c r="F63" s="20">
        <v>55</v>
      </c>
      <c r="G63" s="20">
        <v>77</v>
      </c>
      <c r="H63" s="20">
        <v>19</v>
      </c>
      <c r="I63" s="20">
        <v>1</v>
      </c>
      <c r="J63" s="20">
        <v>57</v>
      </c>
      <c r="K63" s="20">
        <v>-4</v>
      </c>
      <c r="P63" s="29"/>
      <c r="Q63" s="184"/>
    </row>
    <row r="64" spans="1:17" s="38" customFormat="1">
      <c r="A64" s="28"/>
      <c r="B64" s="209">
        <v>2015</v>
      </c>
      <c r="C64" s="20">
        <v>44</v>
      </c>
      <c r="D64" s="20">
        <v>14</v>
      </c>
      <c r="E64" s="20" t="s">
        <v>72</v>
      </c>
      <c r="F64" s="20">
        <v>30</v>
      </c>
      <c r="G64" s="20">
        <v>71</v>
      </c>
      <c r="H64" s="20">
        <v>15</v>
      </c>
      <c r="I64" s="20" t="s">
        <v>72</v>
      </c>
      <c r="J64" s="20">
        <v>56</v>
      </c>
      <c r="K64" s="20">
        <v>-27</v>
      </c>
      <c r="P64" s="29"/>
      <c r="Q64" s="184"/>
    </row>
    <row r="65" spans="1:17" s="38" customFormat="1">
      <c r="A65" s="28"/>
      <c r="B65" s="209">
        <v>2016</v>
      </c>
      <c r="C65" s="20">
        <v>66</v>
      </c>
      <c r="D65" s="20">
        <v>29</v>
      </c>
      <c r="E65" s="20" t="s">
        <v>72</v>
      </c>
      <c r="F65" s="20">
        <v>37</v>
      </c>
      <c r="G65" s="20">
        <v>72</v>
      </c>
      <c r="H65" s="20">
        <v>14</v>
      </c>
      <c r="I65" s="20" t="s">
        <v>72</v>
      </c>
      <c r="J65" s="20">
        <v>58</v>
      </c>
      <c r="K65" s="20">
        <v>-6</v>
      </c>
      <c r="P65" s="29"/>
      <c r="Q65" s="184"/>
    </row>
    <row r="66" spans="1:17" s="38" customFormat="1">
      <c r="A66" s="28"/>
      <c r="B66" s="209"/>
      <c r="C66" s="20"/>
      <c r="D66" s="20"/>
      <c r="E66" s="20"/>
      <c r="F66" s="20"/>
      <c r="G66" s="20"/>
      <c r="H66" s="20"/>
      <c r="I66" s="20"/>
      <c r="J66" s="20"/>
      <c r="K66" s="20"/>
      <c r="P66" s="29"/>
    </row>
    <row r="67" spans="1:17" s="38" customFormat="1">
      <c r="A67" s="28" t="s">
        <v>16</v>
      </c>
      <c r="B67" s="209">
        <v>2012</v>
      </c>
      <c r="C67" s="20">
        <v>214</v>
      </c>
      <c r="D67" s="20">
        <v>60</v>
      </c>
      <c r="E67" s="20">
        <v>1</v>
      </c>
      <c r="F67" s="20">
        <v>153</v>
      </c>
      <c r="G67" s="20">
        <v>245</v>
      </c>
      <c r="H67" s="20">
        <v>49</v>
      </c>
      <c r="I67" s="20">
        <v>6</v>
      </c>
      <c r="J67" s="20">
        <v>190</v>
      </c>
      <c r="K67" s="20">
        <v>-31</v>
      </c>
      <c r="P67" s="29"/>
      <c r="Q67" s="184"/>
    </row>
    <row r="68" spans="1:17" s="38" customFormat="1">
      <c r="A68" s="28"/>
      <c r="B68" s="209">
        <v>2013</v>
      </c>
      <c r="C68" s="20">
        <v>255</v>
      </c>
      <c r="D68" s="20">
        <v>77</v>
      </c>
      <c r="E68" s="20">
        <v>7</v>
      </c>
      <c r="F68" s="20">
        <v>171</v>
      </c>
      <c r="G68" s="20">
        <v>251</v>
      </c>
      <c r="H68" s="20">
        <v>46</v>
      </c>
      <c r="I68" s="20">
        <v>7</v>
      </c>
      <c r="J68" s="20">
        <v>198</v>
      </c>
      <c r="K68" s="20">
        <v>4</v>
      </c>
      <c r="P68" s="29"/>
      <c r="Q68" s="184"/>
    </row>
    <row r="69" spans="1:17" s="38" customFormat="1">
      <c r="A69" s="28"/>
      <c r="B69" s="209">
        <v>2014</v>
      </c>
      <c r="C69" s="20">
        <v>242</v>
      </c>
      <c r="D69" s="20">
        <v>50</v>
      </c>
      <c r="E69" s="20">
        <v>4</v>
      </c>
      <c r="F69" s="20">
        <v>188</v>
      </c>
      <c r="G69" s="20">
        <v>266</v>
      </c>
      <c r="H69" s="20">
        <v>53</v>
      </c>
      <c r="I69" s="20">
        <v>1</v>
      </c>
      <c r="J69" s="20">
        <v>212</v>
      </c>
      <c r="K69" s="20">
        <v>-24</v>
      </c>
      <c r="P69" s="29"/>
      <c r="Q69" s="184"/>
    </row>
    <row r="70" spans="1:17" s="38" customFormat="1">
      <c r="A70" s="28"/>
      <c r="B70" s="209">
        <v>2015</v>
      </c>
      <c r="C70" s="20">
        <v>271</v>
      </c>
      <c r="D70" s="20">
        <v>67</v>
      </c>
      <c r="E70" s="20">
        <v>3</v>
      </c>
      <c r="F70" s="20">
        <v>201</v>
      </c>
      <c r="G70" s="20">
        <v>242</v>
      </c>
      <c r="H70" s="20">
        <v>39</v>
      </c>
      <c r="I70" s="20">
        <v>2</v>
      </c>
      <c r="J70" s="20">
        <v>201</v>
      </c>
      <c r="K70" s="20">
        <v>29</v>
      </c>
      <c r="P70" s="29"/>
      <c r="Q70" s="184"/>
    </row>
    <row r="71" spans="1:17" s="38" customFormat="1">
      <c r="A71" s="28"/>
      <c r="B71" s="209">
        <v>2016</v>
      </c>
      <c r="C71" s="20">
        <v>218</v>
      </c>
      <c r="D71" s="20">
        <v>61</v>
      </c>
      <c r="E71" s="20">
        <v>2</v>
      </c>
      <c r="F71" s="20">
        <v>155</v>
      </c>
      <c r="G71" s="20">
        <v>212</v>
      </c>
      <c r="H71" s="20">
        <v>66</v>
      </c>
      <c r="I71" s="20">
        <v>2</v>
      </c>
      <c r="J71" s="20">
        <v>144</v>
      </c>
      <c r="K71" s="20">
        <v>6</v>
      </c>
      <c r="P71" s="29"/>
      <c r="Q71" s="184"/>
    </row>
    <row r="72" spans="1:17" s="38" customFormat="1">
      <c r="A72" s="28"/>
      <c r="B72" s="209"/>
      <c r="C72" s="20"/>
      <c r="D72" s="20"/>
      <c r="E72" s="20"/>
      <c r="F72" s="20"/>
      <c r="G72" s="20"/>
      <c r="H72" s="20"/>
      <c r="I72" s="20"/>
      <c r="J72" s="20"/>
      <c r="K72" s="20"/>
      <c r="P72" s="29"/>
    </row>
    <row r="73" spans="1:17" s="38" customFormat="1">
      <c r="A73" s="28" t="s">
        <v>17</v>
      </c>
      <c r="B73" s="209">
        <v>2012</v>
      </c>
      <c r="C73" s="20">
        <v>144</v>
      </c>
      <c r="D73" s="20">
        <v>42</v>
      </c>
      <c r="E73" s="20">
        <v>2</v>
      </c>
      <c r="F73" s="20">
        <v>100</v>
      </c>
      <c r="G73" s="20">
        <v>185</v>
      </c>
      <c r="H73" s="20">
        <v>36</v>
      </c>
      <c r="I73" s="20">
        <v>2</v>
      </c>
      <c r="J73" s="20">
        <v>147</v>
      </c>
      <c r="K73" s="20">
        <v>-41</v>
      </c>
      <c r="P73" s="29"/>
      <c r="Q73" s="184"/>
    </row>
    <row r="74" spans="1:17" s="38" customFormat="1">
      <c r="A74" s="28"/>
      <c r="B74" s="209">
        <v>2013</v>
      </c>
      <c r="C74" s="20">
        <v>171</v>
      </c>
      <c r="D74" s="20">
        <v>50</v>
      </c>
      <c r="E74" s="20">
        <v>2</v>
      </c>
      <c r="F74" s="20">
        <v>119</v>
      </c>
      <c r="G74" s="20">
        <v>166</v>
      </c>
      <c r="H74" s="20">
        <v>38</v>
      </c>
      <c r="I74" s="20">
        <v>2</v>
      </c>
      <c r="J74" s="20">
        <v>126</v>
      </c>
      <c r="K74" s="20">
        <v>5</v>
      </c>
      <c r="P74" s="29"/>
      <c r="Q74" s="184"/>
    </row>
    <row r="75" spans="1:17" s="38" customFormat="1">
      <c r="A75" s="28"/>
      <c r="B75" s="209">
        <v>2014</v>
      </c>
      <c r="C75" s="20">
        <v>204</v>
      </c>
      <c r="D75" s="20">
        <v>43</v>
      </c>
      <c r="E75" s="20">
        <v>3</v>
      </c>
      <c r="F75" s="20">
        <v>158</v>
      </c>
      <c r="G75" s="20">
        <v>204</v>
      </c>
      <c r="H75" s="20">
        <v>51</v>
      </c>
      <c r="I75" s="20">
        <v>2</v>
      </c>
      <c r="J75" s="20">
        <v>151</v>
      </c>
      <c r="K75" s="20">
        <v>0</v>
      </c>
      <c r="P75" s="29"/>
      <c r="Q75" s="184"/>
    </row>
    <row r="76" spans="1:17" s="38" customFormat="1">
      <c r="A76" s="28"/>
      <c r="B76" s="209">
        <v>2015</v>
      </c>
      <c r="C76" s="20">
        <v>170</v>
      </c>
      <c r="D76" s="20">
        <v>46</v>
      </c>
      <c r="E76" s="20">
        <v>8</v>
      </c>
      <c r="F76" s="20">
        <v>116</v>
      </c>
      <c r="G76" s="20">
        <v>170</v>
      </c>
      <c r="H76" s="20">
        <v>27</v>
      </c>
      <c r="I76" s="20">
        <v>8</v>
      </c>
      <c r="J76" s="20">
        <v>135</v>
      </c>
      <c r="K76" s="20">
        <v>0</v>
      </c>
      <c r="P76" s="29"/>
      <c r="Q76" s="184"/>
    </row>
    <row r="77" spans="1:17" s="38" customFormat="1">
      <c r="A77" s="28"/>
      <c r="B77" s="209">
        <v>2016</v>
      </c>
      <c r="C77" s="20">
        <v>149</v>
      </c>
      <c r="D77" s="20">
        <v>35</v>
      </c>
      <c r="E77" s="20">
        <v>1</v>
      </c>
      <c r="F77" s="20">
        <v>113</v>
      </c>
      <c r="G77" s="20">
        <v>160</v>
      </c>
      <c r="H77" s="20">
        <v>32</v>
      </c>
      <c r="I77" s="20">
        <v>2</v>
      </c>
      <c r="J77" s="20">
        <v>126</v>
      </c>
      <c r="K77" s="20">
        <v>-11</v>
      </c>
      <c r="P77" s="29"/>
      <c r="Q77" s="184"/>
    </row>
    <row r="78" spans="1:17" s="38" customFormat="1">
      <c r="A78" s="28"/>
      <c r="B78" s="209"/>
      <c r="C78" s="20"/>
      <c r="D78" s="20"/>
      <c r="E78" s="20"/>
      <c r="F78" s="20"/>
      <c r="G78" s="20"/>
      <c r="H78" s="20"/>
      <c r="I78" s="20"/>
      <c r="J78" s="20"/>
      <c r="K78" s="20"/>
      <c r="P78" s="29"/>
    </row>
    <row r="79" spans="1:17" s="38" customFormat="1">
      <c r="A79" s="208" t="s">
        <v>18</v>
      </c>
      <c r="B79" s="209">
        <v>2012</v>
      </c>
      <c r="C79" s="20">
        <v>541</v>
      </c>
      <c r="D79" s="20">
        <v>302</v>
      </c>
      <c r="E79" s="20">
        <v>14</v>
      </c>
      <c r="F79" s="20">
        <v>225</v>
      </c>
      <c r="G79" s="20">
        <v>539</v>
      </c>
      <c r="H79" s="20">
        <v>293</v>
      </c>
      <c r="I79" s="20">
        <v>6</v>
      </c>
      <c r="J79" s="20">
        <v>240</v>
      </c>
      <c r="K79" s="20">
        <v>2</v>
      </c>
      <c r="P79" s="29"/>
      <c r="Q79" s="184"/>
    </row>
    <row r="80" spans="1:17" s="38" customFormat="1">
      <c r="A80" s="28"/>
      <c r="B80" s="209">
        <v>2013</v>
      </c>
      <c r="C80" s="20">
        <v>515</v>
      </c>
      <c r="D80" s="20">
        <v>257</v>
      </c>
      <c r="E80" s="20">
        <v>10</v>
      </c>
      <c r="F80" s="20">
        <v>248</v>
      </c>
      <c r="G80" s="20">
        <v>549</v>
      </c>
      <c r="H80" s="20">
        <v>257</v>
      </c>
      <c r="I80" s="20">
        <v>6</v>
      </c>
      <c r="J80" s="20">
        <v>286</v>
      </c>
      <c r="K80" s="20">
        <v>-34</v>
      </c>
      <c r="P80" s="29"/>
      <c r="Q80" s="184"/>
    </row>
    <row r="81" spans="1:17" s="38" customFormat="1">
      <c r="A81" s="28"/>
      <c r="B81" s="209">
        <v>2014</v>
      </c>
      <c r="C81" s="20">
        <v>536</v>
      </c>
      <c r="D81" s="20">
        <v>268</v>
      </c>
      <c r="E81" s="20">
        <v>16</v>
      </c>
      <c r="F81" s="20">
        <v>252</v>
      </c>
      <c r="G81" s="20">
        <v>522</v>
      </c>
      <c r="H81" s="20">
        <v>239</v>
      </c>
      <c r="I81" s="20">
        <v>13</v>
      </c>
      <c r="J81" s="20">
        <v>270</v>
      </c>
      <c r="K81" s="20">
        <v>14</v>
      </c>
      <c r="P81" s="29"/>
      <c r="Q81" s="184"/>
    </row>
    <row r="82" spans="1:17" s="38" customFormat="1">
      <c r="A82" s="28"/>
      <c r="B82" s="209">
        <v>2015</v>
      </c>
      <c r="C82" s="20">
        <v>493</v>
      </c>
      <c r="D82" s="20">
        <v>262</v>
      </c>
      <c r="E82" s="20">
        <v>13</v>
      </c>
      <c r="F82" s="20">
        <v>218</v>
      </c>
      <c r="G82" s="20">
        <v>3156</v>
      </c>
      <c r="H82" s="20">
        <v>246</v>
      </c>
      <c r="I82" s="20">
        <v>7</v>
      </c>
      <c r="J82" s="20">
        <v>2903</v>
      </c>
      <c r="K82" s="20">
        <v>-2663</v>
      </c>
      <c r="P82" s="29"/>
      <c r="Q82" s="184"/>
    </row>
    <row r="83" spans="1:17" s="38" customFormat="1">
      <c r="A83" s="28"/>
      <c r="B83" s="209">
        <v>2016</v>
      </c>
      <c r="C83" s="20">
        <v>459</v>
      </c>
      <c r="D83" s="20">
        <v>247</v>
      </c>
      <c r="E83" s="20">
        <v>7</v>
      </c>
      <c r="F83" s="20">
        <v>205</v>
      </c>
      <c r="G83" s="20">
        <v>3600</v>
      </c>
      <c r="H83" s="20">
        <v>190</v>
      </c>
      <c r="I83" s="20">
        <v>11</v>
      </c>
      <c r="J83" s="20">
        <v>3399</v>
      </c>
      <c r="K83" s="20">
        <v>-3141</v>
      </c>
      <c r="P83" s="29"/>
      <c r="Q83" s="184"/>
    </row>
    <row r="84" spans="1:17" s="38" customFormat="1">
      <c r="A84" s="28"/>
      <c r="B84" s="209"/>
      <c r="C84" s="20"/>
      <c r="D84" s="20"/>
      <c r="E84" s="20"/>
      <c r="F84" s="20"/>
      <c r="G84" s="20"/>
      <c r="H84" s="20"/>
      <c r="I84" s="20"/>
      <c r="J84" s="20"/>
      <c r="K84" s="20"/>
      <c r="P84" s="29"/>
    </row>
    <row r="85" spans="1:17" s="38" customFormat="1">
      <c r="A85" s="28" t="s">
        <v>19</v>
      </c>
      <c r="B85" s="209">
        <v>2012</v>
      </c>
      <c r="C85" s="20">
        <v>172</v>
      </c>
      <c r="D85" s="20">
        <v>4</v>
      </c>
      <c r="E85" s="20">
        <v>135</v>
      </c>
      <c r="F85" s="20">
        <v>33</v>
      </c>
      <c r="G85" s="20">
        <v>73</v>
      </c>
      <c r="H85" s="20">
        <v>1</v>
      </c>
      <c r="I85" s="20">
        <v>53</v>
      </c>
      <c r="J85" s="20">
        <v>19</v>
      </c>
      <c r="K85" s="20">
        <v>99</v>
      </c>
      <c r="P85" s="29"/>
      <c r="Q85" s="184"/>
    </row>
    <row r="86" spans="1:17" s="38" customFormat="1">
      <c r="A86" s="28"/>
      <c r="B86" s="209">
        <v>2013</v>
      </c>
      <c r="C86" s="20">
        <v>72</v>
      </c>
      <c r="D86" s="20">
        <v>4</v>
      </c>
      <c r="E86" s="20">
        <v>57</v>
      </c>
      <c r="F86" s="20">
        <v>11</v>
      </c>
      <c r="G86" s="20">
        <v>44</v>
      </c>
      <c r="H86" s="20">
        <v>3</v>
      </c>
      <c r="I86" s="20">
        <v>38</v>
      </c>
      <c r="J86" s="20">
        <v>3</v>
      </c>
      <c r="K86" s="20">
        <v>28</v>
      </c>
      <c r="P86" s="29"/>
      <c r="Q86" s="184"/>
    </row>
    <row r="87" spans="1:17" s="38" customFormat="1">
      <c r="A87" s="28"/>
      <c r="B87" s="209">
        <v>2014</v>
      </c>
      <c r="C87" s="20">
        <v>36</v>
      </c>
      <c r="D87" s="20">
        <v>3</v>
      </c>
      <c r="E87" s="20">
        <v>29</v>
      </c>
      <c r="F87" s="20">
        <v>4</v>
      </c>
      <c r="G87" s="20">
        <v>61</v>
      </c>
      <c r="H87" s="20">
        <v>2</v>
      </c>
      <c r="I87" s="20">
        <v>52</v>
      </c>
      <c r="J87" s="20">
        <v>7</v>
      </c>
      <c r="K87" s="20">
        <v>-25</v>
      </c>
      <c r="P87" s="29"/>
      <c r="Q87" s="184"/>
    </row>
    <row r="88" spans="1:17" s="38" customFormat="1">
      <c r="A88" s="28"/>
      <c r="B88" s="209">
        <v>2015</v>
      </c>
      <c r="C88" s="20">
        <v>31</v>
      </c>
      <c r="D88" s="20">
        <v>1</v>
      </c>
      <c r="E88" s="20">
        <v>25</v>
      </c>
      <c r="F88" s="20">
        <v>5</v>
      </c>
      <c r="G88" s="20">
        <v>54</v>
      </c>
      <c r="H88" s="20" t="s">
        <v>72</v>
      </c>
      <c r="I88" s="20">
        <v>46</v>
      </c>
      <c r="J88" s="20">
        <v>8</v>
      </c>
      <c r="K88" s="20">
        <v>-23</v>
      </c>
      <c r="P88" s="29"/>
      <c r="Q88" s="184"/>
    </row>
    <row r="89" spans="1:17" s="38" customFormat="1">
      <c r="A89" s="28"/>
      <c r="B89" s="209">
        <v>2016</v>
      </c>
      <c r="C89" s="20">
        <v>35</v>
      </c>
      <c r="D89" s="20">
        <v>2</v>
      </c>
      <c r="E89" s="20">
        <v>28</v>
      </c>
      <c r="F89" s="20">
        <v>5</v>
      </c>
      <c r="G89" s="20">
        <v>63</v>
      </c>
      <c r="H89" s="20">
        <v>2</v>
      </c>
      <c r="I89" s="20">
        <v>56</v>
      </c>
      <c r="J89" s="20">
        <v>5</v>
      </c>
      <c r="K89" s="20">
        <v>-28</v>
      </c>
      <c r="P89" s="29"/>
      <c r="Q89" s="184"/>
    </row>
    <row r="90" spans="1:17" s="38" customFormat="1">
      <c r="A90" s="28"/>
      <c r="B90" s="209"/>
      <c r="C90" s="20"/>
      <c r="D90" s="20"/>
      <c r="E90" s="20"/>
      <c r="F90" s="20"/>
      <c r="G90" s="20"/>
      <c r="H90" s="20"/>
      <c r="I90" s="20"/>
      <c r="J90" s="20"/>
      <c r="K90" s="20"/>
      <c r="P90" s="29"/>
    </row>
    <row r="91" spans="1:17" s="38" customFormat="1">
      <c r="A91" s="3" t="s">
        <v>182</v>
      </c>
      <c r="B91" s="209">
        <v>2012</v>
      </c>
      <c r="C91" s="20">
        <v>418</v>
      </c>
      <c r="D91" s="20">
        <v>250</v>
      </c>
      <c r="E91" s="20">
        <v>7</v>
      </c>
      <c r="F91" s="20">
        <v>161</v>
      </c>
      <c r="G91" s="20">
        <v>533</v>
      </c>
      <c r="H91" s="20">
        <v>260</v>
      </c>
      <c r="I91" s="20">
        <v>9</v>
      </c>
      <c r="J91" s="20">
        <v>264</v>
      </c>
      <c r="K91" s="20">
        <v>-115</v>
      </c>
      <c r="P91" s="29"/>
      <c r="Q91" s="184"/>
    </row>
    <row r="92" spans="1:17" s="38" customFormat="1">
      <c r="A92" s="28"/>
      <c r="B92" s="209">
        <v>2013</v>
      </c>
      <c r="C92" s="20">
        <v>380</v>
      </c>
      <c r="D92" s="20">
        <v>208</v>
      </c>
      <c r="E92" s="20">
        <v>10</v>
      </c>
      <c r="F92" s="20">
        <v>162</v>
      </c>
      <c r="G92" s="20">
        <v>396</v>
      </c>
      <c r="H92" s="20">
        <v>205</v>
      </c>
      <c r="I92" s="20">
        <v>10</v>
      </c>
      <c r="J92" s="20">
        <v>181</v>
      </c>
      <c r="K92" s="20">
        <v>-16</v>
      </c>
      <c r="P92" s="29"/>
      <c r="Q92" s="184"/>
    </row>
    <row r="93" spans="1:17" s="38" customFormat="1">
      <c r="A93" s="28"/>
      <c r="B93" s="209">
        <v>2014</v>
      </c>
      <c r="C93" s="20">
        <v>382</v>
      </c>
      <c r="D93" s="20">
        <v>198</v>
      </c>
      <c r="E93" s="20">
        <v>3</v>
      </c>
      <c r="F93" s="20">
        <v>181</v>
      </c>
      <c r="G93" s="20">
        <v>431</v>
      </c>
      <c r="H93" s="20">
        <v>202</v>
      </c>
      <c r="I93" s="20">
        <v>5</v>
      </c>
      <c r="J93" s="20">
        <v>224</v>
      </c>
      <c r="K93" s="20">
        <v>-49</v>
      </c>
      <c r="P93" s="29"/>
      <c r="Q93" s="184"/>
    </row>
    <row r="94" spans="1:17" s="38" customFormat="1">
      <c r="A94" s="28"/>
      <c r="B94" s="209">
        <v>2015</v>
      </c>
      <c r="C94" s="20">
        <v>343</v>
      </c>
      <c r="D94" s="20">
        <v>171</v>
      </c>
      <c r="E94" s="20">
        <v>7</v>
      </c>
      <c r="F94" s="20">
        <v>165</v>
      </c>
      <c r="G94" s="20">
        <v>420</v>
      </c>
      <c r="H94" s="20">
        <v>200</v>
      </c>
      <c r="I94" s="20">
        <v>9</v>
      </c>
      <c r="J94" s="20">
        <v>211</v>
      </c>
      <c r="K94" s="20">
        <v>-77</v>
      </c>
      <c r="P94" s="29"/>
      <c r="Q94" s="184"/>
    </row>
    <row r="95" spans="1:17" s="38" customFormat="1">
      <c r="A95" s="28"/>
      <c r="B95" s="209">
        <v>2016</v>
      </c>
      <c r="C95" s="20">
        <v>330</v>
      </c>
      <c r="D95" s="20">
        <v>154</v>
      </c>
      <c r="E95" s="20">
        <v>9</v>
      </c>
      <c r="F95" s="20">
        <v>167</v>
      </c>
      <c r="G95" s="20">
        <v>382</v>
      </c>
      <c r="H95" s="20">
        <v>146</v>
      </c>
      <c r="I95" s="20">
        <v>11</v>
      </c>
      <c r="J95" s="20">
        <v>225</v>
      </c>
      <c r="K95" s="20">
        <v>-52</v>
      </c>
      <c r="P95" s="29"/>
      <c r="Q95" s="184"/>
    </row>
    <row r="96" spans="1:17" s="38" customFormat="1">
      <c r="A96" s="28"/>
      <c r="B96" s="209"/>
      <c r="C96" s="20"/>
      <c r="D96" s="20"/>
      <c r="E96" s="20"/>
      <c r="F96" s="20"/>
      <c r="G96" s="20"/>
      <c r="H96" s="20"/>
      <c r="I96" s="20"/>
      <c r="J96" s="20"/>
      <c r="K96" s="20"/>
      <c r="P96" s="29"/>
    </row>
    <row r="97" spans="1:17" s="38" customFormat="1">
      <c r="A97" s="28" t="s">
        <v>21</v>
      </c>
      <c r="B97" s="209">
        <v>2012</v>
      </c>
      <c r="C97" s="20">
        <v>193</v>
      </c>
      <c r="D97" s="20">
        <v>75</v>
      </c>
      <c r="E97" s="20" t="s">
        <v>72</v>
      </c>
      <c r="F97" s="20">
        <v>118</v>
      </c>
      <c r="G97" s="20">
        <v>91</v>
      </c>
      <c r="H97" s="20">
        <v>35</v>
      </c>
      <c r="I97" s="20" t="s">
        <v>72</v>
      </c>
      <c r="J97" s="20">
        <v>56</v>
      </c>
      <c r="K97" s="20">
        <v>102</v>
      </c>
      <c r="P97" s="29"/>
      <c r="Q97" s="184"/>
    </row>
    <row r="98" spans="1:17" s="38" customFormat="1">
      <c r="A98" s="28"/>
      <c r="B98" s="209">
        <v>2013</v>
      </c>
      <c r="C98" s="20">
        <v>4</v>
      </c>
      <c r="D98" s="20">
        <v>1</v>
      </c>
      <c r="E98" s="20" t="s">
        <v>72</v>
      </c>
      <c r="F98" s="20">
        <v>3</v>
      </c>
      <c r="G98" s="20">
        <v>26</v>
      </c>
      <c r="H98" s="20">
        <v>6</v>
      </c>
      <c r="I98" s="20" t="s">
        <v>72</v>
      </c>
      <c r="J98" s="20">
        <v>20</v>
      </c>
      <c r="K98" s="20">
        <v>-22</v>
      </c>
      <c r="P98" s="29"/>
      <c r="Q98" s="184"/>
    </row>
    <row r="99" spans="1:17" s="38" customFormat="1">
      <c r="A99" s="28"/>
      <c r="B99" s="209">
        <v>2014</v>
      </c>
      <c r="C99" s="20">
        <v>15</v>
      </c>
      <c r="D99" s="20">
        <v>6</v>
      </c>
      <c r="E99" s="20" t="s">
        <v>72</v>
      </c>
      <c r="F99" s="20">
        <v>9</v>
      </c>
      <c r="G99" s="20">
        <v>18</v>
      </c>
      <c r="H99" s="20">
        <v>5</v>
      </c>
      <c r="I99" s="20" t="s">
        <v>72</v>
      </c>
      <c r="J99" s="20">
        <v>13</v>
      </c>
      <c r="K99" s="20">
        <v>-3</v>
      </c>
      <c r="P99" s="29"/>
      <c r="Q99" s="184"/>
    </row>
    <row r="100" spans="1:17" s="38" customFormat="1">
      <c r="A100" s="28"/>
      <c r="B100" s="209">
        <v>2015</v>
      </c>
      <c r="C100" s="20">
        <v>3</v>
      </c>
      <c r="D100" s="20">
        <v>3</v>
      </c>
      <c r="E100" s="20" t="s">
        <v>72</v>
      </c>
      <c r="F100" s="20" t="s">
        <v>72</v>
      </c>
      <c r="G100" s="20">
        <v>9</v>
      </c>
      <c r="H100" s="20">
        <v>4</v>
      </c>
      <c r="I100" s="20" t="s">
        <v>72</v>
      </c>
      <c r="J100" s="20">
        <v>5</v>
      </c>
      <c r="K100" s="20">
        <v>-6</v>
      </c>
      <c r="P100" s="29"/>
      <c r="Q100" s="184"/>
    </row>
    <row r="101" spans="1:17" s="38" customFormat="1">
      <c r="A101" s="28"/>
      <c r="B101" s="209">
        <v>2016</v>
      </c>
      <c r="C101" s="20">
        <v>34</v>
      </c>
      <c r="D101" s="20">
        <v>20</v>
      </c>
      <c r="E101" s="20" t="s">
        <v>72</v>
      </c>
      <c r="F101" s="20">
        <v>14</v>
      </c>
      <c r="G101" s="20">
        <v>9</v>
      </c>
      <c r="H101" s="20">
        <v>4</v>
      </c>
      <c r="I101" s="20" t="s">
        <v>72</v>
      </c>
      <c r="J101" s="20">
        <v>5</v>
      </c>
      <c r="K101" s="20">
        <v>25</v>
      </c>
      <c r="P101" s="29"/>
      <c r="Q101" s="184"/>
    </row>
    <row r="102" spans="1:17" s="38" customFormat="1">
      <c r="A102" s="28"/>
      <c r="B102" s="209"/>
      <c r="C102" s="20"/>
      <c r="D102" s="20"/>
      <c r="E102" s="20"/>
      <c r="F102" s="20"/>
      <c r="G102" s="20"/>
      <c r="H102" s="20"/>
      <c r="I102" s="20"/>
      <c r="J102" s="20"/>
      <c r="K102" s="20"/>
      <c r="P102" s="29"/>
    </row>
    <row r="103" spans="1:17" s="38" customFormat="1">
      <c r="A103" s="28" t="s">
        <v>22</v>
      </c>
      <c r="B103" s="209">
        <v>2012</v>
      </c>
      <c r="C103" s="20">
        <v>134</v>
      </c>
      <c r="D103" s="20">
        <v>50</v>
      </c>
      <c r="E103" s="20" t="s">
        <v>72</v>
      </c>
      <c r="F103" s="20">
        <v>84</v>
      </c>
      <c r="G103" s="20">
        <v>24</v>
      </c>
      <c r="H103" s="20">
        <v>18</v>
      </c>
      <c r="I103" s="20" t="s">
        <v>72</v>
      </c>
      <c r="J103" s="20">
        <v>6</v>
      </c>
      <c r="K103" s="20">
        <v>110</v>
      </c>
      <c r="P103" s="29"/>
      <c r="Q103" s="184"/>
    </row>
    <row r="104" spans="1:17" s="38" customFormat="1">
      <c r="A104" s="28"/>
      <c r="B104" s="209">
        <v>2013</v>
      </c>
      <c r="C104" s="20">
        <v>4</v>
      </c>
      <c r="D104" s="20">
        <v>4</v>
      </c>
      <c r="E104" s="20" t="s">
        <v>72</v>
      </c>
      <c r="F104" s="20" t="s">
        <v>72</v>
      </c>
      <c r="G104" s="20">
        <v>23</v>
      </c>
      <c r="H104" s="20">
        <v>17</v>
      </c>
      <c r="I104" s="20" t="s">
        <v>72</v>
      </c>
      <c r="J104" s="20">
        <v>6</v>
      </c>
      <c r="K104" s="20">
        <v>-19</v>
      </c>
      <c r="P104" s="29"/>
      <c r="Q104" s="184"/>
    </row>
    <row r="105" spans="1:17" s="38" customFormat="1">
      <c r="A105" s="28"/>
      <c r="B105" s="209">
        <v>2014</v>
      </c>
      <c r="C105" s="20">
        <v>3</v>
      </c>
      <c r="D105" s="20">
        <v>1</v>
      </c>
      <c r="E105" s="20" t="s">
        <v>72</v>
      </c>
      <c r="F105" s="20">
        <v>2</v>
      </c>
      <c r="G105" s="20">
        <v>10</v>
      </c>
      <c r="H105" s="20">
        <v>7</v>
      </c>
      <c r="I105" s="20" t="s">
        <v>72</v>
      </c>
      <c r="J105" s="20">
        <v>3</v>
      </c>
      <c r="K105" s="20">
        <v>-7</v>
      </c>
      <c r="P105" s="29"/>
      <c r="Q105" s="184"/>
    </row>
    <row r="106" spans="1:17" s="38" customFormat="1">
      <c r="A106" s="28"/>
      <c r="B106" s="209">
        <v>2015</v>
      </c>
      <c r="C106" s="20">
        <v>2</v>
      </c>
      <c r="D106" s="20">
        <v>1</v>
      </c>
      <c r="E106" s="20" t="s">
        <v>72</v>
      </c>
      <c r="F106" s="20">
        <v>1</v>
      </c>
      <c r="G106" s="20">
        <v>4</v>
      </c>
      <c r="H106" s="20">
        <v>1</v>
      </c>
      <c r="I106" s="20" t="s">
        <v>72</v>
      </c>
      <c r="J106" s="20">
        <v>3</v>
      </c>
      <c r="K106" s="20">
        <v>-2</v>
      </c>
      <c r="P106" s="29"/>
      <c r="Q106" s="184"/>
    </row>
    <row r="107" spans="1:17" s="38" customFormat="1">
      <c r="A107" s="28"/>
      <c r="B107" s="209">
        <v>2016</v>
      </c>
      <c r="C107" s="20">
        <v>22</v>
      </c>
      <c r="D107" s="20">
        <v>12</v>
      </c>
      <c r="E107" s="20" t="s">
        <v>72</v>
      </c>
      <c r="F107" s="20">
        <v>10</v>
      </c>
      <c r="G107" s="20">
        <v>6</v>
      </c>
      <c r="H107" s="20">
        <v>6</v>
      </c>
      <c r="I107" s="20" t="s">
        <v>72</v>
      </c>
      <c r="J107" s="20" t="s">
        <v>72</v>
      </c>
      <c r="K107" s="20">
        <v>16</v>
      </c>
      <c r="P107" s="29"/>
      <c r="Q107" s="184"/>
    </row>
    <row r="108" spans="1:17" s="38" customFormat="1">
      <c r="A108" s="28"/>
      <c r="B108" s="209"/>
      <c r="C108" s="20"/>
      <c r="D108" s="20"/>
      <c r="E108" s="20"/>
      <c r="F108" s="20"/>
      <c r="G108" s="20"/>
      <c r="H108" s="20"/>
      <c r="I108" s="20"/>
      <c r="J108" s="20"/>
      <c r="K108" s="20"/>
      <c r="P108" s="29"/>
    </row>
    <row r="109" spans="1:17" s="38" customFormat="1">
      <c r="A109" s="208" t="s">
        <v>23</v>
      </c>
      <c r="B109" s="209">
        <v>2012</v>
      </c>
      <c r="C109" s="20">
        <v>1299</v>
      </c>
      <c r="D109" s="20">
        <v>529</v>
      </c>
      <c r="E109" s="20">
        <v>10</v>
      </c>
      <c r="F109" s="20">
        <v>760</v>
      </c>
      <c r="G109" s="20">
        <v>981</v>
      </c>
      <c r="H109" s="20">
        <v>281</v>
      </c>
      <c r="I109" s="20">
        <v>12</v>
      </c>
      <c r="J109" s="20">
        <v>688</v>
      </c>
      <c r="K109" s="20">
        <v>318</v>
      </c>
      <c r="P109" s="29"/>
      <c r="Q109" s="184"/>
    </row>
    <row r="110" spans="1:17" s="38" customFormat="1">
      <c r="A110" s="28"/>
      <c r="B110" s="209">
        <v>2013</v>
      </c>
      <c r="C110" s="20">
        <v>1211</v>
      </c>
      <c r="D110" s="20">
        <v>466</v>
      </c>
      <c r="E110" s="20">
        <v>6</v>
      </c>
      <c r="F110" s="20">
        <v>739</v>
      </c>
      <c r="G110" s="20">
        <v>819</v>
      </c>
      <c r="H110" s="20">
        <v>231</v>
      </c>
      <c r="I110" s="20">
        <v>4</v>
      </c>
      <c r="J110" s="20">
        <v>584</v>
      </c>
      <c r="K110" s="20">
        <v>392</v>
      </c>
      <c r="P110" s="29"/>
      <c r="Q110" s="184"/>
    </row>
    <row r="111" spans="1:17" s="38" customFormat="1">
      <c r="A111" s="28"/>
      <c r="B111" s="209">
        <v>2014</v>
      </c>
      <c r="C111" s="20">
        <v>1292</v>
      </c>
      <c r="D111" s="20">
        <v>479</v>
      </c>
      <c r="E111" s="20">
        <v>3</v>
      </c>
      <c r="F111" s="20">
        <v>810</v>
      </c>
      <c r="G111" s="20">
        <v>907</v>
      </c>
      <c r="H111" s="20">
        <v>182</v>
      </c>
      <c r="I111" s="20">
        <v>3</v>
      </c>
      <c r="J111" s="20">
        <v>722</v>
      </c>
      <c r="K111" s="20">
        <v>385</v>
      </c>
      <c r="P111" s="29"/>
      <c r="Q111" s="184"/>
    </row>
    <row r="112" spans="1:17" s="38" customFormat="1">
      <c r="A112" s="28"/>
      <c r="B112" s="209">
        <v>2015</v>
      </c>
      <c r="C112" s="20">
        <v>975</v>
      </c>
      <c r="D112" s="20">
        <v>322</v>
      </c>
      <c r="E112" s="20">
        <v>8</v>
      </c>
      <c r="F112" s="20">
        <v>645</v>
      </c>
      <c r="G112" s="20">
        <v>734</v>
      </c>
      <c r="H112" s="20">
        <v>180</v>
      </c>
      <c r="I112" s="20">
        <v>3</v>
      </c>
      <c r="J112" s="20">
        <v>551</v>
      </c>
      <c r="K112" s="20">
        <v>241</v>
      </c>
      <c r="P112" s="29"/>
      <c r="Q112" s="184"/>
    </row>
    <row r="113" spans="1:17" s="38" customFormat="1">
      <c r="A113" s="28"/>
      <c r="B113" s="209">
        <v>2016</v>
      </c>
      <c r="C113" s="20">
        <v>1103</v>
      </c>
      <c r="D113" s="20">
        <v>351</v>
      </c>
      <c r="E113" s="20">
        <v>4</v>
      </c>
      <c r="F113" s="20">
        <v>748</v>
      </c>
      <c r="G113" s="20">
        <v>758</v>
      </c>
      <c r="H113" s="20">
        <v>152</v>
      </c>
      <c r="I113" s="20">
        <v>4</v>
      </c>
      <c r="J113" s="20">
        <v>602</v>
      </c>
      <c r="K113" s="20">
        <v>345</v>
      </c>
      <c r="P113" s="29"/>
      <c r="Q113" s="184"/>
    </row>
    <row r="114" spans="1:17" s="38" customFormat="1">
      <c r="A114" s="28"/>
      <c r="B114" s="209"/>
      <c r="C114" s="20"/>
      <c r="D114" s="20"/>
      <c r="E114" s="20"/>
      <c r="F114" s="20"/>
      <c r="G114" s="20"/>
      <c r="H114" s="20"/>
      <c r="I114" s="20"/>
      <c r="J114" s="20"/>
      <c r="K114" s="20"/>
      <c r="P114" s="29"/>
    </row>
    <row r="115" spans="1:17" s="38" customFormat="1">
      <c r="A115" s="42" t="s">
        <v>24</v>
      </c>
      <c r="B115" s="209">
        <v>2012</v>
      </c>
      <c r="C115" s="20">
        <v>359</v>
      </c>
      <c r="D115" s="20">
        <v>167</v>
      </c>
      <c r="E115" s="20">
        <v>3</v>
      </c>
      <c r="F115" s="20">
        <v>189</v>
      </c>
      <c r="G115" s="20">
        <v>295</v>
      </c>
      <c r="H115" s="20">
        <v>83</v>
      </c>
      <c r="I115" s="20">
        <v>1</v>
      </c>
      <c r="J115" s="20">
        <v>211</v>
      </c>
      <c r="K115" s="20">
        <v>64</v>
      </c>
      <c r="P115" s="29"/>
      <c r="Q115" s="184"/>
    </row>
    <row r="116" spans="1:17" s="38" customFormat="1">
      <c r="A116" s="42"/>
      <c r="B116" s="209">
        <v>2013</v>
      </c>
      <c r="C116" s="20">
        <v>360</v>
      </c>
      <c r="D116" s="20">
        <v>155</v>
      </c>
      <c r="E116" s="20">
        <v>1</v>
      </c>
      <c r="F116" s="20">
        <v>204</v>
      </c>
      <c r="G116" s="20">
        <v>281</v>
      </c>
      <c r="H116" s="20">
        <v>79</v>
      </c>
      <c r="I116" s="20">
        <v>2</v>
      </c>
      <c r="J116" s="20">
        <v>200</v>
      </c>
      <c r="K116" s="20">
        <v>79</v>
      </c>
      <c r="P116" s="29"/>
      <c r="Q116" s="184"/>
    </row>
    <row r="117" spans="1:17" s="38" customFormat="1">
      <c r="A117" s="42"/>
      <c r="B117" s="209">
        <v>2014</v>
      </c>
      <c r="C117" s="20">
        <v>414</v>
      </c>
      <c r="D117" s="20">
        <v>175</v>
      </c>
      <c r="E117" s="20">
        <v>2</v>
      </c>
      <c r="F117" s="20">
        <v>237</v>
      </c>
      <c r="G117" s="20">
        <v>332</v>
      </c>
      <c r="H117" s="20">
        <v>61</v>
      </c>
      <c r="I117" s="20" t="s">
        <v>72</v>
      </c>
      <c r="J117" s="20">
        <v>271</v>
      </c>
      <c r="K117" s="20">
        <v>82</v>
      </c>
      <c r="P117" s="29"/>
      <c r="Q117" s="184"/>
    </row>
    <row r="118" spans="1:17" s="38" customFormat="1">
      <c r="A118" s="42"/>
      <c r="B118" s="209">
        <v>2015</v>
      </c>
      <c r="C118" s="20">
        <v>300</v>
      </c>
      <c r="D118" s="20">
        <v>106</v>
      </c>
      <c r="E118" s="20">
        <v>4</v>
      </c>
      <c r="F118" s="20">
        <v>190</v>
      </c>
      <c r="G118" s="20">
        <v>263</v>
      </c>
      <c r="H118" s="20">
        <v>60</v>
      </c>
      <c r="I118" s="20">
        <v>3</v>
      </c>
      <c r="J118" s="20">
        <v>200</v>
      </c>
      <c r="K118" s="20">
        <v>37</v>
      </c>
      <c r="P118" s="29"/>
      <c r="Q118" s="184"/>
    </row>
    <row r="119" spans="1:17" s="38" customFormat="1">
      <c r="A119" s="42"/>
      <c r="B119" s="209">
        <v>2016</v>
      </c>
      <c r="C119" s="20">
        <v>272</v>
      </c>
      <c r="D119" s="20">
        <v>112</v>
      </c>
      <c r="E119" s="20">
        <v>1</v>
      </c>
      <c r="F119" s="20">
        <v>159</v>
      </c>
      <c r="G119" s="20">
        <v>275</v>
      </c>
      <c r="H119" s="20">
        <v>46</v>
      </c>
      <c r="I119" s="20">
        <v>3</v>
      </c>
      <c r="J119" s="20">
        <v>226</v>
      </c>
      <c r="K119" s="20">
        <v>-3</v>
      </c>
      <c r="P119" s="29"/>
      <c r="Q119" s="184"/>
    </row>
    <row r="120" spans="1:17" s="38" customFormat="1">
      <c r="A120" s="42"/>
      <c r="B120" s="209"/>
      <c r="C120" s="20"/>
      <c r="D120" s="20"/>
      <c r="E120" s="20"/>
      <c r="F120" s="20"/>
      <c r="G120" s="20"/>
      <c r="H120" s="20"/>
      <c r="I120" s="20"/>
      <c r="J120" s="20"/>
      <c r="K120" s="20"/>
      <c r="P120" s="29"/>
    </row>
    <row r="121" spans="1:17" s="38" customFormat="1">
      <c r="A121" s="42" t="s">
        <v>25</v>
      </c>
      <c r="B121" s="209">
        <v>2012</v>
      </c>
      <c r="C121" s="20">
        <v>83</v>
      </c>
      <c r="D121" s="20">
        <v>9</v>
      </c>
      <c r="E121" s="20">
        <v>1</v>
      </c>
      <c r="F121" s="20">
        <v>73</v>
      </c>
      <c r="G121" s="20">
        <v>27</v>
      </c>
      <c r="H121" s="20">
        <v>1</v>
      </c>
      <c r="I121" s="20" t="s">
        <v>72</v>
      </c>
      <c r="J121" s="20">
        <v>26</v>
      </c>
      <c r="K121" s="20">
        <v>56</v>
      </c>
      <c r="P121" s="29"/>
      <c r="Q121" s="184"/>
    </row>
    <row r="122" spans="1:17" s="38" customFormat="1">
      <c r="A122" s="42"/>
      <c r="B122" s="209">
        <v>2013</v>
      </c>
      <c r="C122" s="20">
        <v>18</v>
      </c>
      <c r="D122" s="20">
        <v>8</v>
      </c>
      <c r="E122" s="20" t="s">
        <v>72</v>
      </c>
      <c r="F122" s="20">
        <v>10</v>
      </c>
      <c r="G122" s="20">
        <v>31</v>
      </c>
      <c r="H122" s="20">
        <v>3</v>
      </c>
      <c r="I122" s="20" t="s">
        <v>72</v>
      </c>
      <c r="J122" s="20">
        <v>28</v>
      </c>
      <c r="K122" s="20">
        <v>-13</v>
      </c>
      <c r="P122" s="29"/>
      <c r="Q122" s="184"/>
    </row>
    <row r="123" spans="1:17" s="38" customFormat="1">
      <c r="A123" s="42"/>
      <c r="B123" s="209">
        <v>2014</v>
      </c>
      <c r="C123" s="20">
        <v>29</v>
      </c>
      <c r="D123" s="20">
        <v>9</v>
      </c>
      <c r="E123" s="20" t="s">
        <v>72</v>
      </c>
      <c r="F123" s="20">
        <v>20</v>
      </c>
      <c r="G123" s="20">
        <v>20</v>
      </c>
      <c r="H123" s="20">
        <v>9</v>
      </c>
      <c r="I123" s="20" t="s">
        <v>72</v>
      </c>
      <c r="J123" s="20">
        <v>11</v>
      </c>
      <c r="K123" s="20">
        <v>9</v>
      </c>
      <c r="P123" s="29"/>
      <c r="Q123" s="184"/>
    </row>
    <row r="124" spans="1:17" s="38" customFormat="1">
      <c r="A124" s="42"/>
      <c r="B124" s="209">
        <v>2015</v>
      </c>
      <c r="C124" s="20">
        <v>25</v>
      </c>
      <c r="D124" s="20">
        <v>6</v>
      </c>
      <c r="E124" s="20" t="s">
        <v>72</v>
      </c>
      <c r="F124" s="20">
        <v>19</v>
      </c>
      <c r="G124" s="20">
        <v>40</v>
      </c>
      <c r="H124" s="20">
        <v>7</v>
      </c>
      <c r="I124" s="20" t="s">
        <v>72</v>
      </c>
      <c r="J124" s="20">
        <v>33</v>
      </c>
      <c r="K124" s="20">
        <v>-15</v>
      </c>
      <c r="P124" s="29"/>
      <c r="Q124" s="184"/>
    </row>
    <row r="125" spans="1:17" s="38" customFormat="1">
      <c r="A125" s="42"/>
      <c r="B125" s="209">
        <v>2016</v>
      </c>
      <c r="C125" s="20">
        <v>41</v>
      </c>
      <c r="D125" s="20">
        <v>8</v>
      </c>
      <c r="E125" s="20" t="s">
        <v>72</v>
      </c>
      <c r="F125" s="20">
        <v>33</v>
      </c>
      <c r="G125" s="20">
        <v>17</v>
      </c>
      <c r="H125" s="20">
        <v>3</v>
      </c>
      <c r="I125" s="20" t="s">
        <v>72</v>
      </c>
      <c r="J125" s="20">
        <v>14</v>
      </c>
      <c r="K125" s="20">
        <v>24</v>
      </c>
      <c r="P125" s="29"/>
      <c r="Q125" s="184"/>
    </row>
    <row r="126" spans="1:17" s="38" customFormat="1">
      <c r="A126" s="42"/>
      <c r="B126" s="209"/>
      <c r="C126" s="20"/>
      <c r="D126" s="20"/>
      <c r="E126" s="20"/>
      <c r="F126" s="20"/>
      <c r="G126" s="20"/>
      <c r="H126" s="20"/>
      <c r="I126" s="20"/>
      <c r="J126" s="20"/>
      <c r="K126" s="20"/>
      <c r="P126" s="29"/>
    </row>
    <row r="127" spans="1:17" s="38" customFormat="1">
      <c r="A127" s="42" t="s">
        <v>26</v>
      </c>
      <c r="B127" s="209">
        <v>2012</v>
      </c>
      <c r="C127" s="20">
        <v>393</v>
      </c>
      <c r="D127" s="20">
        <v>130</v>
      </c>
      <c r="E127" s="20" t="s">
        <v>72</v>
      </c>
      <c r="F127" s="20">
        <v>263</v>
      </c>
      <c r="G127" s="20">
        <v>185</v>
      </c>
      <c r="H127" s="20">
        <v>46</v>
      </c>
      <c r="I127" s="20">
        <v>6</v>
      </c>
      <c r="J127" s="20">
        <v>133</v>
      </c>
      <c r="K127" s="20">
        <v>208</v>
      </c>
      <c r="P127" s="29"/>
      <c r="Q127" s="184"/>
    </row>
    <row r="128" spans="1:17" s="38" customFormat="1">
      <c r="A128" s="42"/>
      <c r="B128" s="209">
        <v>2013</v>
      </c>
      <c r="C128" s="20">
        <v>459</v>
      </c>
      <c r="D128" s="20">
        <v>148</v>
      </c>
      <c r="E128" s="20">
        <v>1</v>
      </c>
      <c r="F128" s="20">
        <v>310</v>
      </c>
      <c r="G128" s="20">
        <v>172</v>
      </c>
      <c r="H128" s="20">
        <v>44</v>
      </c>
      <c r="I128" s="20">
        <v>1</v>
      </c>
      <c r="J128" s="20">
        <v>127</v>
      </c>
      <c r="K128" s="20">
        <v>287</v>
      </c>
      <c r="P128" s="29"/>
      <c r="Q128" s="184"/>
    </row>
    <row r="129" spans="1:17" s="38" customFormat="1">
      <c r="A129" s="42"/>
      <c r="B129" s="209">
        <v>2014</v>
      </c>
      <c r="C129" s="20">
        <v>513</v>
      </c>
      <c r="D129" s="20">
        <v>147</v>
      </c>
      <c r="E129" s="20">
        <v>1</v>
      </c>
      <c r="F129" s="20">
        <v>365</v>
      </c>
      <c r="G129" s="20">
        <v>210</v>
      </c>
      <c r="H129" s="20">
        <v>40</v>
      </c>
      <c r="I129" s="20">
        <v>2</v>
      </c>
      <c r="J129" s="20">
        <v>168</v>
      </c>
      <c r="K129" s="20">
        <v>303</v>
      </c>
      <c r="P129" s="29"/>
      <c r="Q129" s="184"/>
    </row>
    <row r="130" spans="1:17" s="38" customFormat="1">
      <c r="A130" s="42"/>
      <c r="B130" s="209">
        <v>2015</v>
      </c>
      <c r="C130" s="20">
        <v>380</v>
      </c>
      <c r="D130" s="20">
        <v>111</v>
      </c>
      <c r="E130" s="20">
        <v>2</v>
      </c>
      <c r="F130" s="20">
        <v>267</v>
      </c>
      <c r="G130" s="20">
        <v>153</v>
      </c>
      <c r="H130" s="20">
        <v>43</v>
      </c>
      <c r="I130" s="20" t="s">
        <v>72</v>
      </c>
      <c r="J130" s="20">
        <v>110</v>
      </c>
      <c r="K130" s="20">
        <v>227</v>
      </c>
      <c r="P130" s="29"/>
      <c r="Q130" s="184"/>
    </row>
    <row r="131" spans="1:17" s="38" customFormat="1">
      <c r="A131" s="42"/>
      <c r="B131" s="209">
        <v>2016</v>
      </c>
      <c r="C131" s="20">
        <v>413</v>
      </c>
      <c r="D131" s="20">
        <v>117</v>
      </c>
      <c r="E131" s="20">
        <v>2</v>
      </c>
      <c r="F131" s="20">
        <v>294</v>
      </c>
      <c r="G131" s="20">
        <v>154</v>
      </c>
      <c r="H131" s="20">
        <v>43</v>
      </c>
      <c r="I131" s="20">
        <v>1</v>
      </c>
      <c r="J131" s="20">
        <v>110</v>
      </c>
      <c r="K131" s="20">
        <v>259</v>
      </c>
      <c r="P131" s="29"/>
      <c r="Q131" s="184"/>
    </row>
    <row r="132" spans="1:17" s="38" customFormat="1">
      <c r="A132" s="42"/>
      <c r="B132" s="209"/>
      <c r="C132" s="20"/>
      <c r="D132" s="20"/>
      <c r="E132" s="20"/>
      <c r="F132" s="20"/>
      <c r="G132" s="20"/>
      <c r="H132" s="20"/>
      <c r="I132" s="20"/>
      <c r="J132" s="20"/>
      <c r="K132" s="20"/>
      <c r="P132" s="29"/>
    </row>
    <row r="133" spans="1:17" s="38" customFormat="1">
      <c r="A133" s="210" t="s">
        <v>27</v>
      </c>
      <c r="B133" s="209">
        <v>2012</v>
      </c>
      <c r="C133" s="20">
        <v>207</v>
      </c>
      <c r="D133" s="20">
        <v>83</v>
      </c>
      <c r="E133" s="20">
        <v>6</v>
      </c>
      <c r="F133" s="20">
        <v>118</v>
      </c>
      <c r="G133" s="20">
        <v>249</v>
      </c>
      <c r="H133" s="20">
        <v>64</v>
      </c>
      <c r="I133" s="20">
        <v>3</v>
      </c>
      <c r="J133" s="20">
        <v>182</v>
      </c>
      <c r="K133" s="20">
        <v>-42</v>
      </c>
      <c r="P133" s="29"/>
      <c r="Q133" s="184"/>
    </row>
    <row r="134" spans="1:17" s="38" customFormat="1">
      <c r="A134" s="210"/>
      <c r="B134" s="209">
        <v>2013</v>
      </c>
      <c r="C134" s="20">
        <v>258</v>
      </c>
      <c r="D134" s="20">
        <v>106</v>
      </c>
      <c r="E134" s="20">
        <v>4</v>
      </c>
      <c r="F134" s="20">
        <v>148</v>
      </c>
      <c r="G134" s="20">
        <v>194</v>
      </c>
      <c r="H134" s="20">
        <v>55</v>
      </c>
      <c r="I134" s="20">
        <v>1</v>
      </c>
      <c r="J134" s="20">
        <v>138</v>
      </c>
      <c r="K134" s="20">
        <v>64</v>
      </c>
      <c r="P134" s="29"/>
      <c r="Q134" s="184"/>
    </row>
    <row r="135" spans="1:17" s="38" customFormat="1">
      <c r="A135" s="210"/>
      <c r="B135" s="209">
        <v>2014</v>
      </c>
      <c r="C135" s="20">
        <v>206</v>
      </c>
      <c r="D135" s="20">
        <v>73</v>
      </c>
      <c r="E135" s="20" t="s">
        <v>72</v>
      </c>
      <c r="F135" s="20">
        <v>133</v>
      </c>
      <c r="G135" s="20">
        <v>181</v>
      </c>
      <c r="H135" s="20">
        <v>36</v>
      </c>
      <c r="I135" s="20" t="s">
        <v>72</v>
      </c>
      <c r="J135" s="20">
        <v>145</v>
      </c>
      <c r="K135" s="20">
        <v>25</v>
      </c>
      <c r="P135" s="29"/>
      <c r="Q135" s="184"/>
    </row>
    <row r="136" spans="1:17" s="38" customFormat="1">
      <c r="A136" s="210"/>
      <c r="B136" s="209">
        <v>2015</v>
      </c>
      <c r="C136" s="20">
        <v>197</v>
      </c>
      <c r="D136" s="20">
        <v>74</v>
      </c>
      <c r="E136" s="20">
        <v>1</v>
      </c>
      <c r="F136" s="20">
        <v>122</v>
      </c>
      <c r="G136" s="20">
        <v>168</v>
      </c>
      <c r="H136" s="20">
        <v>40</v>
      </c>
      <c r="I136" s="20" t="s">
        <v>72</v>
      </c>
      <c r="J136" s="20">
        <v>128</v>
      </c>
      <c r="K136" s="20">
        <v>29</v>
      </c>
      <c r="P136" s="29"/>
      <c r="Q136" s="184"/>
    </row>
    <row r="137" spans="1:17" s="38" customFormat="1">
      <c r="A137" s="210"/>
      <c r="B137" s="209">
        <v>2016</v>
      </c>
      <c r="C137" s="20">
        <v>185</v>
      </c>
      <c r="D137" s="20">
        <v>53</v>
      </c>
      <c r="E137" s="20">
        <v>1</v>
      </c>
      <c r="F137" s="20">
        <v>131</v>
      </c>
      <c r="G137" s="20">
        <v>158</v>
      </c>
      <c r="H137" s="20">
        <v>26</v>
      </c>
      <c r="I137" s="20" t="s">
        <v>72</v>
      </c>
      <c r="J137" s="20">
        <v>132</v>
      </c>
      <c r="K137" s="20">
        <v>27</v>
      </c>
      <c r="P137" s="29"/>
      <c r="Q137" s="184"/>
    </row>
    <row r="138" spans="1:17" s="38" customFormat="1">
      <c r="A138" s="210"/>
      <c r="B138" s="209"/>
      <c r="C138" s="20"/>
      <c r="D138" s="20"/>
      <c r="E138" s="20"/>
      <c r="F138" s="20"/>
      <c r="G138" s="20"/>
      <c r="H138" s="20"/>
      <c r="I138" s="20"/>
      <c r="J138" s="20"/>
      <c r="K138" s="20"/>
      <c r="P138" s="29"/>
    </row>
    <row r="139" spans="1:17" s="38" customFormat="1">
      <c r="A139" s="210" t="s">
        <v>28</v>
      </c>
      <c r="B139" s="209">
        <v>2012</v>
      </c>
      <c r="C139" s="20">
        <v>123</v>
      </c>
      <c r="D139" s="20">
        <v>82</v>
      </c>
      <c r="E139" s="20" t="s">
        <v>72</v>
      </c>
      <c r="F139" s="20">
        <v>41</v>
      </c>
      <c r="G139" s="20">
        <v>133</v>
      </c>
      <c r="H139" s="20">
        <v>36</v>
      </c>
      <c r="I139" s="20">
        <v>2</v>
      </c>
      <c r="J139" s="20">
        <v>95</v>
      </c>
      <c r="K139" s="20">
        <v>-10</v>
      </c>
      <c r="P139" s="29"/>
      <c r="Q139" s="184"/>
    </row>
    <row r="140" spans="1:17" s="38" customFormat="1">
      <c r="A140" s="210"/>
      <c r="B140" s="209">
        <v>2013</v>
      </c>
      <c r="C140" s="20">
        <v>98</v>
      </c>
      <c r="D140" s="20">
        <v>43</v>
      </c>
      <c r="E140" s="20" t="s">
        <v>72</v>
      </c>
      <c r="F140" s="20">
        <v>55</v>
      </c>
      <c r="G140" s="20">
        <v>107</v>
      </c>
      <c r="H140" s="20">
        <v>37</v>
      </c>
      <c r="I140" s="20" t="s">
        <v>72</v>
      </c>
      <c r="J140" s="20">
        <v>70</v>
      </c>
      <c r="K140" s="20">
        <v>-9</v>
      </c>
      <c r="P140" s="29"/>
      <c r="Q140" s="184"/>
    </row>
    <row r="141" spans="1:17" s="38" customFormat="1">
      <c r="A141" s="210"/>
      <c r="B141" s="209">
        <v>2014</v>
      </c>
      <c r="C141" s="20">
        <v>110</v>
      </c>
      <c r="D141" s="20">
        <v>62</v>
      </c>
      <c r="E141" s="20" t="s">
        <v>72</v>
      </c>
      <c r="F141" s="20">
        <v>48</v>
      </c>
      <c r="G141" s="20">
        <v>132</v>
      </c>
      <c r="H141" s="20">
        <v>27</v>
      </c>
      <c r="I141" s="20">
        <v>1</v>
      </c>
      <c r="J141" s="20">
        <v>104</v>
      </c>
      <c r="K141" s="20">
        <v>-22</v>
      </c>
      <c r="P141" s="29"/>
      <c r="Q141" s="184"/>
    </row>
    <row r="142" spans="1:17" s="38" customFormat="1">
      <c r="A142" s="210"/>
      <c r="B142" s="209">
        <v>2015</v>
      </c>
      <c r="C142" s="20">
        <v>60</v>
      </c>
      <c r="D142" s="20">
        <v>22</v>
      </c>
      <c r="E142" s="20">
        <v>1</v>
      </c>
      <c r="F142" s="20">
        <v>37</v>
      </c>
      <c r="G142" s="20">
        <v>83</v>
      </c>
      <c r="H142" s="20">
        <v>25</v>
      </c>
      <c r="I142" s="20" t="s">
        <v>72</v>
      </c>
      <c r="J142" s="20">
        <v>58</v>
      </c>
      <c r="K142" s="20">
        <v>-23</v>
      </c>
      <c r="P142" s="29"/>
      <c r="Q142" s="184"/>
    </row>
    <row r="143" spans="1:17" s="38" customFormat="1">
      <c r="A143" s="210"/>
      <c r="B143" s="209">
        <v>2016</v>
      </c>
      <c r="C143" s="20">
        <v>81</v>
      </c>
      <c r="D143" s="20">
        <v>27</v>
      </c>
      <c r="E143" s="20" t="s">
        <v>72</v>
      </c>
      <c r="F143" s="20">
        <v>54</v>
      </c>
      <c r="G143" s="20">
        <v>114</v>
      </c>
      <c r="H143" s="20">
        <v>21</v>
      </c>
      <c r="I143" s="20" t="s">
        <v>72</v>
      </c>
      <c r="J143" s="20">
        <v>93</v>
      </c>
      <c r="K143" s="20">
        <v>-33</v>
      </c>
      <c r="P143" s="29"/>
      <c r="Q143" s="184"/>
    </row>
    <row r="144" spans="1:17" s="38" customFormat="1">
      <c r="A144" s="210"/>
      <c r="B144" s="209"/>
      <c r="C144" s="20"/>
      <c r="D144" s="20"/>
      <c r="E144" s="20"/>
      <c r="F144" s="20"/>
      <c r="G144" s="20"/>
      <c r="H144" s="20"/>
      <c r="I144" s="20"/>
      <c r="J144" s="20"/>
      <c r="K144" s="20"/>
      <c r="P144" s="29"/>
    </row>
    <row r="145" spans="1:17" s="38" customFormat="1">
      <c r="A145" s="210" t="s">
        <v>29</v>
      </c>
      <c r="B145" s="209">
        <v>2012</v>
      </c>
      <c r="C145" s="20">
        <v>134</v>
      </c>
      <c r="D145" s="20">
        <v>58</v>
      </c>
      <c r="E145" s="20" t="s">
        <v>72</v>
      </c>
      <c r="F145" s="20">
        <v>76</v>
      </c>
      <c r="G145" s="20">
        <v>92</v>
      </c>
      <c r="H145" s="20">
        <v>51</v>
      </c>
      <c r="I145" s="20" t="s">
        <v>72</v>
      </c>
      <c r="J145" s="20">
        <v>41</v>
      </c>
      <c r="K145" s="20">
        <v>42</v>
      </c>
      <c r="P145" s="29"/>
      <c r="Q145" s="184"/>
    </row>
    <row r="146" spans="1:17" s="38" customFormat="1">
      <c r="A146" s="211"/>
      <c r="B146" s="209">
        <v>2013</v>
      </c>
      <c r="C146" s="20">
        <v>18</v>
      </c>
      <c r="D146" s="20">
        <v>6</v>
      </c>
      <c r="E146" s="20" t="s">
        <v>72</v>
      </c>
      <c r="F146" s="20">
        <v>12</v>
      </c>
      <c r="G146" s="20">
        <v>34</v>
      </c>
      <c r="H146" s="20">
        <v>13</v>
      </c>
      <c r="I146" s="20" t="s">
        <v>72</v>
      </c>
      <c r="J146" s="20">
        <v>21</v>
      </c>
      <c r="K146" s="20">
        <v>-16</v>
      </c>
      <c r="P146" s="29"/>
      <c r="Q146" s="184"/>
    </row>
    <row r="147" spans="1:17" s="38" customFormat="1">
      <c r="A147" s="211"/>
      <c r="B147" s="209">
        <v>2014</v>
      </c>
      <c r="C147" s="20">
        <v>20</v>
      </c>
      <c r="D147" s="20">
        <v>13</v>
      </c>
      <c r="E147" s="20" t="s">
        <v>72</v>
      </c>
      <c r="F147" s="20">
        <v>7</v>
      </c>
      <c r="G147" s="20">
        <v>32</v>
      </c>
      <c r="H147" s="20">
        <v>9</v>
      </c>
      <c r="I147" s="20" t="s">
        <v>72</v>
      </c>
      <c r="J147" s="20">
        <v>23</v>
      </c>
      <c r="K147" s="20">
        <v>-12</v>
      </c>
      <c r="P147" s="29"/>
      <c r="Q147" s="184"/>
    </row>
    <row r="148" spans="1:17" s="38" customFormat="1">
      <c r="A148" s="211"/>
      <c r="B148" s="209">
        <v>2015</v>
      </c>
      <c r="C148" s="20">
        <v>13</v>
      </c>
      <c r="D148" s="20">
        <v>3</v>
      </c>
      <c r="E148" s="20" t="s">
        <v>72</v>
      </c>
      <c r="F148" s="20">
        <v>10</v>
      </c>
      <c r="G148" s="20">
        <v>27</v>
      </c>
      <c r="H148" s="20">
        <v>5</v>
      </c>
      <c r="I148" s="20" t="s">
        <v>72</v>
      </c>
      <c r="J148" s="20">
        <v>22</v>
      </c>
      <c r="K148" s="20">
        <v>-14</v>
      </c>
      <c r="P148" s="29"/>
      <c r="Q148" s="184"/>
    </row>
    <row r="149" spans="1:17" s="38" customFormat="1">
      <c r="A149" s="211"/>
      <c r="B149" s="209">
        <v>2016</v>
      </c>
      <c r="C149" s="20">
        <v>111</v>
      </c>
      <c r="D149" s="20">
        <v>34</v>
      </c>
      <c r="E149" s="20" t="s">
        <v>72</v>
      </c>
      <c r="F149" s="20">
        <v>77</v>
      </c>
      <c r="G149" s="20">
        <v>40</v>
      </c>
      <c r="H149" s="20">
        <v>13</v>
      </c>
      <c r="I149" s="20" t="s">
        <v>72</v>
      </c>
      <c r="J149" s="20">
        <v>27</v>
      </c>
      <c r="K149" s="20">
        <v>71</v>
      </c>
      <c r="P149" s="29"/>
      <c r="Q149" s="184"/>
    </row>
    <row r="150" spans="1:17" s="38" customFormat="1">
      <c r="A150" s="211"/>
      <c r="B150" s="209"/>
      <c r="C150" s="20"/>
      <c r="D150" s="20"/>
      <c r="E150" s="20"/>
      <c r="F150" s="20"/>
      <c r="G150" s="20"/>
      <c r="H150" s="20"/>
      <c r="I150" s="20"/>
      <c r="J150" s="20"/>
      <c r="K150" s="20"/>
      <c r="P150" s="29"/>
    </row>
    <row r="151" spans="1:17" s="38" customFormat="1">
      <c r="A151" s="28" t="s">
        <v>30</v>
      </c>
      <c r="B151" s="209">
        <v>2012</v>
      </c>
      <c r="C151" s="20">
        <v>74</v>
      </c>
      <c r="D151" s="20">
        <v>12</v>
      </c>
      <c r="E151" s="20" t="s">
        <v>72</v>
      </c>
      <c r="F151" s="20">
        <v>62</v>
      </c>
      <c r="G151" s="20">
        <v>38</v>
      </c>
      <c r="H151" s="20">
        <v>12</v>
      </c>
      <c r="I151" s="20">
        <v>2</v>
      </c>
      <c r="J151" s="20">
        <v>24</v>
      </c>
      <c r="K151" s="20">
        <v>36</v>
      </c>
      <c r="P151" s="29"/>
      <c r="Q151" s="184"/>
    </row>
    <row r="152" spans="1:17" s="38" customFormat="1">
      <c r="A152" s="28"/>
      <c r="B152" s="209">
        <v>2013</v>
      </c>
      <c r="C152" s="20">
        <v>22</v>
      </c>
      <c r="D152" s="20">
        <v>6</v>
      </c>
      <c r="E152" s="20">
        <v>1</v>
      </c>
      <c r="F152" s="20">
        <v>15</v>
      </c>
      <c r="G152" s="20">
        <v>22</v>
      </c>
      <c r="H152" s="20">
        <v>5</v>
      </c>
      <c r="I152" s="20">
        <v>1</v>
      </c>
      <c r="J152" s="20">
        <v>16</v>
      </c>
      <c r="K152" s="20">
        <v>0</v>
      </c>
      <c r="P152" s="29"/>
      <c r="Q152" s="184"/>
    </row>
    <row r="153" spans="1:17" s="38" customFormat="1">
      <c r="A153" s="28"/>
      <c r="B153" s="209">
        <v>2014</v>
      </c>
      <c r="C153" s="20">
        <v>19</v>
      </c>
      <c r="D153" s="20">
        <v>11</v>
      </c>
      <c r="E153" s="20" t="s">
        <v>72</v>
      </c>
      <c r="F153" s="20">
        <v>8</v>
      </c>
      <c r="G153" s="20">
        <v>28</v>
      </c>
      <c r="H153" s="20">
        <v>10</v>
      </c>
      <c r="I153" s="20">
        <v>1</v>
      </c>
      <c r="J153" s="20">
        <v>17</v>
      </c>
      <c r="K153" s="20">
        <v>-9</v>
      </c>
      <c r="P153" s="29"/>
      <c r="Q153" s="184"/>
    </row>
    <row r="154" spans="1:17" s="38" customFormat="1">
      <c r="A154" s="28"/>
      <c r="B154" s="209">
        <v>2015</v>
      </c>
      <c r="C154" s="20">
        <v>14</v>
      </c>
      <c r="D154" s="20">
        <v>2</v>
      </c>
      <c r="E154" s="20" t="s">
        <v>72</v>
      </c>
      <c r="F154" s="20">
        <v>12</v>
      </c>
      <c r="G154" s="20">
        <v>26</v>
      </c>
      <c r="H154" s="20">
        <v>7</v>
      </c>
      <c r="I154" s="20">
        <v>3</v>
      </c>
      <c r="J154" s="20">
        <v>16</v>
      </c>
      <c r="K154" s="20">
        <v>-12</v>
      </c>
      <c r="P154" s="29"/>
      <c r="Q154" s="184"/>
    </row>
    <row r="155" spans="1:17" s="38" customFormat="1">
      <c r="A155" s="28"/>
      <c r="B155" s="209">
        <v>2016</v>
      </c>
      <c r="C155" s="20">
        <v>27</v>
      </c>
      <c r="D155" s="20">
        <v>4</v>
      </c>
      <c r="E155" s="20">
        <v>1</v>
      </c>
      <c r="F155" s="20">
        <v>22</v>
      </c>
      <c r="G155" s="20">
        <v>34</v>
      </c>
      <c r="H155" s="20">
        <v>19</v>
      </c>
      <c r="I155" s="20">
        <v>1</v>
      </c>
      <c r="J155" s="20">
        <v>14</v>
      </c>
      <c r="K155" s="20">
        <v>-7</v>
      </c>
      <c r="P155" s="29"/>
      <c r="Q155" s="184"/>
    </row>
    <row r="156" spans="1:17" s="38" customFormat="1">
      <c r="A156" s="28"/>
      <c r="B156" s="209"/>
      <c r="C156" s="20"/>
      <c r="D156" s="20"/>
      <c r="E156" s="20"/>
      <c r="F156" s="20"/>
      <c r="G156" s="20"/>
      <c r="H156" s="20"/>
      <c r="I156" s="20"/>
      <c r="J156" s="20"/>
      <c r="K156" s="20"/>
      <c r="P156" s="29"/>
    </row>
    <row r="157" spans="1:17" s="38" customFormat="1">
      <c r="A157" s="28" t="s">
        <v>31</v>
      </c>
      <c r="B157" s="209">
        <v>2012</v>
      </c>
      <c r="C157" s="20">
        <v>53</v>
      </c>
      <c r="D157" s="20">
        <v>18</v>
      </c>
      <c r="E157" s="20" t="s">
        <v>72</v>
      </c>
      <c r="F157" s="20">
        <v>35</v>
      </c>
      <c r="G157" s="20">
        <v>49</v>
      </c>
      <c r="H157" s="20">
        <v>9</v>
      </c>
      <c r="I157" s="20" t="s">
        <v>72</v>
      </c>
      <c r="J157" s="20">
        <v>40</v>
      </c>
      <c r="K157" s="20">
        <v>4</v>
      </c>
      <c r="P157" s="29"/>
      <c r="Q157" s="184"/>
    </row>
    <row r="158" spans="1:17" s="38" customFormat="1">
      <c r="A158" s="28"/>
      <c r="B158" s="209">
        <v>2013</v>
      </c>
      <c r="C158" s="20">
        <v>34</v>
      </c>
      <c r="D158" s="20">
        <v>13</v>
      </c>
      <c r="E158" s="20" t="s">
        <v>72</v>
      </c>
      <c r="F158" s="20">
        <v>21</v>
      </c>
      <c r="G158" s="20">
        <v>38</v>
      </c>
      <c r="H158" s="20">
        <v>5</v>
      </c>
      <c r="I158" s="20" t="s">
        <v>72</v>
      </c>
      <c r="J158" s="20">
        <v>33</v>
      </c>
      <c r="K158" s="20">
        <v>-4</v>
      </c>
      <c r="P158" s="29"/>
      <c r="Q158" s="184"/>
    </row>
    <row r="159" spans="1:17" s="38" customFormat="1">
      <c r="A159" s="28"/>
      <c r="B159" s="209">
        <v>2014</v>
      </c>
      <c r="C159" s="20">
        <v>33</v>
      </c>
      <c r="D159" s="20">
        <v>9</v>
      </c>
      <c r="E159" s="20" t="s">
        <v>72</v>
      </c>
      <c r="F159" s="20">
        <v>24</v>
      </c>
      <c r="G159" s="20">
        <v>41</v>
      </c>
      <c r="H159" s="20">
        <v>2</v>
      </c>
      <c r="I159" s="20" t="s">
        <v>72</v>
      </c>
      <c r="J159" s="20">
        <v>39</v>
      </c>
      <c r="K159" s="20">
        <v>-8</v>
      </c>
      <c r="P159" s="29"/>
      <c r="Q159" s="184"/>
    </row>
    <row r="160" spans="1:17" s="38" customFormat="1">
      <c r="A160" s="28"/>
      <c r="B160" s="209">
        <v>2015</v>
      </c>
      <c r="C160" s="20">
        <v>33</v>
      </c>
      <c r="D160" s="20">
        <v>8</v>
      </c>
      <c r="E160" s="20" t="s">
        <v>72</v>
      </c>
      <c r="F160" s="20">
        <v>25</v>
      </c>
      <c r="G160" s="20">
        <v>33</v>
      </c>
      <c r="H160" s="20">
        <v>1</v>
      </c>
      <c r="I160" s="20" t="s">
        <v>72</v>
      </c>
      <c r="J160" s="20">
        <v>32</v>
      </c>
      <c r="K160" s="20">
        <v>0</v>
      </c>
      <c r="P160" s="29"/>
      <c r="Q160" s="184"/>
    </row>
    <row r="161" spans="1:17" s="38" customFormat="1">
      <c r="A161" s="28"/>
      <c r="B161" s="209">
        <v>2016</v>
      </c>
      <c r="C161" s="20">
        <v>27</v>
      </c>
      <c r="D161" s="20">
        <v>6</v>
      </c>
      <c r="E161" s="20" t="s">
        <v>72</v>
      </c>
      <c r="F161" s="20">
        <v>21</v>
      </c>
      <c r="G161" s="20">
        <v>38</v>
      </c>
      <c r="H161" s="20">
        <v>6</v>
      </c>
      <c r="I161" s="20" t="s">
        <v>72</v>
      </c>
      <c r="J161" s="20">
        <v>32</v>
      </c>
      <c r="K161" s="20">
        <v>-11</v>
      </c>
      <c r="P161" s="29"/>
      <c r="Q161" s="184"/>
    </row>
    <row r="162" spans="1:17" s="38" customFormat="1">
      <c r="A162" s="28"/>
      <c r="B162" s="209"/>
      <c r="C162" s="20"/>
      <c r="D162" s="20"/>
      <c r="E162" s="20"/>
      <c r="F162" s="20"/>
      <c r="G162" s="20"/>
      <c r="H162" s="20"/>
      <c r="I162" s="20"/>
      <c r="J162" s="20"/>
      <c r="K162" s="20"/>
      <c r="P162" s="29"/>
    </row>
    <row r="163" spans="1:17" s="38" customFormat="1">
      <c r="A163" s="28" t="s">
        <v>32</v>
      </c>
      <c r="B163" s="209">
        <v>2012</v>
      </c>
      <c r="C163" s="20">
        <v>42</v>
      </c>
      <c r="D163" s="20">
        <v>6</v>
      </c>
      <c r="E163" s="20" t="s">
        <v>72</v>
      </c>
      <c r="F163" s="20">
        <v>36</v>
      </c>
      <c r="G163" s="20">
        <v>145</v>
      </c>
      <c r="H163" s="20">
        <v>8</v>
      </c>
      <c r="I163" s="20">
        <v>1</v>
      </c>
      <c r="J163" s="20">
        <v>136</v>
      </c>
      <c r="K163" s="20">
        <v>-103</v>
      </c>
      <c r="P163" s="29"/>
      <c r="Q163" s="184"/>
    </row>
    <row r="164" spans="1:17" s="38" customFormat="1">
      <c r="A164" s="28"/>
      <c r="B164" s="209">
        <v>2013</v>
      </c>
      <c r="C164" s="20">
        <v>33</v>
      </c>
      <c r="D164" s="20">
        <v>10</v>
      </c>
      <c r="E164" s="20" t="s">
        <v>72</v>
      </c>
      <c r="F164" s="20">
        <v>23</v>
      </c>
      <c r="G164" s="20">
        <v>173</v>
      </c>
      <c r="H164" s="20">
        <v>7</v>
      </c>
      <c r="I164" s="20" t="s">
        <v>72</v>
      </c>
      <c r="J164" s="20">
        <v>166</v>
      </c>
      <c r="K164" s="20">
        <v>-140</v>
      </c>
      <c r="P164" s="29"/>
      <c r="Q164" s="184"/>
    </row>
    <row r="165" spans="1:17" s="38" customFormat="1">
      <c r="A165" s="28"/>
      <c r="B165" s="209">
        <v>2014</v>
      </c>
      <c r="C165" s="20">
        <v>38</v>
      </c>
      <c r="D165" s="20">
        <v>12</v>
      </c>
      <c r="E165" s="20" t="s">
        <v>72</v>
      </c>
      <c r="F165" s="20">
        <v>26</v>
      </c>
      <c r="G165" s="20">
        <v>181</v>
      </c>
      <c r="H165" s="20">
        <v>14</v>
      </c>
      <c r="I165" s="20" t="s">
        <v>72</v>
      </c>
      <c r="J165" s="20">
        <v>167</v>
      </c>
      <c r="K165" s="20">
        <v>-143</v>
      </c>
      <c r="P165" s="29"/>
      <c r="Q165" s="184"/>
    </row>
    <row r="166" spans="1:17" s="38" customFormat="1">
      <c r="A166" s="28"/>
      <c r="B166" s="209">
        <v>2015</v>
      </c>
      <c r="C166" s="20">
        <v>35</v>
      </c>
      <c r="D166" s="20">
        <v>8</v>
      </c>
      <c r="E166" s="20" t="s">
        <v>72</v>
      </c>
      <c r="F166" s="20">
        <v>27</v>
      </c>
      <c r="G166" s="20">
        <v>206</v>
      </c>
      <c r="H166" s="20">
        <v>11</v>
      </c>
      <c r="I166" s="20" t="s">
        <v>72</v>
      </c>
      <c r="J166" s="20">
        <v>195</v>
      </c>
      <c r="K166" s="20">
        <v>-171</v>
      </c>
      <c r="P166" s="29"/>
      <c r="Q166" s="184"/>
    </row>
    <row r="167" spans="1:17" s="38" customFormat="1">
      <c r="A167" s="28"/>
      <c r="B167" s="209">
        <v>2016</v>
      </c>
      <c r="C167" s="20">
        <v>42</v>
      </c>
      <c r="D167" s="20">
        <v>10</v>
      </c>
      <c r="E167" s="20" t="s">
        <v>72</v>
      </c>
      <c r="F167" s="20">
        <v>32</v>
      </c>
      <c r="G167" s="20">
        <v>137</v>
      </c>
      <c r="H167" s="20">
        <v>10</v>
      </c>
      <c r="I167" s="20" t="s">
        <v>72</v>
      </c>
      <c r="J167" s="20">
        <v>127</v>
      </c>
      <c r="K167" s="20">
        <v>-95</v>
      </c>
      <c r="P167" s="29"/>
      <c r="Q167" s="184"/>
    </row>
    <row r="168" spans="1:17" s="38" customFormat="1">
      <c r="A168" s="28"/>
      <c r="B168" s="209"/>
      <c r="C168" s="20"/>
      <c r="D168" s="20"/>
      <c r="E168" s="20"/>
      <c r="F168" s="20"/>
      <c r="G168" s="20"/>
      <c r="H168" s="20"/>
      <c r="I168" s="20"/>
      <c r="J168" s="20"/>
      <c r="K168" s="20"/>
      <c r="P168" s="29"/>
    </row>
    <row r="169" spans="1:17" s="38" customFormat="1">
      <c r="A169" s="28" t="s">
        <v>33</v>
      </c>
      <c r="B169" s="209">
        <v>2012</v>
      </c>
      <c r="C169" s="20">
        <v>96</v>
      </c>
      <c r="D169" s="20">
        <v>36</v>
      </c>
      <c r="E169" s="20">
        <v>1</v>
      </c>
      <c r="F169" s="20">
        <v>59</v>
      </c>
      <c r="G169" s="20">
        <v>140</v>
      </c>
      <c r="H169" s="20">
        <v>36</v>
      </c>
      <c r="I169" s="20" t="s">
        <v>72</v>
      </c>
      <c r="J169" s="20">
        <v>104</v>
      </c>
      <c r="K169" s="20">
        <v>-44</v>
      </c>
      <c r="P169" s="29"/>
      <c r="Q169" s="184"/>
    </row>
    <row r="170" spans="1:17" s="38" customFormat="1">
      <c r="A170" s="28"/>
      <c r="B170" s="209">
        <v>2013</v>
      </c>
      <c r="C170" s="20">
        <v>101</v>
      </c>
      <c r="D170" s="20">
        <v>31</v>
      </c>
      <c r="E170" s="20">
        <v>1</v>
      </c>
      <c r="F170" s="20">
        <v>69</v>
      </c>
      <c r="G170" s="20">
        <v>149</v>
      </c>
      <c r="H170" s="20">
        <v>30</v>
      </c>
      <c r="I170" s="20" t="s">
        <v>72</v>
      </c>
      <c r="J170" s="20">
        <v>119</v>
      </c>
      <c r="K170" s="20">
        <v>-48</v>
      </c>
      <c r="P170" s="29"/>
      <c r="Q170" s="184"/>
    </row>
    <row r="171" spans="1:17" s="38" customFormat="1">
      <c r="A171" s="28"/>
      <c r="B171" s="209">
        <v>2014</v>
      </c>
      <c r="C171" s="20">
        <v>101</v>
      </c>
      <c r="D171" s="20">
        <v>37</v>
      </c>
      <c r="E171" s="20" t="s">
        <v>72</v>
      </c>
      <c r="F171" s="20">
        <v>64</v>
      </c>
      <c r="G171" s="20">
        <v>133</v>
      </c>
      <c r="H171" s="20">
        <v>25</v>
      </c>
      <c r="I171" s="20">
        <v>2</v>
      </c>
      <c r="J171" s="20">
        <v>106</v>
      </c>
      <c r="K171" s="20">
        <v>-32</v>
      </c>
      <c r="P171" s="29"/>
      <c r="Q171" s="184"/>
    </row>
    <row r="172" spans="1:17" s="38" customFormat="1">
      <c r="A172" s="28"/>
      <c r="B172" s="209">
        <v>2015</v>
      </c>
      <c r="C172" s="20">
        <v>79</v>
      </c>
      <c r="D172" s="20">
        <v>22</v>
      </c>
      <c r="E172" s="20">
        <v>1</v>
      </c>
      <c r="F172" s="20">
        <v>56</v>
      </c>
      <c r="G172" s="20">
        <v>126</v>
      </c>
      <c r="H172" s="20">
        <v>22</v>
      </c>
      <c r="I172" s="20" t="s">
        <v>72</v>
      </c>
      <c r="J172" s="20">
        <v>104</v>
      </c>
      <c r="K172" s="20">
        <v>-47</v>
      </c>
      <c r="P172" s="29"/>
      <c r="Q172" s="184"/>
    </row>
    <row r="173" spans="1:17" s="38" customFormat="1">
      <c r="A173" s="28"/>
      <c r="B173" s="209">
        <v>2016</v>
      </c>
      <c r="C173" s="20">
        <v>73</v>
      </c>
      <c r="D173" s="20">
        <v>15</v>
      </c>
      <c r="E173" s="20" t="s">
        <v>72</v>
      </c>
      <c r="F173" s="20">
        <v>58</v>
      </c>
      <c r="G173" s="20">
        <v>124</v>
      </c>
      <c r="H173" s="20">
        <v>23</v>
      </c>
      <c r="I173" s="20" t="s">
        <v>72</v>
      </c>
      <c r="J173" s="20">
        <v>101</v>
      </c>
      <c r="K173" s="20">
        <v>-51</v>
      </c>
      <c r="P173" s="29"/>
      <c r="Q173" s="184"/>
    </row>
    <row r="174" spans="1:17" s="38" customFormat="1">
      <c r="A174" s="28"/>
      <c r="B174" s="209"/>
      <c r="C174" s="20"/>
      <c r="D174" s="20"/>
      <c r="E174" s="20"/>
      <c r="F174" s="20"/>
      <c r="G174" s="20"/>
      <c r="H174" s="20"/>
      <c r="I174" s="20"/>
      <c r="J174" s="20"/>
      <c r="K174" s="20"/>
      <c r="P174" s="29"/>
    </row>
    <row r="175" spans="1:17" s="38" customFormat="1">
      <c r="A175" s="28" t="s">
        <v>34</v>
      </c>
      <c r="B175" s="209">
        <v>2012</v>
      </c>
      <c r="C175" s="20">
        <v>25</v>
      </c>
      <c r="D175" s="20">
        <v>10</v>
      </c>
      <c r="E175" s="20" t="s">
        <v>72</v>
      </c>
      <c r="F175" s="20">
        <v>15</v>
      </c>
      <c r="G175" s="20">
        <v>42</v>
      </c>
      <c r="H175" s="20">
        <v>10</v>
      </c>
      <c r="I175" s="20" t="s">
        <v>72</v>
      </c>
      <c r="J175" s="20">
        <v>32</v>
      </c>
      <c r="K175" s="20">
        <v>-17</v>
      </c>
      <c r="P175" s="29"/>
      <c r="Q175" s="184"/>
    </row>
    <row r="176" spans="1:17" s="38" customFormat="1">
      <c r="A176" s="28"/>
      <c r="B176" s="209">
        <v>2013</v>
      </c>
      <c r="C176" s="20">
        <v>36</v>
      </c>
      <c r="D176" s="20">
        <v>3</v>
      </c>
      <c r="E176" s="20" t="s">
        <v>72</v>
      </c>
      <c r="F176" s="20">
        <v>33</v>
      </c>
      <c r="G176" s="20">
        <v>30</v>
      </c>
      <c r="H176" s="20">
        <v>3</v>
      </c>
      <c r="I176" s="20" t="s">
        <v>72</v>
      </c>
      <c r="J176" s="20">
        <v>27</v>
      </c>
      <c r="K176" s="20">
        <v>6</v>
      </c>
      <c r="P176" s="29"/>
      <c r="Q176" s="184"/>
    </row>
    <row r="177" spans="1:17" s="38" customFormat="1">
      <c r="A177" s="28"/>
      <c r="B177" s="209">
        <v>2014</v>
      </c>
      <c r="C177" s="20">
        <v>42</v>
      </c>
      <c r="D177" s="20">
        <v>9</v>
      </c>
      <c r="E177" s="20" t="s">
        <v>72</v>
      </c>
      <c r="F177" s="20">
        <v>33</v>
      </c>
      <c r="G177" s="20">
        <v>34</v>
      </c>
      <c r="H177" s="20">
        <v>6</v>
      </c>
      <c r="I177" s="20" t="s">
        <v>72</v>
      </c>
      <c r="J177" s="20">
        <v>28</v>
      </c>
      <c r="K177" s="20">
        <v>8</v>
      </c>
      <c r="P177" s="29"/>
      <c r="Q177" s="184"/>
    </row>
    <row r="178" spans="1:17" s="38" customFormat="1">
      <c r="A178" s="28"/>
      <c r="B178" s="209">
        <v>2015</v>
      </c>
      <c r="C178" s="20">
        <v>34</v>
      </c>
      <c r="D178" s="20">
        <v>6</v>
      </c>
      <c r="E178" s="20" t="s">
        <v>72</v>
      </c>
      <c r="F178" s="20">
        <v>28</v>
      </c>
      <c r="G178" s="20">
        <v>30</v>
      </c>
      <c r="H178" s="20">
        <v>4</v>
      </c>
      <c r="I178" s="20" t="s">
        <v>72</v>
      </c>
      <c r="J178" s="20">
        <v>26</v>
      </c>
      <c r="K178" s="20">
        <v>4</v>
      </c>
      <c r="P178" s="29"/>
      <c r="Q178" s="184"/>
    </row>
    <row r="179" spans="1:17" s="38" customFormat="1">
      <c r="A179" s="28"/>
      <c r="B179" s="209">
        <v>2016</v>
      </c>
      <c r="C179" s="20">
        <v>47</v>
      </c>
      <c r="D179" s="20">
        <v>14</v>
      </c>
      <c r="E179" s="20" t="s">
        <v>72</v>
      </c>
      <c r="F179" s="20">
        <v>33</v>
      </c>
      <c r="G179" s="20">
        <v>23</v>
      </c>
      <c r="H179" s="20">
        <v>3</v>
      </c>
      <c r="I179" s="20" t="s">
        <v>72</v>
      </c>
      <c r="J179" s="20">
        <v>20</v>
      </c>
      <c r="K179" s="20">
        <v>24</v>
      </c>
      <c r="P179" s="29"/>
      <c r="Q179" s="184"/>
    </row>
    <row r="180" spans="1:17" s="38" customFormat="1">
      <c r="A180" s="28"/>
      <c r="B180" s="209"/>
      <c r="C180" s="20"/>
      <c r="D180" s="20"/>
      <c r="E180" s="20"/>
      <c r="F180" s="20"/>
      <c r="G180" s="20"/>
      <c r="H180" s="20"/>
      <c r="I180" s="20"/>
      <c r="J180" s="20"/>
      <c r="K180" s="20"/>
      <c r="P180" s="29"/>
    </row>
    <row r="181" spans="1:17" s="38" customFormat="1">
      <c r="A181" s="28" t="s">
        <v>35</v>
      </c>
      <c r="B181" s="209">
        <v>2012</v>
      </c>
      <c r="C181" s="20">
        <v>78</v>
      </c>
      <c r="D181" s="20">
        <v>38</v>
      </c>
      <c r="E181" s="20" t="s">
        <v>72</v>
      </c>
      <c r="F181" s="20">
        <v>40</v>
      </c>
      <c r="G181" s="20">
        <v>126</v>
      </c>
      <c r="H181" s="20">
        <v>47</v>
      </c>
      <c r="I181" s="20">
        <v>1</v>
      </c>
      <c r="J181" s="20">
        <v>78</v>
      </c>
      <c r="K181" s="20">
        <v>-48</v>
      </c>
      <c r="P181" s="29"/>
      <c r="Q181" s="184"/>
    </row>
    <row r="182" spans="1:17" s="38" customFormat="1">
      <c r="A182" s="28"/>
      <c r="B182" s="209">
        <v>2013</v>
      </c>
      <c r="C182" s="20">
        <v>92</v>
      </c>
      <c r="D182" s="20">
        <v>38</v>
      </c>
      <c r="E182" s="20">
        <v>1</v>
      </c>
      <c r="F182" s="20">
        <v>53</v>
      </c>
      <c r="G182" s="20">
        <v>127</v>
      </c>
      <c r="H182" s="20">
        <v>46</v>
      </c>
      <c r="I182" s="20">
        <v>2</v>
      </c>
      <c r="J182" s="20">
        <v>79</v>
      </c>
      <c r="K182" s="20">
        <v>-35</v>
      </c>
      <c r="P182" s="29"/>
      <c r="Q182" s="184"/>
    </row>
    <row r="183" spans="1:17" s="38" customFormat="1">
      <c r="A183" s="28"/>
      <c r="B183" s="209">
        <v>2014</v>
      </c>
      <c r="C183" s="20">
        <v>103</v>
      </c>
      <c r="D183" s="20">
        <v>35</v>
      </c>
      <c r="E183" s="20">
        <v>4</v>
      </c>
      <c r="F183" s="20">
        <v>64</v>
      </c>
      <c r="G183" s="20">
        <v>142</v>
      </c>
      <c r="H183" s="20">
        <v>41</v>
      </c>
      <c r="I183" s="20">
        <v>2</v>
      </c>
      <c r="J183" s="20">
        <v>99</v>
      </c>
      <c r="K183" s="20">
        <v>-39</v>
      </c>
      <c r="P183" s="29"/>
      <c r="Q183" s="184"/>
    </row>
    <row r="184" spans="1:17" s="38" customFormat="1">
      <c r="A184" s="28"/>
      <c r="B184" s="209">
        <v>2015</v>
      </c>
      <c r="C184" s="20">
        <v>82</v>
      </c>
      <c r="D184" s="20">
        <v>19</v>
      </c>
      <c r="E184" s="20" t="s">
        <v>72</v>
      </c>
      <c r="F184" s="20">
        <v>63</v>
      </c>
      <c r="G184" s="20">
        <v>162</v>
      </c>
      <c r="H184" s="20">
        <v>53</v>
      </c>
      <c r="I184" s="20">
        <v>1</v>
      </c>
      <c r="J184" s="20">
        <v>108</v>
      </c>
      <c r="K184" s="20">
        <v>-80</v>
      </c>
      <c r="P184" s="29"/>
      <c r="Q184" s="184"/>
    </row>
    <row r="185" spans="1:17" s="38" customFormat="1">
      <c r="A185" s="28"/>
      <c r="B185" s="209">
        <v>2016</v>
      </c>
      <c r="C185" s="20">
        <v>70</v>
      </c>
      <c r="D185" s="20">
        <v>20</v>
      </c>
      <c r="E185" s="20" t="s">
        <v>72</v>
      </c>
      <c r="F185" s="20">
        <v>50</v>
      </c>
      <c r="G185" s="20">
        <v>125</v>
      </c>
      <c r="H185" s="20">
        <v>36</v>
      </c>
      <c r="I185" s="20">
        <v>5</v>
      </c>
      <c r="J185" s="20">
        <v>84</v>
      </c>
      <c r="K185" s="20">
        <v>-55</v>
      </c>
      <c r="P185" s="29"/>
      <c r="Q185" s="184"/>
    </row>
    <row r="186" spans="1:17" s="38" customFormat="1">
      <c r="A186" s="28"/>
      <c r="B186" s="209"/>
      <c r="C186" s="20"/>
      <c r="D186" s="20"/>
      <c r="E186" s="20"/>
      <c r="F186" s="20"/>
      <c r="G186" s="20"/>
      <c r="H186" s="20"/>
      <c r="I186" s="20"/>
      <c r="J186" s="20"/>
      <c r="K186" s="20"/>
      <c r="P186" s="29"/>
    </row>
    <row r="187" spans="1:17" s="38" customFormat="1">
      <c r="A187" s="28" t="s">
        <v>36</v>
      </c>
      <c r="B187" s="209">
        <v>2012</v>
      </c>
      <c r="C187" s="20">
        <v>20</v>
      </c>
      <c r="D187" s="20">
        <v>2</v>
      </c>
      <c r="E187" s="20" t="s">
        <v>72</v>
      </c>
      <c r="F187" s="20">
        <v>18</v>
      </c>
      <c r="G187" s="20">
        <v>14</v>
      </c>
      <c r="H187" s="20" t="s">
        <v>72</v>
      </c>
      <c r="I187" s="20" t="s">
        <v>72</v>
      </c>
      <c r="J187" s="20">
        <v>14</v>
      </c>
      <c r="K187" s="20">
        <v>6</v>
      </c>
      <c r="P187" s="29"/>
      <c r="Q187" s="184"/>
    </row>
    <row r="188" spans="1:17" s="38" customFormat="1">
      <c r="A188" s="28"/>
      <c r="B188" s="209">
        <v>2013</v>
      </c>
      <c r="C188" s="20">
        <v>19</v>
      </c>
      <c r="D188" s="20">
        <v>5</v>
      </c>
      <c r="E188" s="20" t="s">
        <v>72</v>
      </c>
      <c r="F188" s="20">
        <v>14</v>
      </c>
      <c r="G188" s="20">
        <v>14</v>
      </c>
      <c r="H188" s="20">
        <v>1</v>
      </c>
      <c r="I188" s="20" t="s">
        <v>72</v>
      </c>
      <c r="J188" s="20">
        <v>13</v>
      </c>
      <c r="K188" s="20">
        <v>5</v>
      </c>
      <c r="P188" s="29"/>
      <c r="Q188" s="184"/>
    </row>
    <row r="189" spans="1:17" s="38" customFormat="1">
      <c r="A189" s="28"/>
      <c r="B189" s="209">
        <v>2014</v>
      </c>
      <c r="C189" s="20">
        <v>27</v>
      </c>
      <c r="D189" s="20">
        <v>5</v>
      </c>
      <c r="E189" s="20" t="s">
        <v>72</v>
      </c>
      <c r="F189" s="20">
        <v>22</v>
      </c>
      <c r="G189" s="20">
        <v>28</v>
      </c>
      <c r="H189" s="20" t="s">
        <v>72</v>
      </c>
      <c r="I189" s="20" t="s">
        <v>72</v>
      </c>
      <c r="J189" s="20">
        <v>28</v>
      </c>
      <c r="K189" s="20">
        <v>-1</v>
      </c>
      <c r="P189" s="29"/>
      <c r="Q189" s="184"/>
    </row>
    <row r="190" spans="1:17" s="38" customFormat="1">
      <c r="A190" s="28"/>
      <c r="B190" s="209">
        <v>2015</v>
      </c>
      <c r="C190" s="20">
        <v>11</v>
      </c>
      <c r="D190" s="20">
        <v>2</v>
      </c>
      <c r="E190" s="20" t="s">
        <v>72</v>
      </c>
      <c r="F190" s="20">
        <v>9</v>
      </c>
      <c r="G190" s="20">
        <v>24</v>
      </c>
      <c r="H190" s="20">
        <v>1</v>
      </c>
      <c r="I190" s="20" t="s">
        <v>72</v>
      </c>
      <c r="J190" s="20">
        <v>23</v>
      </c>
      <c r="K190" s="20">
        <v>-13</v>
      </c>
      <c r="P190" s="29"/>
      <c r="Q190" s="184"/>
    </row>
    <row r="191" spans="1:17" s="38" customFormat="1">
      <c r="A191" s="28"/>
      <c r="B191" s="209">
        <v>2016</v>
      </c>
      <c r="C191" s="20">
        <v>21</v>
      </c>
      <c r="D191" s="20">
        <v>2</v>
      </c>
      <c r="E191" s="20" t="s">
        <v>72</v>
      </c>
      <c r="F191" s="20">
        <v>19</v>
      </c>
      <c r="G191" s="20">
        <v>9</v>
      </c>
      <c r="H191" s="20" t="s">
        <v>72</v>
      </c>
      <c r="I191" s="20" t="s">
        <v>72</v>
      </c>
      <c r="J191" s="20">
        <v>9</v>
      </c>
      <c r="K191" s="20">
        <v>12</v>
      </c>
      <c r="P191" s="29"/>
      <c r="Q191" s="184"/>
    </row>
    <row r="192" spans="1:17" s="38" customFormat="1">
      <c r="A192" s="28"/>
      <c r="B192" s="209"/>
      <c r="C192" s="20"/>
      <c r="D192" s="20"/>
      <c r="E192" s="20"/>
      <c r="F192" s="20"/>
      <c r="G192" s="20"/>
      <c r="H192" s="20"/>
      <c r="I192" s="20"/>
      <c r="J192" s="20"/>
      <c r="K192" s="20"/>
      <c r="P192" s="29"/>
    </row>
    <row r="193" spans="1:17" s="38" customFormat="1">
      <c r="A193" s="28" t="s">
        <v>37</v>
      </c>
      <c r="B193" s="209">
        <v>2012</v>
      </c>
      <c r="C193" s="20">
        <v>15</v>
      </c>
      <c r="D193" s="20">
        <v>4</v>
      </c>
      <c r="E193" s="20" t="s">
        <v>72</v>
      </c>
      <c r="F193" s="20">
        <v>11</v>
      </c>
      <c r="G193" s="20">
        <v>9</v>
      </c>
      <c r="H193" s="20">
        <v>1</v>
      </c>
      <c r="I193" s="20" t="s">
        <v>72</v>
      </c>
      <c r="J193" s="20">
        <v>8</v>
      </c>
      <c r="K193" s="20">
        <v>6</v>
      </c>
      <c r="P193" s="29"/>
      <c r="Q193" s="184"/>
    </row>
    <row r="194" spans="1:17" s="38" customFormat="1">
      <c r="A194" s="28"/>
      <c r="B194" s="209">
        <v>2013</v>
      </c>
      <c r="C194" s="20">
        <v>7</v>
      </c>
      <c r="D194" s="20">
        <v>2</v>
      </c>
      <c r="E194" s="20" t="s">
        <v>72</v>
      </c>
      <c r="F194" s="20">
        <v>5</v>
      </c>
      <c r="G194" s="20">
        <v>12</v>
      </c>
      <c r="H194" s="20">
        <v>1</v>
      </c>
      <c r="I194" s="20" t="s">
        <v>72</v>
      </c>
      <c r="J194" s="20">
        <v>11</v>
      </c>
      <c r="K194" s="20">
        <v>-5</v>
      </c>
      <c r="P194" s="29"/>
      <c r="Q194" s="184"/>
    </row>
    <row r="195" spans="1:17" s="38" customFormat="1">
      <c r="A195" s="28"/>
      <c r="B195" s="209">
        <v>2014</v>
      </c>
      <c r="C195" s="20">
        <v>4</v>
      </c>
      <c r="D195" s="20">
        <v>3</v>
      </c>
      <c r="E195" s="20" t="s">
        <v>72</v>
      </c>
      <c r="F195" s="20">
        <v>1</v>
      </c>
      <c r="G195" s="20">
        <v>11</v>
      </c>
      <c r="H195" s="20">
        <v>1</v>
      </c>
      <c r="I195" s="20" t="s">
        <v>72</v>
      </c>
      <c r="J195" s="20">
        <v>10</v>
      </c>
      <c r="K195" s="20">
        <v>-7</v>
      </c>
      <c r="P195" s="29"/>
      <c r="Q195" s="184"/>
    </row>
    <row r="196" spans="1:17" s="38" customFormat="1">
      <c r="A196" s="28"/>
      <c r="B196" s="209">
        <v>2015</v>
      </c>
      <c r="C196" s="20">
        <v>6</v>
      </c>
      <c r="D196" s="20">
        <v>1</v>
      </c>
      <c r="E196" s="20" t="s">
        <v>72</v>
      </c>
      <c r="F196" s="20">
        <v>5</v>
      </c>
      <c r="G196" s="20">
        <v>2</v>
      </c>
      <c r="H196" s="20">
        <v>2</v>
      </c>
      <c r="I196" s="20" t="s">
        <v>72</v>
      </c>
      <c r="J196" s="20" t="s">
        <v>72</v>
      </c>
      <c r="K196" s="20">
        <v>4</v>
      </c>
      <c r="P196" s="29"/>
      <c r="Q196" s="184"/>
    </row>
    <row r="197" spans="1:17" s="38" customFormat="1">
      <c r="A197" s="28"/>
      <c r="B197" s="209">
        <v>2016</v>
      </c>
      <c r="C197" s="20">
        <v>5</v>
      </c>
      <c r="D197" s="20">
        <v>2</v>
      </c>
      <c r="E197" s="20" t="s">
        <v>72</v>
      </c>
      <c r="F197" s="20">
        <v>3</v>
      </c>
      <c r="G197" s="20">
        <v>5</v>
      </c>
      <c r="H197" s="20" t="s">
        <v>72</v>
      </c>
      <c r="I197" s="20" t="s">
        <v>72</v>
      </c>
      <c r="J197" s="20">
        <v>5</v>
      </c>
      <c r="K197" s="20">
        <v>0</v>
      </c>
      <c r="P197" s="29"/>
      <c r="Q197" s="184"/>
    </row>
    <row r="198" spans="1:17" s="38" customFormat="1">
      <c r="A198" s="28"/>
      <c r="B198" s="209"/>
      <c r="C198" s="20"/>
      <c r="D198" s="20"/>
      <c r="E198" s="20"/>
      <c r="F198" s="20"/>
      <c r="G198" s="20"/>
      <c r="H198" s="20"/>
      <c r="I198" s="20"/>
      <c r="J198" s="20"/>
      <c r="K198" s="20"/>
      <c r="P198" s="29"/>
    </row>
    <row r="199" spans="1:17" s="38" customFormat="1">
      <c r="A199" s="28" t="s">
        <v>38</v>
      </c>
      <c r="B199" s="209">
        <v>2012</v>
      </c>
      <c r="C199" s="20">
        <v>426</v>
      </c>
      <c r="D199" s="20">
        <v>39</v>
      </c>
      <c r="E199" s="20" t="s">
        <v>72</v>
      </c>
      <c r="F199" s="20">
        <v>387</v>
      </c>
      <c r="G199" s="20">
        <v>287</v>
      </c>
      <c r="H199" s="20">
        <v>14</v>
      </c>
      <c r="I199" s="20">
        <v>1</v>
      </c>
      <c r="J199" s="20">
        <v>272</v>
      </c>
      <c r="K199" s="20">
        <v>139</v>
      </c>
      <c r="P199" s="29"/>
      <c r="Q199" s="184"/>
    </row>
    <row r="200" spans="1:17" s="38" customFormat="1">
      <c r="A200" s="28"/>
      <c r="B200" s="209">
        <v>2013</v>
      </c>
      <c r="C200" s="20">
        <v>505</v>
      </c>
      <c r="D200" s="20">
        <v>44</v>
      </c>
      <c r="E200" s="20">
        <v>1</v>
      </c>
      <c r="F200" s="20">
        <v>460</v>
      </c>
      <c r="G200" s="20">
        <v>253</v>
      </c>
      <c r="H200" s="20">
        <v>11</v>
      </c>
      <c r="I200" s="20">
        <v>2</v>
      </c>
      <c r="J200" s="20">
        <v>240</v>
      </c>
      <c r="K200" s="20">
        <v>252</v>
      </c>
      <c r="P200" s="29"/>
      <c r="Q200" s="184"/>
    </row>
    <row r="201" spans="1:17" s="38" customFormat="1">
      <c r="A201" s="28"/>
      <c r="B201" s="209">
        <v>2014</v>
      </c>
      <c r="C201" s="20">
        <v>584</v>
      </c>
      <c r="D201" s="20">
        <v>30</v>
      </c>
      <c r="E201" s="20">
        <v>2</v>
      </c>
      <c r="F201" s="20">
        <v>552</v>
      </c>
      <c r="G201" s="20">
        <v>277</v>
      </c>
      <c r="H201" s="20">
        <v>18</v>
      </c>
      <c r="I201" s="20">
        <v>2</v>
      </c>
      <c r="J201" s="20">
        <v>257</v>
      </c>
      <c r="K201" s="20">
        <v>307</v>
      </c>
      <c r="P201" s="29"/>
      <c r="Q201" s="184"/>
    </row>
    <row r="202" spans="1:17" s="38" customFormat="1">
      <c r="A202" s="28"/>
      <c r="B202" s="209">
        <v>2015</v>
      </c>
      <c r="C202" s="20">
        <v>461</v>
      </c>
      <c r="D202" s="20">
        <v>29</v>
      </c>
      <c r="E202" s="20">
        <v>1</v>
      </c>
      <c r="F202" s="20">
        <v>431</v>
      </c>
      <c r="G202" s="20">
        <v>286</v>
      </c>
      <c r="H202" s="20">
        <v>22</v>
      </c>
      <c r="I202" s="20">
        <v>2</v>
      </c>
      <c r="J202" s="20">
        <v>262</v>
      </c>
      <c r="K202" s="20">
        <v>175</v>
      </c>
      <c r="P202" s="29"/>
      <c r="Q202" s="184"/>
    </row>
    <row r="203" spans="1:17" s="38" customFormat="1">
      <c r="A203" s="28"/>
      <c r="B203" s="209">
        <v>2016</v>
      </c>
      <c r="C203" s="20">
        <v>406</v>
      </c>
      <c r="D203" s="20">
        <v>24</v>
      </c>
      <c r="E203" s="20">
        <v>2</v>
      </c>
      <c r="F203" s="20">
        <v>380</v>
      </c>
      <c r="G203" s="20">
        <v>245</v>
      </c>
      <c r="H203" s="20">
        <v>26</v>
      </c>
      <c r="I203" s="20">
        <v>1</v>
      </c>
      <c r="J203" s="20">
        <v>218</v>
      </c>
      <c r="K203" s="20">
        <v>161</v>
      </c>
      <c r="P203" s="29"/>
      <c r="Q203" s="184"/>
    </row>
    <row r="204" spans="1:17" s="38" customFormat="1">
      <c r="A204" s="28"/>
      <c r="B204" s="209"/>
      <c r="C204" s="20"/>
      <c r="D204" s="20"/>
      <c r="E204" s="20"/>
      <c r="F204" s="20"/>
      <c r="G204" s="20"/>
      <c r="H204" s="20"/>
      <c r="I204" s="20"/>
      <c r="J204" s="20"/>
      <c r="K204" s="20"/>
      <c r="P204" s="29"/>
    </row>
    <row r="205" spans="1:17" s="38" customFormat="1">
      <c r="A205" s="28" t="s">
        <v>39</v>
      </c>
      <c r="B205" s="209">
        <v>2012</v>
      </c>
      <c r="C205" s="20">
        <v>98</v>
      </c>
      <c r="D205" s="20">
        <v>21</v>
      </c>
      <c r="E205" s="20">
        <v>39</v>
      </c>
      <c r="F205" s="20">
        <v>38</v>
      </c>
      <c r="G205" s="20">
        <v>170</v>
      </c>
      <c r="H205" s="20">
        <v>18</v>
      </c>
      <c r="I205" s="20">
        <v>27</v>
      </c>
      <c r="J205" s="20">
        <v>125</v>
      </c>
      <c r="K205" s="20">
        <v>-72</v>
      </c>
      <c r="P205" s="29"/>
      <c r="Q205" s="184"/>
    </row>
    <row r="206" spans="1:17" s="38" customFormat="1">
      <c r="A206" s="28"/>
      <c r="B206" s="209">
        <v>2013</v>
      </c>
      <c r="C206" s="20">
        <v>116</v>
      </c>
      <c r="D206" s="20">
        <v>37</v>
      </c>
      <c r="E206" s="20">
        <v>49</v>
      </c>
      <c r="F206" s="20">
        <v>30</v>
      </c>
      <c r="G206" s="20">
        <v>142</v>
      </c>
      <c r="H206" s="20">
        <v>19</v>
      </c>
      <c r="I206" s="20">
        <v>25</v>
      </c>
      <c r="J206" s="20">
        <v>98</v>
      </c>
      <c r="K206" s="20">
        <v>-26</v>
      </c>
      <c r="P206" s="29"/>
      <c r="Q206" s="184"/>
    </row>
    <row r="207" spans="1:17" s="38" customFormat="1">
      <c r="A207" s="28"/>
      <c r="B207" s="209">
        <v>2014</v>
      </c>
      <c r="C207" s="20">
        <v>87</v>
      </c>
      <c r="D207" s="20">
        <v>35</v>
      </c>
      <c r="E207" s="20">
        <v>19</v>
      </c>
      <c r="F207" s="20">
        <v>33</v>
      </c>
      <c r="G207" s="20">
        <v>136</v>
      </c>
      <c r="H207" s="20">
        <v>27</v>
      </c>
      <c r="I207" s="20">
        <v>17</v>
      </c>
      <c r="J207" s="20">
        <v>92</v>
      </c>
      <c r="K207" s="20">
        <v>-49</v>
      </c>
      <c r="P207" s="29"/>
      <c r="Q207" s="184"/>
    </row>
    <row r="208" spans="1:17" s="38" customFormat="1">
      <c r="A208" s="28"/>
      <c r="B208" s="209">
        <v>2015</v>
      </c>
      <c r="C208" s="20">
        <v>65</v>
      </c>
      <c r="D208" s="20">
        <v>18</v>
      </c>
      <c r="E208" s="20">
        <v>21</v>
      </c>
      <c r="F208" s="20">
        <v>26</v>
      </c>
      <c r="G208" s="20">
        <v>198</v>
      </c>
      <c r="H208" s="20">
        <v>20</v>
      </c>
      <c r="I208" s="20">
        <v>57</v>
      </c>
      <c r="J208" s="20">
        <v>121</v>
      </c>
      <c r="K208" s="20">
        <v>-133</v>
      </c>
      <c r="P208" s="29"/>
      <c r="Q208" s="184"/>
    </row>
    <row r="209" spans="1:17" s="38" customFormat="1">
      <c r="A209" s="28"/>
      <c r="B209" s="209">
        <v>2016</v>
      </c>
      <c r="C209" s="20">
        <v>124</v>
      </c>
      <c r="D209" s="20">
        <v>34</v>
      </c>
      <c r="E209" s="20">
        <v>36</v>
      </c>
      <c r="F209" s="20">
        <v>54</v>
      </c>
      <c r="G209" s="20">
        <v>174</v>
      </c>
      <c r="H209" s="20">
        <v>15</v>
      </c>
      <c r="I209" s="20">
        <v>34</v>
      </c>
      <c r="J209" s="20">
        <v>125</v>
      </c>
      <c r="K209" s="20">
        <v>-50</v>
      </c>
      <c r="P209" s="29"/>
      <c r="Q209" s="184"/>
    </row>
    <row r="210" spans="1:17" s="38" customFormat="1">
      <c r="A210" s="28"/>
      <c r="B210" s="209"/>
      <c r="C210" s="20"/>
      <c r="D210" s="20"/>
      <c r="E210" s="20"/>
      <c r="F210" s="20"/>
      <c r="G210" s="20"/>
      <c r="H210" s="20"/>
      <c r="I210" s="20"/>
      <c r="J210" s="20"/>
      <c r="K210" s="20"/>
      <c r="P210" s="29"/>
    </row>
    <row r="211" spans="1:17" s="38" customFormat="1">
      <c r="A211" s="28" t="s">
        <v>40</v>
      </c>
      <c r="B211" s="209">
        <v>2012</v>
      </c>
      <c r="C211" s="20">
        <v>18</v>
      </c>
      <c r="D211" s="20">
        <v>7</v>
      </c>
      <c r="E211" s="20" t="s">
        <v>72</v>
      </c>
      <c r="F211" s="20">
        <v>11</v>
      </c>
      <c r="G211" s="20">
        <v>28</v>
      </c>
      <c r="H211" s="20">
        <v>11</v>
      </c>
      <c r="I211" s="20" t="s">
        <v>72</v>
      </c>
      <c r="J211" s="20">
        <v>17</v>
      </c>
      <c r="K211" s="20">
        <v>-10</v>
      </c>
      <c r="P211" s="29"/>
      <c r="Q211" s="184"/>
    </row>
    <row r="212" spans="1:17" s="38" customFormat="1">
      <c r="A212" s="28"/>
      <c r="B212" s="209">
        <v>2013</v>
      </c>
      <c r="C212" s="20">
        <v>8</v>
      </c>
      <c r="D212" s="20">
        <v>3</v>
      </c>
      <c r="E212" s="20" t="s">
        <v>72</v>
      </c>
      <c r="F212" s="20">
        <v>5</v>
      </c>
      <c r="G212" s="20">
        <v>21</v>
      </c>
      <c r="H212" s="20">
        <v>3</v>
      </c>
      <c r="I212" s="20" t="s">
        <v>72</v>
      </c>
      <c r="J212" s="20">
        <v>18</v>
      </c>
      <c r="K212" s="20">
        <v>-13</v>
      </c>
      <c r="P212" s="29"/>
      <c r="Q212" s="184"/>
    </row>
    <row r="213" spans="1:17" s="38" customFormat="1">
      <c r="A213" s="28"/>
      <c r="B213" s="209">
        <v>2014</v>
      </c>
      <c r="C213" s="20">
        <v>17</v>
      </c>
      <c r="D213" s="20">
        <v>9</v>
      </c>
      <c r="E213" s="20" t="s">
        <v>72</v>
      </c>
      <c r="F213" s="20">
        <v>8</v>
      </c>
      <c r="G213" s="20">
        <v>32</v>
      </c>
      <c r="H213" s="20">
        <v>5</v>
      </c>
      <c r="I213" s="20" t="s">
        <v>72</v>
      </c>
      <c r="J213" s="20">
        <v>27</v>
      </c>
      <c r="K213" s="20">
        <v>-15</v>
      </c>
      <c r="P213" s="29"/>
      <c r="Q213" s="184"/>
    </row>
    <row r="214" spans="1:17" s="38" customFormat="1">
      <c r="A214" s="28"/>
      <c r="B214" s="209">
        <v>2015</v>
      </c>
      <c r="C214" s="20">
        <v>22</v>
      </c>
      <c r="D214" s="20">
        <v>7</v>
      </c>
      <c r="E214" s="20" t="s">
        <v>72</v>
      </c>
      <c r="F214" s="20">
        <v>15</v>
      </c>
      <c r="G214" s="20">
        <v>29</v>
      </c>
      <c r="H214" s="20">
        <v>9</v>
      </c>
      <c r="I214" s="20" t="s">
        <v>72</v>
      </c>
      <c r="J214" s="20">
        <v>20</v>
      </c>
      <c r="K214" s="20">
        <v>-7</v>
      </c>
      <c r="P214" s="29"/>
      <c r="Q214" s="184"/>
    </row>
    <row r="215" spans="1:17" s="38" customFormat="1">
      <c r="A215" s="28"/>
      <c r="B215" s="209">
        <v>2016</v>
      </c>
      <c r="C215" s="20">
        <v>12</v>
      </c>
      <c r="D215" s="20">
        <v>4</v>
      </c>
      <c r="E215" s="20" t="s">
        <v>72</v>
      </c>
      <c r="F215" s="20">
        <v>8</v>
      </c>
      <c r="G215" s="20">
        <v>25</v>
      </c>
      <c r="H215" s="20">
        <v>9</v>
      </c>
      <c r="I215" s="20" t="s">
        <v>72</v>
      </c>
      <c r="J215" s="20">
        <v>16</v>
      </c>
      <c r="K215" s="20">
        <v>-13</v>
      </c>
      <c r="P215" s="29"/>
      <c r="Q215" s="184"/>
    </row>
    <row r="216" spans="1:17" s="38" customFormat="1">
      <c r="A216" s="28"/>
      <c r="B216" s="209"/>
      <c r="C216" s="20"/>
      <c r="D216" s="20"/>
      <c r="E216" s="20"/>
      <c r="F216" s="20"/>
      <c r="G216" s="20"/>
      <c r="H216" s="20"/>
      <c r="I216" s="20"/>
      <c r="J216" s="20"/>
      <c r="K216" s="20"/>
      <c r="P216" s="29"/>
    </row>
    <row r="217" spans="1:17" s="38" customFormat="1">
      <c r="A217" s="28" t="s">
        <v>41</v>
      </c>
      <c r="B217" s="209">
        <v>2012</v>
      </c>
      <c r="C217" s="20">
        <v>172</v>
      </c>
      <c r="D217" s="20">
        <v>126</v>
      </c>
      <c r="E217" s="20">
        <v>2</v>
      </c>
      <c r="F217" s="20">
        <v>44</v>
      </c>
      <c r="G217" s="20">
        <v>120</v>
      </c>
      <c r="H217" s="20">
        <v>33</v>
      </c>
      <c r="I217" s="20">
        <v>2</v>
      </c>
      <c r="J217" s="20">
        <v>85</v>
      </c>
      <c r="K217" s="20">
        <v>52</v>
      </c>
      <c r="P217" s="29"/>
      <c r="Q217" s="184"/>
    </row>
    <row r="218" spans="1:17" s="38" customFormat="1">
      <c r="A218" s="28"/>
      <c r="B218" s="209">
        <v>2013</v>
      </c>
      <c r="C218" s="20">
        <v>74</v>
      </c>
      <c r="D218" s="20">
        <v>43</v>
      </c>
      <c r="E218" s="20">
        <v>1</v>
      </c>
      <c r="F218" s="20">
        <v>30</v>
      </c>
      <c r="G218" s="20">
        <v>82</v>
      </c>
      <c r="H218" s="20">
        <v>37</v>
      </c>
      <c r="I218" s="20" t="s">
        <v>72</v>
      </c>
      <c r="J218" s="20">
        <v>45</v>
      </c>
      <c r="K218" s="20">
        <v>-8</v>
      </c>
      <c r="P218" s="29"/>
      <c r="Q218" s="184"/>
    </row>
    <row r="219" spans="1:17" s="38" customFormat="1">
      <c r="A219" s="28"/>
      <c r="B219" s="209">
        <v>2014</v>
      </c>
      <c r="C219" s="20">
        <v>64</v>
      </c>
      <c r="D219" s="20">
        <v>30</v>
      </c>
      <c r="E219" s="20">
        <v>2</v>
      </c>
      <c r="F219" s="20">
        <v>32</v>
      </c>
      <c r="G219" s="20">
        <v>95</v>
      </c>
      <c r="H219" s="20">
        <v>36</v>
      </c>
      <c r="I219" s="20">
        <v>2</v>
      </c>
      <c r="J219" s="20">
        <v>57</v>
      </c>
      <c r="K219" s="20">
        <v>-31</v>
      </c>
      <c r="P219" s="29"/>
      <c r="Q219" s="184"/>
    </row>
    <row r="220" spans="1:17" s="38" customFormat="1">
      <c r="A220" s="28"/>
      <c r="B220" s="209">
        <v>2015</v>
      </c>
      <c r="C220" s="20">
        <v>57</v>
      </c>
      <c r="D220" s="20">
        <v>22</v>
      </c>
      <c r="E220" s="20" t="s">
        <v>72</v>
      </c>
      <c r="F220" s="20">
        <v>35</v>
      </c>
      <c r="G220" s="20">
        <v>98</v>
      </c>
      <c r="H220" s="20">
        <v>45</v>
      </c>
      <c r="I220" s="20">
        <v>2</v>
      </c>
      <c r="J220" s="20">
        <v>51</v>
      </c>
      <c r="K220" s="20">
        <v>-41</v>
      </c>
      <c r="P220" s="29"/>
      <c r="Q220" s="184"/>
    </row>
    <row r="221" spans="1:17" s="38" customFormat="1">
      <c r="A221" s="28"/>
      <c r="B221" s="209">
        <v>2016</v>
      </c>
      <c r="C221" s="20">
        <v>78</v>
      </c>
      <c r="D221" s="20">
        <v>43</v>
      </c>
      <c r="E221" s="20" t="s">
        <v>72</v>
      </c>
      <c r="F221" s="20">
        <v>35</v>
      </c>
      <c r="G221" s="20">
        <v>111</v>
      </c>
      <c r="H221" s="20">
        <v>35</v>
      </c>
      <c r="I221" s="20" t="s">
        <v>72</v>
      </c>
      <c r="J221" s="20">
        <v>76</v>
      </c>
      <c r="K221" s="20">
        <v>-33</v>
      </c>
      <c r="P221" s="29"/>
      <c r="Q221" s="184"/>
    </row>
    <row r="222" spans="1:17" s="38" customFormat="1">
      <c r="A222" s="28"/>
      <c r="B222" s="209"/>
      <c r="C222" s="20"/>
      <c r="D222" s="20"/>
      <c r="E222" s="20"/>
      <c r="F222" s="20"/>
      <c r="G222" s="20"/>
      <c r="H222" s="20"/>
      <c r="I222" s="20"/>
      <c r="J222" s="20"/>
      <c r="K222" s="20"/>
      <c r="P222" s="29"/>
    </row>
    <row r="223" spans="1:17" s="38" customFormat="1">
      <c r="A223" s="28" t="s">
        <v>42</v>
      </c>
      <c r="B223" s="209">
        <v>2012</v>
      </c>
      <c r="C223" s="20">
        <v>194</v>
      </c>
      <c r="D223" s="20">
        <v>74</v>
      </c>
      <c r="E223" s="20">
        <v>12</v>
      </c>
      <c r="F223" s="20">
        <v>108</v>
      </c>
      <c r="G223" s="20">
        <v>164</v>
      </c>
      <c r="H223" s="20">
        <v>48</v>
      </c>
      <c r="I223" s="20">
        <v>12</v>
      </c>
      <c r="J223" s="20">
        <v>104</v>
      </c>
      <c r="K223" s="20">
        <v>30</v>
      </c>
      <c r="P223" s="29"/>
      <c r="Q223" s="184"/>
    </row>
    <row r="224" spans="1:17" s="38" customFormat="1">
      <c r="A224" s="28"/>
      <c r="B224" s="209">
        <v>2013</v>
      </c>
      <c r="C224" s="20">
        <v>216</v>
      </c>
      <c r="D224" s="20">
        <v>74</v>
      </c>
      <c r="E224" s="20">
        <v>12</v>
      </c>
      <c r="F224" s="20">
        <v>130</v>
      </c>
      <c r="G224" s="20">
        <v>150</v>
      </c>
      <c r="H224" s="20">
        <v>44</v>
      </c>
      <c r="I224" s="20">
        <v>9</v>
      </c>
      <c r="J224" s="20">
        <v>97</v>
      </c>
      <c r="K224" s="20">
        <v>66</v>
      </c>
      <c r="P224" s="29"/>
      <c r="Q224" s="184"/>
    </row>
    <row r="225" spans="1:17" s="38" customFormat="1">
      <c r="A225" s="28"/>
      <c r="B225" s="209">
        <v>2014</v>
      </c>
      <c r="C225" s="20">
        <v>187</v>
      </c>
      <c r="D225" s="20">
        <v>56</v>
      </c>
      <c r="E225" s="20">
        <v>7</v>
      </c>
      <c r="F225" s="20">
        <v>124</v>
      </c>
      <c r="G225" s="20">
        <v>180</v>
      </c>
      <c r="H225" s="20">
        <v>50</v>
      </c>
      <c r="I225" s="20">
        <v>4</v>
      </c>
      <c r="J225" s="20">
        <v>126</v>
      </c>
      <c r="K225" s="20">
        <v>7</v>
      </c>
      <c r="P225" s="29"/>
      <c r="Q225" s="184"/>
    </row>
    <row r="226" spans="1:17" s="38" customFormat="1">
      <c r="A226" s="28"/>
      <c r="B226" s="209">
        <v>2015</v>
      </c>
      <c r="C226" s="20">
        <v>202</v>
      </c>
      <c r="D226" s="20">
        <v>72</v>
      </c>
      <c r="E226" s="20">
        <v>7</v>
      </c>
      <c r="F226" s="20">
        <v>123</v>
      </c>
      <c r="G226" s="20">
        <v>167</v>
      </c>
      <c r="H226" s="20">
        <v>46</v>
      </c>
      <c r="I226" s="20">
        <v>21</v>
      </c>
      <c r="J226" s="20">
        <v>100</v>
      </c>
      <c r="K226" s="20">
        <v>35</v>
      </c>
      <c r="P226" s="29"/>
      <c r="Q226" s="184"/>
    </row>
    <row r="227" spans="1:17" s="38" customFormat="1">
      <c r="A227" s="28"/>
      <c r="B227" s="209">
        <v>2016</v>
      </c>
      <c r="C227" s="20">
        <v>181</v>
      </c>
      <c r="D227" s="20">
        <v>57</v>
      </c>
      <c r="E227" s="20">
        <v>8</v>
      </c>
      <c r="F227" s="20">
        <v>116</v>
      </c>
      <c r="G227" s="20">
        <v>156</v>
      </c>
      <c r="H227" s="20">
        <v>50</v>
      </c>
      <c r="I227" s="20">
        <v>8</v>
      </c>
      <c r="J227" s="20">
        <v>98</v>
      </c>
      <c r="K227" s="20">
        <v>25</v>
      </c>
      <c r="P227" s="29"/>
      <c r="Q227" s="184"/>
    </row>
    <row r="228" spans="1:17" s="38" customFormat="1">
      <c r="A228" s="28"/>
      <c r="B228" s="209"/>
      <c r="C228" s="20"/>
      <c r="D228" s="20"/>
      <c r="E228" s="20"/>
      <c r="F228" s="20"/>
      <c r="G228" s="20"/>
      <c r="H228" s="20"/>
      <c r="I228" s="20"/>
      <c r="J228" s="20"/>
      <c r="K228" s="20"/>
      <c r="P228" s="29"/>
    </row>
    <row r="229" spans="1:17" s="38" customFormat="1">
      <c r="A229" s="28" t="s">
        <v>43</v>
      </c>
      <c r="B229" s="209">
        <v>2012</v>
      </c>
      <c r="C229" s="20">
        <v>100</v>
      </c>
      <c r="D229" s="20">
        <v>31</v>
      </c>
      <c r="E229" s="20">
        <v>2</v>
      </c>
      <c r="F229" s="20">
        <v>67</v>
      </c>
      <c r="G229" s="20">
        <v>172</v>
      </c>
      <c r="H229" s="20">
        <v>27</v>
      </c>
      <c r="I229" s="20" t="s">
        <v>72</v>
      </c>
      <c r="J229" s="20">
        <v>145</v>
      </c>
      <c r="K229" s="20">
        <v>-72</v>
      </c>
      <c r="P229" s="29"/>
      <c r="Q229" s="184"/>
    </row>
    <row r="230" spans="1:17" s="38" customFormat="1">
      <c r="A230" s="28"/>
      <c r="B230" s="209">
        <v>2013</v>
      </c>
      <c r="C230" s="20">
        <v>73</v>
      </c>
      <c r="D230" s="20">
        <v>14</v>
      </c>
      <c r="E230" s="20" t="s">
        <v>72</v>
      </c>
      <c r="F230" s="20">
        <v>59</v>
      </c>
      <c r="G230" s="20">
        <v>197</v>
      </c>
      <c r="H230" s="20">
        <v>27</v>
      </c>
      <c r="I230" s="20" t="s">
        <v>72</v>
      </c>
      <c r="J230" s="20">
        <v>170</v>
      </c>
      <c r="K230" s="20">
        <v>-124</v>
      </c>
      <c r="P230" s="29"/>
      <c r="Q230" s="184"/>
    </row>
    <row r="231" spans="1:17" s="38" customFormat="1">
      <c r="A231" s="28"/>
      <c r="B231" s="209">
        <v>2014</v>
      </c>
      <c r="C231" s="20">
        <v>73</v>
      </c>
      <c r="D231" s="20">
        <v>18</v>
      </c>
      <c r="E231" s="20" t="s">
        <v>72</v>
      </c>
      <c r="F231" s="20">
        <v>55</v>
      </c>
      <c r="G231" s="20">
        <v>168</v>
      </c>
      <c r="H231" s="20">
        <v>19</v>
      </c>
      <c r="I231" s="20">
        <v>3</v>
      </c>
      <c r="J231" s="20">
        <v>146</v>
      </c>
      <c r="K231" s="20">
        <v>-95</v>
      </c>
      <c r="P231" s="29"/>
      <c r="Q231" s="184"/>
    </row>
    <row r="232" spans="1:17" s="38" customFormat="1">
      <c r="A232" s="28"/>
      <c r="B232" s="209">
        <v>2015</v>
      </c>
      <c r="C232" s="20">
        <v>84</v>
      </c>
      <c r="D232" s="20">
        <v>19</v>
      </c>
      <c r="E232" s="20" t="s">
        <v>72</v>
      </c>
      <c r="F232" s="20">
        <v>65</v>
      </c>
      <c r="G232" s="20">
        <v>120</v>
      </c>
      <c r="H232" s="20">
        <v>17</v>
      </c>
      <c r="I232" s="20">
        <v>1</v>
      </c>
      <c r="J232" s="20">
        <v>102</v>
      </c>
      <c r="K232" s="20">
        <v>-36</v>
      </c>
      <c r="P232" s="29"/>
      <c r="Q232" s="184"/>
    </row>
    <row r="233" spans="1:17" s="38" customFormat="1">
      <c r="A233" s="28"/>
      <c r="B233" s="209">
        <v>2016</v>
      </c>
      <c r="C233" s="20">
        <v>67</v>
      </c>
      <c r="D233" s="20">
        <v>19</v>
      </c>
      <c r="E233" s="20" t="s">
        <v>72</v>
      </c>
      <c r="F233" s="20">
        <v>48</v>
      </c>
      <c r="G233" s="20">
        <v>153</v>
      </c>
      <c r="H233" s="20">
        <v>32</v>
      </c>
      <c r="I233" s="20" t="s">
        <v>72</v>
      </c>
      <c r="J233" s="20">
        <v>121</v>
      </c>
      <c r="K233" s="20">
        <v>-86</v>
      </c>
      <c r="P233" s="29"/>
      <c r="Q233" s="184"/>
    </row>
    <row r="234" spans="1:17" s="38" customFormat="1">
      <c r="A234" s="28"/>
      <c r="B234" s="209"/>
      <c r="C234" s="20"/>
      <c r="D234" s="20"/>
      <c r="E234" s="20"/>
      <c r="F234" s="20"/>
      <c r="G234" s="20"/>
      <c r="H234" s="20"/>
      <c r="I234" s="20"/>
      <c r="J234" s="20"/>
      <c r="K234" s="20"/>
      <c r="P234" s="29"/>
    </row>
    <row r="235" spans="1:17" s="38" customFormat="1">
      <c r="A235" s="28" t="s">
        <v>44</v>
      </c>
      <c r="B235" s="209">
        <v>2012</v>
      </c>
      <c r="C235" s="20">
        <v>119</v>
      </c>
      <c r="D235" s="20">
        <v>87</v>
      </c>
      <c r="E235" s="20" t="s">
        <v>72</v>
      </c>
      <c r="F235" s="20">
        <v>32</v>
      </c>
      <c r="G235" s="20">
        <v>171</v>
      </c>
      <c r="H235" s="20">
        <v>63</v>
      </c>
      <c r="I235" s="20">
        <v>1</v>
      </c>
      <c r="J235" s="20">
        <v>107</v>
      </c>
      <c r="K235" s="20">
        <v>-52</v>
      </c>
      <c r="P235" s="29"/>
      <c r="Q235" s="184"/>
    </row>
    <row r="236" spans="1:17" s="38" customFormat="1">
      <c r="A236" s="28"/>
      <c r="B236" s="209">
        <v>2013</v>
      </c>
      <c r="C236" s="20">
        <v>92</v>
      </c>
      <c r="D236" s="20">
        <v>59</v>
      </c>
      <c r="E236" s="20" t="s">
        <v>72</v>
      </c>
      <c r="F236" s="20">
        <v>33</v>
      </c>
      <c r="G236" s="20">
        <v>127</v>
      </c>
      <c r="H236" s="20">
        <v>81</v>
      </c>
      <c r="I236" s="20">
        <v>1</v>
      </c>
      <c r="J236" s="20">
        <v>45</v>
      </c>
      <c r="K236" s="20">
        <v>-35</v>
      </c>
      <c r="P236" s="29"/>
      <c r="Q236" s="184"/>
    </row>
    <row r="237" spans="1:17" s="38" customFormat="1">
      <c r="A237" s="28"/>
      <c r="B237" s="209">
        <v>2014</v>
      </c>
      <c r="C237" s="20">
        <v>88</v>
      </c>
      <c r="D237" s="20">
        <v>52</v>
      </c>
      <c r="E237" s="20">
        <v>4</v>
      </c>
      <c r="F237" s="20">
        <v>32</v>
      </c>
      <c r="G237" s="20">
        <v>151</v>
      </c>
      <c r="H237" s="20">
        <v>59</v>
      </c>
      <c r="I237" s="20">
        <v>2</v>
      </c>
      <c r="J237" s="20">
        <v>90</v>
      </c>
      <c r="K237" s="20">
        <v>-63</v>
      </c>
      <c r="P237" s="29"/>
      <c r="Q237" s="184"/>
    </row>
    <row r="238" spans="1:17" s="38" customFormat="1">
      <c r="A238" s="28"/>
      <c r="B238" s="209">
        <v>2015</v>
      </c>
      <c r="C238" s="20">
        <v>63</v>
      </c>
      <c r="D238" s="20">
        <v>37</v>
      </c>
      <c r="E238" s="20" t="s">
        <v>72</v>
      </c>
      <c r="F238" s="20">
        <v>26</v>
      </c>
      <c r="G238" s="20">
        <v>79</v>
      </c>
      <c r="H238" s="20">
        <v>36</v>
      </c>
      <c r="I238" s="20">
        <v>1</v>
      </c>
      <c r="J238" s="20">
        <v>42</v>
      </c>
      <c r="K238" s="20">
        <v>-16</v>
      </c>
      <c r="P238" s="29"/>
      <c r="Q238" s="184"/>
    </row>
    <row r="239" spans="1:17" s="38" customFormat="1">
      <c r="A239" s="28"/>
      <c r="B239" s="209">
        <v>2016</v>
      </c>
      <c r="C239" s="20">
        <v>80</v>
      </c>
      <c r="D239" s="20">
        <v>49</v>
      </c>
      <c r="E239" s="20">
        <v>1</v>
      </c>
      <c r="F239" s="20">
        <v>30</v>
      </c>
      <c r="G239" s="20">
        <v>112</v>
      </c>
      <c r="H239" s="20">
        <v>53</v>
      </c>
      <c r="I239" s="20" t="s">
        <v>72</v>
      </c>
      <c r="J239" s="20">
        <v>59</v>
      </c>
      <c r="K239" s="20">
        <v>-32</v>
      </c>
      <c r="P239" s="29"/>
      <c r="Q239" s="184"/>
    </row>
    <row r="240" spans="1:17" s="38" customFormat="1">
      <c r="A240" s="28"/>
      <c r="B240" s="209"/>
      <c r="C240" s="20"/>
      <c r="D240" s="20"/>
      <c r="E240" s="20"/>
      <c r="F240" s="20"/>
      <c r="G240" s="20"/>
      <c r="H240" s="20"/>
      <c r="I240" s="20"/>
      <c r="J240" s="20"/>
      <c r="K240" s="20"/>
      <c r="P240" s="29"/>
    </row>
    <row r="241" spans="1:17" s="38" customFormat="1">
      <c r="A241" s="28" t="s">
        <v>45</v>
      </c>
      <c r="B241" s="209">
        <v>2012</v>
      </c>
      <c r="C241" s="20">
        <v>139</v>
      </c>
      <c r="D241" s="20">
        <v>78</v>
      </c>
      <c r="E241" s="20">
        <v>4</v>
      </c>
      <c r="F241" s="20">
        <v>57</v>
      </c>
      <c r="G241" s="20">
        <v>223</v>
      </c>
      <c r="H241" s="20">
        <v>71</v>
      </c>
      <c r="I241" s="20" t="s">
        <v>72</v>
      </c>
      <c r="J241" s="20">
        <v>152</v>
      </c>
      <c r="K241" s="20">
        <v>-84</v>
      </c>
      <c r="P241" s="29"/>
      <c r="Q241" s="184"/>
    </row>
    <row r="242" spans="1:17" s="38" customFormat="1">
      <c r="A242" s="28"/>
      <c r="B242" s="209">
        <v>2013</v>
      </c>
      <c r="C242" s="20">
        <v>123</v>
      </c>
      <c r="D242" s="20">
        <v>62</v>
      </c>
      <c r="E242" s="20">
        <v>1</v>
      </c>
      <c r="F242" s="20">
        <v>60</v>
      </c>
      <c r="G242" s="20">
        <v>234</v>
      </c>
      <c r="H242" s="20">
        <v>76</v>
      </c>
      <c r="I242" s="20">
        <v>2</v>
      </c>
      <c r="J242" s="20">
        <v>156</v>
      </c>
      <c r="K242" s="20">
        <v>-111</v>
      </c>
      <c r="P242" s="29"/>
      <c r="Q242" s="184"/>
    </row>
    <row r="243" spans="1:17" s="38" customFormat="1">
      <c r="A243" s="28"/>
      <c r="B243" s="209">
        <v>2014</v>
      </c>
      <c r="C243" s="20">
        <v>103</v>
      </c>
      <c r="D243" s="20">
        <v>47</v>
      </c>
      <c r="E243" s="20" t="s">
        <v>72</v>
      </c>
      <c r="F243" s="20">
        <v>56</v>
      </c>
      <c r="G243" s="20">
        <v>238</v>
      </c>
      <c r="H243" s="20">
        <v>57</v>
      </c>
      <c r="I243" s="20" t="s">
        <v>72</v>
      </c>
      <c r="J243" s="20">
        <v>181</v>
      </c>
      <c r="K243" s="20">
        <v>-135</v>
      </c>
      <c r="P243" s="29"/>
      <c r="Q243" s="184"/>
    </row>
    <row r="244" spans="1:17" s="38" customFormat="1">
      <c r="A244" s="28"/>
      <c r="B244" s="209">
        <v>2015</v>
      </c>
      <c r="C244" s="20">
        <v>101</v>
      </c>
      <c r="D244" s="20">
        <v>38</v>
      </c>
      <c r="E244" s="20" t="s">
        <v>72</v>
      </c>
      <c r="F244" s="20">
        <v>63</v>
      </c>
      <c r="G244" s="20">
        <v>200</v>
      </c>
      <c r="H244" s="20">
        <v>56</v>
      </c>
      <c r="I244" s="20">
        <v>2</v>
      </c>
      <c r="J244" s="20">
        <v>142</v>
      </c>
      <c r="K244" s="20">
        <v>-99</v>
      </c>
      <c r="P244" s="29"/>
      <c r="Q244" s="184"/>
    </row>
    <row r="245" spans="1:17" s="38" customFormat="1">
      <c r="A245" s="28"/>
      <c r="B245" s="209">
        <v>2016</v>
      </c>
      <c r="C245" s="20">
        <v>101</v>
      </c>
      <c r="D245" s="20">
        <v>43</v>
      </c>
      <c r="E245" s="20" t="s">
        <v>72</v>
      </c>
      <c r="F245" s="20">
        <v>58</v>
      </c>
      <c r="G245" s="20">
        <v>227</v>
      </c>
      <c r="H245" s="20">
        <v>69</v>
      </c>
      <c r="I245" s="20">
        <v>1</v>
      </c>
      <c r="J245" s="20">
        <v>157</v>
      </c>
      <c r="K245" s="20">
        <v>-126</v>
      </c>
      <c r="P245" s="29"/>
      <c r="Q245" s="184"/>
    </row>
    <row r="246" spans="1:17" s="38" customFormat="1">
      <c r="A246" s="28"/>
      <c r="B246" s="209"/>
      <c r="C246" s="20"/>
      <c r="D246" s="20"/>
      <c r="E246" s="20"/>
      <c r="F246" s="20"/>
      <c r="G246" s="20"/>
      <c r="H246" s="20"/>
      <c r="I246" s="20"/>
      <c r="J246" s="20"/>
      <c r="K246" s="20"/>
      <c r="P246" s="29"/>
    </row>
    <row r="247" spans="1:17" s="38" customFormat="1">
      <c r="A247" s="28" t="s">
        <v>46</v>
      </c>
      <c r="B247" s="209">
        <v>2012</v>
      </c>
      <c r="C247" s="20">
        <v>432</v>
      </c>
      <c r="D247" s="20">
        <v>317</v>
      </c>
      <c r="E247" s="20" t="s">
        <v>72</v>
      </c>
      <c r="F247" s="20">
        <v>115</v>
      </c>
      <c r="G247" s="20">
        <v>114</v>
      </c>
      <c r="H247" s="20">
        <v>77</v>
      </c>
      <c r="I247" s="20" t="s">
        <v>72</v>
      </c>
      <c r="J247" s="20">
        <v>37</v>
      </c>
      <c r="K247" s="20">
        <v>318</v>
      </c>
      <c r="P247" s="29"/>
      <c r="Q247" s="184"/>
    </row>
    <row r="248" spans="1:17" s="38" customFormat="1">
      <c r="A248" s="28"/>
      <c r="B248" s="209">
        <v>2013</v>
      </c>
      <c r="C248" s="20">
        <v>80</v>
      </c>
      <c r="D248" s="20">
        <v>58</v>
      </c>
      <c r="E248" s="20" t="s">
        <v>72</v>
      </c>
      <c r="F248" s="20">
        <v>22</v>
      </c>
      <c r="G248" s="20">
        <v>160</v>
      </c>
      <c r="H248" s="20">
        <v>132</v>
      </c>
      <c r="I248" s="20" t="s">
        <v>72</v>
      </c>
      <c r="J248" s="20">
        <v>28</v>
      </c>
      <c r="K248" s="20">
        <v>-80</v>
      </c>
      <c r="P248" s="29"/>
      <c r="Q248" s="184"/>
    </row>
    <row r="249" spans="1:17" s="38" customFormat="1">
      <c r="A249" s="28"/>
      <c r="B249" s="209">
        <v>2014</v>
      </c>
      <c r="C249" s="20">
        <v>52</v>
      </c>
      <c r="D249" s="20">
        <v>40</v>
      </c>
      <c r="E249" s="20" t="s">
        <v>72</v>
      </c>
      <c r="F249" s="20">
        <v>12</v>
      </c>
      <c r="G249" s="20">
        <v>156</v>
      </c>
      <c r="H249" s="20">
        <v>108</v>
      </c>
      <c r="I249" s="20">
        <v>1</v>
      </c>
      <c r="J249" s="20">
        <v>47</v>
      </c>
      <c r="K249" s="20">
        <v>-104</v>
      </c>
      <c r="P249" s="29"/>
      <c r="Q249" s="184"/>
    </row>
    <row r="250" spans="1:17" s="38" customFormat="1">
      <c r="A250" s="28"/>
      <c r="B250" s="209">
        <v>2015</v>
      </c>
      <c r="C250" s="20">
        <v>48</v>
      </c>
      <c r="D250" s="20">
        <v>40</v>
      </c>
      <c r="E250" s="20" t="s">
        <v>72</v>
      </c>
      <c r="F250" s="20">
        <v>8</v>
      </c>
      <c r="G250" s="20">
        <v>118</v>
      </c>
      <c r="H250" s="20">
        <v>90</v>
      </c>
      <c r="I250" s="20" t="s">
        <v>72</v>
      </c>
      <c r="J250" s="20">
        <v>28</v>
      </c>
      <c r="K250" s="20">
        <v>-70</v>
      </c>
      <c r="P250" s="29"/>
      <c r="Q250" s="184"/>
    </row>
    <row r="251" spans="1:17" s="38" customFormat="1">
      <c r="A251" s="28"/>
      <c r="B251" s="209">
        <v>2016</v>
      </c>
      <c r="C251" s="20">
        <v>96</v>
      </c>
      <c r="D251" s="20">
        <v>79</v>
      </c>
      <c r="E251" s="20">
        <v>1</v>
      </c>
      <c r="F251" s="20">
        <v>16</v>
      </c>
      <c r="G251" s="20">
        <v>98</v>
      </c>
      <c r="H251" s="20">
        <v>64</v>
      </c>
      <c r="I251" s="20" t="s">
        <v>72</v>
      </c>
      <c r="J251" s="20">
        <v>34</v>
      </c>
      <c r="K251" s="20">
        <v>-2</v>
      </c>
      <c r="P251" s="29"/>
      <c r="Q251" s="184"/>
    </row>
    <row r="252" spans="1:17" s="38" customFormat="1">
      <c r="A252" s="28"/>
      <c r="B252" s="209"/>
      <c r="C252" s="20"/>
      <c r="D252" s="20"/>
      <c r="E252" s="20"/>
      <c r="F252" s="20"/>
      <c r="G252" s="20"/>
      <c r="H252" s="20"/>
      <c r="I252" s="20"/>
      <c r="J252" s="20"/>
      <c r="K252" s="20"/>
      <c r="P252" s="29"/>
    </row>
    <row r="253" spans="1:17" s="38" customFormat="1">
      <c r="A253" s="28" t="s">
        <v>47</v>
      </c>
      <c r="B253" s="209">
        <v>2012</v>
      </c>
      <c r="C253" s="20">
        <v>266</v>
      </c>
      <c r="D253" s="20">
        <v>198</v>
      </c>
      <c r="E253" s="20" t="s">
        <v>72</v>
      </c>
      <c r="F253" s="20">
        <v>68</v>
      </c>
      <c r="G253" s="20">
        <v>105</v>
      </c>
      <c r="H253" s="20">
        <v>31</v>
      </c>
      <c r="I253" s="20">
        <v>6</v>
      </c>
      <c r="J253" s="20">
        <v>68</v>
      </c>
      <c r="K253" s="20">
        <v>161</v>
      </c>
      <c r="P253" s="29"/>
      <c r="Q253" s="184"/>
    </row>
    <row r="254" spans="1:17" s="38" customFormat="1">
      <c r="A254" s="28"/>
      <c r="B254" s="209">
        <v>2013</v>
      </c>
      <c r="C254" s="20">
        <v>82</v>
      </c>
      <c r="D254" s="20">
        <v>54</v>
      </c>
      <c r="E254" s="20" t="s">
        <v>72</v>
      </c>
      <c r="F254" s="20">
        <v>28</v>
      </c>
      <c r="G254" s="20">
        <v>93</v>
      </c>
      <c r="H254" s="20">
        <v>45</v>
      </c>
      <c r="I254" s="20">
        <v>1</v>
      </c>
      <c r="J254" s="20">
        <v>47</v>
      </c>
      <c r="K254" s="20">
        <v>-11</v>
      </c>
      <c r="P254" s="29"/>
      <c r="Q254" s="184"/>
    </row>
    <row r="255" spans="1:17" s="38" customFormat="1">
      <c r="A255" s="28"/>
      <c r="B255" s="209">
        <v>2014</v>
      </c>
      <c r="C255" s="20">
        <v>58</v>
      </c>
      <c r="D255" s="20">
        <v>39</v>
      </c>
      <c r="E255" s="20" t="s">
        <v>72</v>
      </c>
      <c r="F255" s="20">
        <v>19</v>
      </c>
      <c r="G255" s="20">
        <v>105</v>
      </c>
      <c r="H255" s="20">
        <v>51</v>
      </c>
      <c r="I255" s="20" t="s">
        <v>72</v>
      </c>
      <c r="J255" s="20">
        <v>54</v>
      </c>
      <c r="K255" s="20">
        <v>-47</v>
      </c>
      <c r="P255" s="29"/>
      <c r="Q255" s="184"/>
    </row>
    <row r="256" spans="1:17" s="38" customFormat="1">
      <c r="A256" s="28"/>
      <c r="B256" s="209">
        <v>2015</v>
      </c>
      <c r="C256" s="20">
        <v>91</v>
      </c>
      <c r="D256" s="20">
        <v>67</v>
      </c>
      <c r="E256" s="20">
        <v>1</v>
      </c>
      <c r="F256" s="20">
        <v>23</v>
      </c>
      <c r="G256" s="20">
        <v>88</v>
      </c>
      <c r="H256" s="20">
        <v>42</v>
      </c>
      <c r="I256" s="20" t="s">
        <v>72</v>
      </c>
      <c r="J256" s="20">
        <v>46</v>
      </c>
      <c r="K256" s="20">
        <v>3</v>
      </c>
      <c r="P256" s="29"/>
      <c r="Q256" s="184"/>
    </row>
    <row r="257" spans="1:17" s="38" customFormat="1">
      <c r="A257" s="28"/>
      <c r="B257" s="209">
        <v>2016</v>
      </c>
      <c r="C257" s="20">
        <v>117</v>
      </c>
      <c r="D257" s="20">
        <v>83</v>
      </c>
      <c r="E257" s="20">
        <v>1</v>
      </c>
      <c r="F257" s="20">
        <v>33</v>
      </c>
      <c r="G257" s="20">
        <v>79</v>
      </c>
      <c r="H257" s="20">
        <v>32</v>
      </c>
      <c r="I257" s="20">
        <v>1</v>
      </c>
      <c r="J257" s="20">
        <v>46</v>
      </c>
      <c r="K257" s="20">
        <v>38</v>
      </c>
      <c r="P257" s="29"/>
      <c r="Q257" s="184"/>
    </row>
    <row r="258" spans="1:17" s="38" customFormat="1">
      <c r="A258" s="28"/>
      <c r="B258" s="209"/>
      <c r="C258" s="20"/>
      <c r="D258" s="20"/>
      <c r="E258" s="20"/>
      <c r="F258" s="20"/>
      <c r="G258" s="20"/>
      <c r="H258" s="20"/>
      <c r="I258" s="20"/>
      <c r="J258" s="20"/>
      <c r="K258" s="20"/>
      <c r="P258" s="29"/>
    </row>
    <row r="259" spans="1:17" s="38" customFormat="1">
      <c r="A259" s="28" t="s">
        <v>48</v>
      </c>
      <c r="B259" s="209">
        <v>2012</v>
      </c>
      <c r="C259" s="20">
        <v>120</v>
      </c>
      <c r="D259" s="20">
        <v>64</v>
      </c>
      <c r="E259" s="20" t="s">
        <v>72</v>
      </c>
      <c r="F259" s="20">
        <v>56</v>
      </c>
      <c r="G259" s="20">
        <v>72</v>
      </c>
      <c r="H259" s="20">
        <v>17</v>
      </c>
      <c r="I259" s="20" t="s">
        <v>72</v>
      </c>
      <c r="J259" s="20">
        <v>55</v>
      </c>
      <c r="K259" s="20">
        <v>48</v>
      </c>
      <c r="P259" s="29"/>
      <c r="Q259" s="184"/>
    </row>
    <row r="260" spans="1:17" s="38" customFormat="1">
      <c r="A260" s="28"/>
      <c r="B260" s="209">
        <v>2013</v>
      </c>
      <c r="C260" s="20">
        <v>49</v>
      </c>
      <c r="D260" s="20">
        <v>32</v>
      </c>
      <c r="E260" s="20" t="s">
        <v>72</v>
      </c>
      <c r="F260" s="20">
        <v>17</v>
      </c>
      <c r="G260" s="20">
        <v>86</v>
      </c>
      <c r="H260" s="20">
        <v>18</v>
      </c>
      <c r="I260" s="20">
        <v>1</v>
      </c>
      <c r="J260" s="20">
        <v>67</v>
      </c>
      <c r="K260" s="20">
        <v>-37</v>
      </c>
      <c r="P260" s="29"/>
      <c r="Q260" s="184"/>
    </row>
    <row r="261" spans="1:17" s="38" customFormat="1">
      <c r="A261" s="28"/>
      <c r="B261" s="209">
        <v>2014</v>
      </c>
      <c r="C261" s="20">
        <v>42</v>
      </c>
      <c r="D261" s="20">
        <v>26</v>
      </c>
      <c r="E261" s="20" t="s">
        <v>72</v>
      </c>
      <c r="F261" s="20">
        <v>16</v>
      </c>
      <c r="G261" s="20">
        <v>102</v>
      </c>
      <c r="H261" s="20">
        <v>12</v>
      </c>
      <c r="I261" s="20" t="s">
        <v>72</v>
      </c>
      <c r="J261" s="20">
        <v>90</v>
      </c>
      <c r="K261" s="20">
        <v>-60</v>
      </c>
      <c r="P261" s="29"/>
      <c r="Q261" s="184"/>
    </row>
    <row r="262" spans="1:17" s="38" customFormat="1">
      <c r="A262" s="28"/>
      <c r="B262" s="209">
        <v>2015</v>
      </c>
      <c r="C262" s="20">
        <v>54</v>
      </c>
      <c r="D262" s="20">
        <v>31</v>
      </c>
      <c r="E262" s="20" t="s">
        <v>72</v>
      </c>
      <c r="F262" s="20">
        <v>23</v>
      </c>
      <c r="G262" s="20">
        <v>97</v>
      </c>
      <c r="H262" s="20">
        <v>18</v>
      </c>
      <c r="I262" s="20" t="s">
        <v>72</v>
      </c>
      <c r="J262" s="20">
        <v>79</v>
      </c>
      <c r="K262" s="20">
        <v>-43</v>
      </c>
      <c r="P262" s="29"/>
      <c r="Q262" s="184"/>
    </row>
    <row r="263" spans="1:17" s="38" customFormat="1">
      <c r="A263" s="28"/>
      <c r="B263" s="209">
        <v>2016</v>
      </c>
      <c r="C263" s="20">
        <v>40</v>
      </c>
      <c r="D263" s="20">
        <v>19</v>
      </c>
      <c r="E263" s="20" t="s">
        <v>72</v>
      </c>
      <c r="F263" s="20">
        <v>21</v>
      </c>
      <c r="G263" s="20">
        <v>80</v>
      </c>
      <c r="H263" s="20">
        <v>10</v>
      </c>
      <c r="I263" s="20" t="s">
        <v>72</v>
      </c>
      <c r="J263" s="20">
        <v>70</v>
      </c>
      <c r="K263" s="20">
        <v>-40</v>
      </c>
      <c r="P263" s="29"/>
      <c r="Q263" s="184"/>
    </row>
    <row r="264" spans="1:17" s="38" customFormat="1">
      <c r="A264" s="28"/>
      <c r="B264" s="209"/>
      <c r="C264" s="20"/>
      <c r="D264" s="20"/>
      <c r="E264" s="20"/>
      <c r="F264" s="20"/>
      <c r="G264" s="20"/>
      <c r="H264" s="20"/>
      <c r="I264" s="20"/>
      <c r="J264" s="20"/>
      <c r="K264" s="20"/>
      <c r="P264" s="29"/>
    </row>
    <row r="265" spans="1:17" s="38" customFormat="1">
      <c r="A265" s="28" t="s">
        <v>49</v>
      </c>
      <c r="B265" s="209">
        <v>2012</v>
      </c>
      <c r="C265" s="20">
        <v>123</v>
      </c>
      <c r="D265" s="20">
        <v>38</v>
      </c>
      <c r="E265" s="20">
        <v>65</v>
      </c>
      <c r="F265" s="20">
        <v>20</v>
      </c>
      <c r="G265" s="20">
        <v>91</v>
      </c>
      <c r="H265" s="20">
        <v>15</v>
      </c>
      <c r="I265" s="20">
        <v>54</v>
      </c>
      <c r="J265" s="20">
        <v>22</v>
      </c>
      <c r="K265" s="20">
        <v>32</v>
      </c>
      <c r="P265" s="29"/>
      <c r="Q265" s="184"/>
    </row>
    <row r="266" spans="1:17" s="38" customFormat="1">
      <c r="A266" s="28"/>
      <c r="B266" s="209">
        <v>2013</v>
      </c>
      <c r="C266" s="20">
        <v>67</v>
      </c>
      <c r="D266" s="20">
        <v>11</v>
      </c>
      <c r="E266" s="20">
        <v>50</v>
      </c>
      <c r="F266" s="20">
        <v>6</v>
      </c>
      <c r="G266" s="20">
        <v>76</v>
      </c>
      <c r="H266" s="20">
        <v>15</v>
      </c>
      <c r="I266" s="20">
        <v>45</v>
      </c>
      <c r="J266" s="20">
        <v>16</v>
      </c>
      <c r="K266" s="20">
        <v>-9</v>
      </c>
      <c r="P266" s="29"/>
      <c r="Q266" s="184"/>
    </row>
    <row r="267" spans="1:17" s="38" customFormat="1">
      <c r="A267" s="28"/>
      <c r="B267" s="209">
        <v>2014</v>
      </c>
      <c r="C267" s="20">
        <v>56</v>
      </c>
      <c r="D267" s="20">
        <v>11</v>
      </c>
      <c r="E267" s="20">
        <v>32</v>
      </c>
      <c r="F267" s="20">
        <v>13</v>
      </c>
      <c r="G267" s="20">
        <v>66</v>
      </c>
      <c r="H267" s="20">
        <v>3</v>
      </c>
      <c r="I267" s="20">
        <v>50</v>
      </c>
      <c r="J267" s="20">
        <v>13</v>
      </c>
      <c r="K267" s="20">
        <v>-10</v>
      </c>
      <c r="P267" s="29"/>
      <c r="Q267" s="184"/>
    </row>
    <row r="268" spans="1:17" s="38" customFormat="1">
      <c r="A268" s="28"/>
      <c r="B268" s="209">
        <v>2015</v>
      </c>
      <c r="C268" s="20">
        <v>53</v>
      </c>
      <c r="D268" s="20">
        <v>18</v>
      </c>
      <c r="E268" s="20">
        <v>24</v>
      </c>
      <c r="F268" s="20">
        <v>11</v>
      </c>
      <c r="G268" s="20">
        <v>93</v>
      </c>
      <c r="H268" s="20">
        <v>18</v>
      </c>
      <c r="I268" s="20">
        <v>65</v>
      </c>
      <c r="J268" s="20">
        <v>10</v>
      </c>
      <c r="K268" s="20">
        <v>-40</v>
      </c>
      <c r="P268" s="29"/>
      <c r="Q268" s="184"/>
    </row>
    <row r="269" spans="1:17" s="38" customFormat="1">
      <c r="A269" s="28"/>
      <c r="B269" s="209">
        <v>2016</v>
      </c>
      <c r="C269" s="20">
        <v>70</v>
      </c>
      <c r="D269" s="20">
        <v>12</v>
      </c>
      <c r="E269" s="20">
        <v>48</v>
      </c>
      <c r="F269" s="20">
        <v>10</v>
      </c>
      <c r="G269" s="20">
        <v>71</v>
      </c>
      <c r="H269" s="20">
        <v>9</v>
      </c>
      <c r="I269" s="20">
        <v>55</v>
      </c>
      <c r="J269" s="20">
        <v>7</v>
      </c>
      <c r="K269" s="20">
        <v>-1</v>
      </c>
      <c r="P269" s="29"/>
      <c r="Q269" s="184"/>
    </row>
    <row r="270" spans="1:17" s="38" customFormat="1">
      <c r="A270" s="28"/>
      <c r="B270" s="209"/>
      <c r="C270" s="20"/>
      <c r="D270" s="20"/>
      <c r="E270" s="20"/>
      <c r="F270" s="20"/>
      <c r="G270" s="20"/>
      <c r="H270" s="20"/>
      <c r="I270" s="20"/>
      <c r="J270" s="20"/>
      <c r="K270" s="20"/>
      <c r="P270" s="29"/>
    </row>
    <row r="271" spans="1:17" s="38" customFormat="1">
      <c r="A271" s="28" t="s">
        <v>50</v>
      </c>
      <c r="B271" s="209">
        <v>2012</v>
      </c>
      <c r="C271" s="20">
        <v>109</v>
      </c>
      <c r="D271" s="20">
        <v>90</v>
      </c>
      <c r="E271" s="20" t="s">
        <v>72</v>
      </c>
      <c r="F271" s="20">
        <v>19</v>
      </c>
      <c r="G271" s="20">
        <v>54</v>
      </c>
      <c r="H271" s="20">
        <v>46</v>
      </c>
      <c r="I271" s="20" t="s">
        <v>72</v>
      </c>
      <c r="J271" s="20">
        <v>8</v>
      </c>
      <c r="K271" s="20">
        <v>55</v>
      </c>
      <c r="P271" s="29"/>
      <c r="Q271" s="184"/>
    </row>
    <row r="272" spans="1:17" s="38" customFormat="1">
      <c r="A272" s="28"/>
      <c r="B272" s="209">
        <v>2013</v>
      </c>
      <c r="C272" s="20">
        <v>56</v>
      </c>
      <c r="D272" s="20">
        <v>48</v>
      </c>
      <c r="E272" s="20" t="s">
        <v>72</v>
      </c>
      <c r="F272" s="20">
        <v>8</v>
      </c>
      <c r="G272" s="20">
        <v>57</v>
      </c>
      <c r="H272" s="20">
        <v>46</v>
      </c>
      <c r="I272" s="20" t="s">
        <v>72</v>
      </c>
      <c r="J272" s="20">
        <v>11</v>
      </c>
      <c r="K272" s="20">
        <v>-1</v>
      </c>
      <c r="P272" s="29"/>
      <c r="Q272" s="184"/>
    </row>
    <row r="273" spans="1:17" s="38" customFormat="1">
      <c r="A273" s="28"/>
      <c r="B273" s="209">
        <v>2014</v>
      </c>
      <c r="C273" s="20">
        <v>78</v>
      </c>
      <c r="D273" s="20">
        <v>66</v>
      </c>
      <c r="E273" s="20" t="s">
        <v>72</v>
      </c>
      <c r="F273" s="20">
        <v>12</v>
      </c>
      <c r="G273" s="20">
        <v>48</v>
      </c>
      <c r="H273" s="20">
        <v>38</v>
      </c>
      <c r="I273" s="20" t="s">
        <v>72</v>
      </c>
      <c r="J273" s="20">
        <v>10</v>
      </c>
      <c r="K273" s="20">
        <v>30</v>
      </c>
      <c r="P273" s="29"/>
      <c r="Q273" s="184"/>
    </row>
    <row r="274" spans="1:17" s="38" customFormat="1">
      <c r="A274" s="28"/>
      <c r="B274" s="209">
        <v>2015</v>
      </c>
      <c r="C274" s="20">
        <v>73</v>
      </c>
      <c r="D274" s="20">
        <v>62</v>
      </c>
      <c r="E274" s="20" t="s">
        <v>72</v>
      </c>
      <c r="F274" s="20">
        <v>11</v>
      </c>
      <c r="G274" s="20">
        <v>33</v>
      </c>
      <c r="H274" s="20">
        <v>29</v>
      </c>
      <c r="I274" s="20" t="s">
        <v>72</v>
      </c>
      <c r="J274" s="20">
        <v>4</v>
      </c>
      <c r="K274" s="20">
        <v>40</v>
      </c>
      <c r="P274" s="29"/>
      <c r="Q274" s="184"/>
    </row>
    <row r="275" spans="1:17" s="38" customFormat="1">
      <c r="A275" s="28"/>
      <c r="B275" s="209">
        <v>2016</v>
      </c>
      <c r="C275" s="20">
        <v>95</v>
      </c>
      <c r="D275" s="20">
        <v>80</v>
      </c>
      <c r="E275" s="20" t="s">
        <v>72</v>
      </c>
      <c r="F275" s="20">
        <v>15</v>
      </c>
      <c r="G275" s="20">
        <v>46</v>
      </c>
      <c r="H275" s="20">
        <v>22</v>
      </c>
      <c r="I275" s="20" t="s">
        <v>72</v>
      </c>
      <c r="J275" s="20">
        <v>24</v>
      </c>
      <c r="K275" s="20">
        <v>49</v>
      </c>
      <c r="P275" s="29"/>
      <c r="Q275" s="184"/>
    </row>
    <row r="276" spans="1:17" s="38" customFormat="1">
      <c r="A276" s="28"/>
      <c r="B276" s="209"/>
      <c r="C276" s="20"/>
      <c r="D276" s="20"/>
      <c r="E276" s="20"/>
      <c r="F276" s="20"/>
      <c r="G276" s="20"/>
      <c r="H276" s="20"/>
      <c r="I276" s="20"/>
      <c r="J276" s="20"/>
      <c r="K276" s="20"/>
      <c r="P276" s="29"/>
    </row>
    <row r="277" spans="1:17" s="38" customFormat="1">
      <c r="A277" s="28" t="s">
        <v>51</v>
      </c>
      <c r="B277" s="209">
        <v>2012</v>
      </c>
      <c r="C277" s="20">
        <v>64</v>
      </c>
      <c r="D277" s="20">
        <v>17</v>
      </c>
      <c r="E277" s="20">
        <v>5</v>
      </c>
      <c r="F277" s="20">
        <v>42</v>
      </c>
      <c r="G277" s="20">
        <v>72</v>
      </c>
      <c r="H277" s="20">
        <v>12</v>
      </c>
      <c r="I277" s="20">
        <v>3</v>
      </c>
      <c r="J277" s="20">
        <v>57</v>
      </c>
      <c r="K277" s="20">
        <v>-8</v>
      </c>
      <c r="P277" s="29"/>
      <c r="Q277" s="184"/>
    </row>
    <row r="278" spans="1:17" s="38" customFormat="1">
      <c r="A278" s="28"/>
      <c r="B278" s="209">
        <v>2013</v>
      </c>
      <c r="C278" s="20">
        <v>47</v>
      </c>
      <c r="D278" s="20">
        <v>12</v>
      </c>
      <c r="E278" s="20">
        <v>5</v>
      </c>
      <c r="F278" s="20">
        <v>30</v>
      </c>
      <c r="G278" s="20">
        <v>78</v>
      </c>
      <c r="H278" s="20">
        <v>16</v>
      </c>
      <c r="I278" s="20">
        <v>2</v>
      </c>
      <c r="J278" s="20">
        <v>60</v>
      </c>
      <c r="K278" s="20">
        <v>-31</v>
      </c>
      <c r="P278" s="29"/>
      <c r="Q278" s="184"/>
    </row>
    <row r="279" spans="1:17" s="38" customFormat="1">
      <c r="A279" s="28"/>
      <c r="B279" s="209">
        <v>2014</v>
      </c>
      <c r="C279" s="20">
        <v>39</v>
      </c>
      <c r="D279" s="20">
        <v>13</v>
      </c>
      <c r="E279" s="20">
        <v>1</v>
      </c>
      <c r="F279" s="20">
        <v>25</v>
      </c>
      <c r="G279" s="20">
        <v>67</v>
      </c>
      <c r="H279" s="20">
        <v>7</v>
      </c>
      <c r="I279" s="20">
        <v>4</v>
      </c>
      <c r="J279" s="20">
        <v>56</v>
      </c>
      <c r="K279" s="20">
        <v>-28</v>
      </c>
      <c r="P279" s="29"/>
      <c r="Q279" s="184"/>
    </row>
    <row r="280" spans="1:17" s="38" customFormat="1">
      <c r="A280" s="28"/>
      <c r="B280" s="209">
        <v>2015</v>
      </c>
      <c r="C280" s="20">
        <v>49</v>
      </c>
      <c r="D280" s="20">
        <v>12</v>
      </c>
      <c r="E280" s="20">
        <v>5</v>
      </c>
      <c r="F280" s="20">
        <v>32</v>
      </c>
      <c r="G280" s="20">
        <v>60</v>
      </c>
      <c r="H280" s="20">
        <v>3</v>
      </c>
      <c r="I280" s="20">
        <v>1</v>
      </c>
      <c r="J280" s="20">
        <v>56</v>
      </c>
      <c r="K280" s="20">
        <v>-11</v>
      </c>
      <c r="P280" s="29"/>
      <c r="Q280" s="184"/>
    </row>
    <row r="281" spans="1:17" s="38" customFormat="1">
      <c r="A281" s="28"/>
      <c r="B281" s="209">
        <v>2016</v>
      </c>
      <c r="C281" s="20">
        <v>49</v>
      </c>
      <c r="D281" s="20">
        <v>7</v>
      </c>
      <c r="E281" s="20">
        <v>3</v>
      </c>
      <c r="F281" s="20">
        <v>39</v>
      </c>
      <c r="G281" s="20">
        <v>61</v>
      </c>
      <c r="H281" s="20">
        <v>2</v>
      </c>
      <c r="I281" s="20">
        <v>2</v>
      </c>
      <c r="J281" s="20">
        <v>57</v>
      </c>
      <c r="K281" s="20">
        <v>-12</v>
      </c>
      <c r="P281" s="29"/>
      <c r="Q281" s="184"/>
    </row>
    <row r="282" spans="1:17" s="38" customFormat="1">
      <c r="A282" s="28"/>
      <c r="B282" s="209"/>
      <c r="C282" s="20"/>
      <c r="D282" s="20"/>
      <c r="E282" s="20"/>
      <c r="F282" s="20"/>
      <c r="G282" s="20"/>
      <c r="H282" s="20"/>
      <c r="I282" s="20"/>
      <c r="J282" s="20"/>
      <c r="K282" s="20"/>
      <c r="P282" s="29"/>
    </row>
    <row r="283" spans="1:17" s="38" customFormat="1">
      <c r="A283" s="208" t="s">
        <v>52</v>
      </c>
      <c r="B283" s="209">
        <v>2012</v>
      </c>
      <c r="C283" s="20">
        <v>476</v>
      </c>
      <c r="D283" s="20">
        <v>268</v>
      </c>
      <c r="E283" s="20">
        <v>2</v>
      </c>
      <c r="F283" s="20">
        <v>206</v>
      </c>
      <c r="G283" s="20">
        <v>466</v>
      </c>
      <c r="H283" s="20">
        <v>185</v>
      </c>
      <c r="I283" s="20">
        <v>6</v>
      </c>
      <c r="J283" s="20">
        <v>275</v>
      </c>
      <c r="K283" s="20">
        <v>10</v>
      </c>
      <c r="P283" s="29"/>
      <c r="Q283" s="184"/>
    </row>
    <row r="284" spans="1:17" s="38" customFormat="1">
      <c r="A284" s="28"/>
      <c r="B284" s="209">
        <v>2013</v>
      </c>
      <c r="C284" s="20">
        <v>494</v>
      </c>
      <c r="D284" s="20">
        <v>258</v>
      </c>
      <c r="E284" s="20">
        <v>1</v>
      </c>
      <c r="F284" s="20">
        <v>235</v>
      </c>
      <c r="G284" s="20">
        <v>431</v>
      </c>
      <c r="H284" s="20">
        <v>172</v>
      </c>
      <c r="I284" s="20">
        <v>1</v>
      </c>
      <c r="J284" s="20">
        <v>258</v>
      </c>
      <c r="K284" s="20">
        <v>63</v>
      </c>
      <c r="P284" s="29"/>
      <c r="Q284" s="184"/>
    </row>
    <row r="285" spans="1:17" s="38" customFormat="1">
      <c r="A285" s="28"/>
      <c r="B285" s="209">
        <v>2014</v>
      </c>
      <c r="C285" s="20">
        <v>501</v>
      </c>
      <c r="D285" s="20">
        <v>255</v>
      </c>
      <c r="E285" s="20">
        <v>6</v>
      </c>
      <c r="F285" s="20">
        <v>240</v>
      </c>
      <c r="G285" s="20">
        <v>434</v>
      </c>
      <c r="H285" s="20">
        <v>136</v>
      </c>
      <c r="I285" s="20">
        <v>3</v>
      </c>
      <c r="J285" s="20">
        <v>295</v>
      </c>
      <c r="K285" s="20">
        <v>67</v>
      </c>
      <c r="P285" s="29"/>
      <c r="Q285" s="184"/>
    </row>
    <row r="286" spans="1:17" s="38" customFormat="1">
      <c r="A286" s="28"/>
      <c r="B286" s="209">
        <v>2015</v>
      </c>
      <c r="C286" s="20">
        <v>452</v>
      </c>
      <c r="D286" s="20">
        <v>229</v>
      </c>
      <c r="E286" s="20">
        <v>5</v>
      </c>
      <c r="F286" s="20">
        <v>218</v>
      </c>
      <c r="G286" s="20">
        <v>401</v>
      </c>
      <c r="H286" s="20">
        <v>160</v>
      </c>
      <c r="I286" s="20">
        <v>5</v>
      </c>
      <c r="J286" s="20">
        <v>236</v>
      </c>
      <c r="K286" s="20">
        <v>51</v>
      </c>
      <c r="P286" s="29"/>
      <c r="Q286" s="184"/>
    </row>
    <row r="287" spans="1:17" s="38" customFormat="1">
      <c r="A287" s="28"/>
      <c r="B287" s="209">
        <v>2016</v>
      </c>
      <c r="C287" s="20">
        <v>373</v>
      </c>
      <c r="D287" s="20">
        <v>169</v>
      </c>
      <c r="E287" s="20" t="s">
        <v>72</v>
      </c>
      <c r="F287" s="20">
        <v>204</v>
      </c>
      <c r="G287" s="20">
        <v>333</v>
      </c>
      <c r="H287" s="20">
        <v>139</v>
      </c>
      <c r="I287" s="20" t="s">
        <v>72</v>
      </c>
      <c r="J287" s="20">
        <v>194</v>
      </c>
      <c r="K287" s="20">
        <v>40</v>
      </c>
      <c r="P287" s="29"/>
      <c r="Q287" s="184"/>
    </row>
    <row r="288" spans="1:17" s="38" customFormat="1">
      <c r="A288" s="28"/>
      <c r="B288" s="209"/>
      <c r="C288" s="20"/>
      <c r="D288" s="20"/>
      <c r="E288" s="20"/>
      <c r="F288" s="20"/>
      <c r="G288" s="20"/>
      <c r="H288" s="20"/>
      <c r="I288" s="20"/>
      <c r="J288" s="20"/>
      <c r="K288" s="20"/>
      <c r="P288" s="29"/>
    </row>
    <row r="289" spans="1:17" s="38" customFormat="1">
      <c r="A289" s="28" t="s">
        <v>53</v>
      </c>
      <c r="B289" s="209">
        <v>2012</v>
      </c>
      <c r="C289" s="20">
        <v>185</v>
      </c>
      <c r="D289" s="20">
        <v>34</v>
      </c>
      <c r="E289" s="20">
        <v>3</v>
      </c>
      <c r="F289" s="20">
        <v>148</v>
      </c>
      <c r="G289" s="20">
        <v>209</v>
      </c>
      <c r="H289" s="20">
        <v>24</v>
      </c>
      <c r="I289" s="20">
        <v>1</v>
      </c>
      <c r="J289" s="20">
        <v>184</v>
      </c>
      <c r="K289" s="20">
        <v>-24</v>
      </c>
      <c r="P289" s="29"/>
      <c r="Q289" s="184"/>
    </row>
    <row r="290" spans="1:17" s="38" customFormat="1">
      <c r="A290" s="28"/>
      <c r="B290" s="209">
        <v>2013</v>
      </c>
      <c r="C290" s="20">
        <v>194</v>
      </c>
      <c r="D290" s="20">
        <v>43</v>
      </c>
      <c r="E290" s="20" t="s">
        <v>72</v>
      </c>
      <c r="F290" s="20">
        <v>151</v>
      </c>
      <c r="G290" s="20">
        <v>192</v>
      </c>
      <c r="H290" s="20">
        <v>28</v>
      </c>
      <c r="I290" s="20" t="s">
        <v>72</v>
      </c>
      <c r="J290" s="20">
        <v>164</v>
      </c>
      <c r="K290" s="20">
        <v>2</v>
      </c>
      <c r="P290" s="29"/>
      <c r="Q290" s="184"/>
    </row>
    <row r="291" spans="1:17" s="38" customFormat="1">
      <c r="A291" s="28"/>
      <c r="B291" s="209">
        <v>2014</v>
      </c>
      <c r="C291" s="20">
        <v>155</v>
      </c>
      <c r="D291" s="20">
        <v>35</v>
      </c>
      <c r="E291" s="20" t="s">
        <v>72</v>
      </c>
      <c r="F291" s="20">
        <v>120</v>
      </c>
      <c r="G291" s="20">
        <v>209</v>
      </c>
      <c r="H291" s="20">
        <v>31</v>
      </c>
      <c r="I291" s="20">
        <v>1</v>
      </c>
      <c r="J291" s="20">
        <v>177</v>
      </c>
      <c r="K291" s="20">
        <v>-54</v>
      </c>
      <c r="P291" s="29"/>
      <c r="Q291" s="184"/>
    </row>
    <row r="292" spans="1:17" s="38" customFormat="1">
      <c r="A292" s="28"/>
      <c r="B292" s="209">
        <v>2015</v>
      </c>
      <c r="C292" s="20">
        <v>175</v>
      </c>
      <c r="D292" s="20">
        <v>41</v>
      </c>
      <c r="E292" s="20">
        <v>1</v>
      </c>
      <c r="F292" s="20">
        <v>133</v>
      </c>
      <c r="G292" s="20">
        <v>188</v>
      </c>
      <c r="H292" s="20">
        <v>29</v>
      </c>
      <c r="I292" s="20">
        <v>2</v>
      </c>
      <c r="J292" s="20">
        <v>157</v>
      </c>
      <c r="K292" s="20">
        <v>-13</v>
      </c>
      <c r="P292" s="29"/>
      <c r="Q292" s="184"/>
    </row>
    <row r="293" spans="1:17" s="38" customFormat="1">
      <c r="A293" s="28"/>
      <c r="B293" s="209">
        <v>2016</v>
      </c>
      <c r="C293" s="20">
        <v>153</v>
      </c>
      <c r="D293" s="20">
        <v>42</v>
      </c>
      <c r="E293" s="20">
        <v>4</v>
      </c>
      <c r="F293" s="20">
        <v>107</v>
      </c>
      <c r="G293" s="20">
        <v>203</v>
      </c>
      <c r="H293" s="20">
        <v>28</v>
      </c>
      <c r="I293" s="20">
        <v>2</v>
      </c>
      <c r="J293" s="20">
        <v>173</v>
      </c>
      <c r="K293" s="20">
        <v>-50</v>
      </c>
      <c r="P293" s="29"/>
      <c r="Q293" s="184"/>
    </row>
    <row r="294" spans="1:17" s="38" customFormat="1">
      <c r="A294" s="28"/>
      <c r="B294" s="209"/>
      <c r="C294" s="20"/>
      <c r="D294" s="20"/>
      <c r="E294" s="20"/>
      <c r="F294" s="20"/>
      <c r="G294" s="20"/>
      <c r="H294" s="20"/>
      <c r="I294" s="20"/>
      <c r="J294" s="20"/>
      <c r="K294" s="20"/>
      <c r="P294" s="29"/>
    </row>
    <row r="295" spans="1:17" s="38" customFormat="1">
      <c r="A295" s="28" t="s">
        <v>54</v>
      </c>
      <c r="B295" s="209">
        <v>2012</v>
      </c>
      <c r="C295" s="20">
        <v>73</v>
      </c>
      <c r="D295" s="20">
        <v>19</v>
      </c>
      <c r="E295" s="20">
        <v>2</v>
      </c>
      <c r="F295" s="20">
        <v>52</v>
      </c>
      <c r="G295" s="20">
        <v>107</v>
      </c>
      <c r="H295" s="20">
        <v>10</v>
      </c>
      <c r="I295" s="20">
        <v>1</v>
      </c>
      <c r="J295" s="20">
        <v>96</v>
      </c>
      <c r="K295" s="20">
        <v>-34</v>
      </c>
      <c r="P295" s="29"/>
      <c r="Q295" s="184"/>
    </row>
    <row r="296" spans="1:17" s="38" customFormat="1">
      <c r="A296" s="28"/>
      <c r="B296" s="209">
        <v>2013</v>
      </c>
      <c r="C296" s="20">
        <v>59</v>
      </c>
      <c r="D296" s="20">
        <v>17</v>
      </c>
      <c r="E296" s="20" t="s">
        <v>72</v>
      </c>
      <c r="F296" s="20">
        <v>42</v>
      </c>
      <c r="G296" s="20">
        <v>74</v>
      </c>
      <c r="H296" s="20">
        <v>17</v>
      </c>
      <c r="I296" s="20">
        <v>1</v>
      </c>
      <c r="J296" s="20">
        <v>56</v>
      </c>
      <c r="K296" s="20">
        <v>-15</v>
      </c>
      <c r="P296" s="29"/>
      <c r="Q296" s="184"/>
    </row>
    <row r="297" spans="1:17" s="38" customFormat="1">
      <c r="A297" s="28"/>
      <c r="B297" s="209">
        <v>2014</v>
      </c>
      <c r="C297" s="20">
        <v>62</v>
      </c>
      <c r="D297" s="20">
        <v>25</v>
      </c>
      <c r="E297" s="20" t="s">
        <v>72</v>
      </c>
      <c r="F297" s="20">
        <v>37</v>
      </c>
      <c r="G297" s="20">
        <v>85</v>
      </c>
      <c r="H297" s="20">
        <v>21</v>
      </c>
      <c r="I297" s="20" t="s">
        <v>72</v>
      </c>
      <c r="J297" s="20">
        <v>64</v>
      </c>
      <c r="K297" s="20">
        <v>-23</v>
      </c>
      <c r="P297" s="29"/>
      <c r="Q297" s="184"/>
    </row>
    <row r="298" spans="1:17" s="38" customFormat="1">
      <c r="A298" s="28"/>
      <c r="B298" s="209">
        <v>2015</v>
      </c>
      <c r="C298" s="20">
        <v>60</v>
      </c>
      <c r="D298" s="20">
        <v>28</v>
      </c>
      <c r="E298" s="20" t="s">
        <v>72</v>
      </c>
      <c r="F298" s="20">
        <v>32</v>
      </c>
      <c r="G298" s="20">
        <v>116</v>
      </c>
      <c r="H298" s="20">
        <v>29</v>
      </c>
      <c r="I298" s="20" t="s">
        <v>72</v>
      </c>
      <c r="J298" s="20">
        <v>87</v>
      </c>
      <c r="K298" s="20">
        <v>-56</v>
      </c>
      <c r="P298" s="29"/>
      <c r="Q298" s="184"/>
    </row>
    <row r="299" spans="1:17" s="38" customFormat="1">
      <c r="A299" s="28"/>
      <c r="B299" s="209">
        <v>2016</v>
      </c>
      <c r="C299" s="20">
        <v>63</v>
      </c>
      <c r="D299" s="20">
        <v>34</v>
      </c>
      <c r="E299" s="20" t="s">
        <v>72</v>
      </c>
      <c r="F299" s="20">
        <v>29</v>
      </c>
      <c r="G299" s="20">
        <v>83</v>
      </c>
      <c r="H299" s="20">
        <v>25</v>
      </c>
      <c r="I299" s="20" t="s">
        <v>72</v>
      </c>
      <c r="J299" s="20">
        <v>58</v>
      </c>
      <c r="K299" s="20">
        <v>-20</v>
      </c>
      <c r="P299" s="29"/>
      <c r="Q299" s="184"/>
    </row>
    <row r="300" spans="1:17" s="38" customFormat="1">
      <c r="A300" s="28"/>
      <c r="B300" s="209"/>
      <c r="C300" s="20"/>
      <c r="D300" s="20"/>
      <c r="E300" s="20"/>
      <c r="F300" s="20"/>
      <c r="G300" s="20"/>
      <c r="H300" s="20"/>
      <c r="I300" s="20"/>
      <c r="J300" s="20"/>
      <c r="K300" s="20"/>
      <c r="P300" s="29"/>
    </row>
    <row r="301" spans="1:17" s="38" customFormat="1">
      <c r="A301" s="28" t="s">
        <v>55</v>
      </c>
      <c r="B301" s="209">
        <v>2012</v>
      </c>
      <c r="C301" s="20">
        <v>232</v>
      </c>
      <c r="D301" s="20">
        <v>185</v>
      </c>
      <c r="E301" s="20" t="s">
        <v>72</v>
      </c>
      <c r="F301" s="20">
        <v>47</v>
      </c>
      <c r="G301" s="20">
        <v>176</v>
      </c>
      <c r="H301" s="20">
        <v>96</v>
      </c>
      <c r="I301" s="20" t="s">
        <v>72</v>
      </c>
      <c r="J301" s="20">
        <v>80</v>
      </c>
      <c r="K301" s="20">
        <v>56</v>
      </c>
      <c r="P301" s="29"/>
      <c r="Q301" s="184"/>
    </row>
    <row r="302" spans="1:17" s="38" customFormat="1">
      <c r="A302" s="28"/>
      <c r="B302" s="209">
        <v>2013</v>
      </c>
      <c r="C302" s="20">
        <v>144</v>
      </c>
      <c r="D302" s="20">
        <v>103</v>
      </c>
      <c r="E302" s="20" t="s">
        <v>72</v>
      </c>
      <c r="F302" s="20">
        <v>41</v>
      </c>
      <c r="G302" s="20">
        <v>132</v>
      </c>
      <c r="H302" s="20">
        <v>63</v>
      </c>
      <c r="I302" s="20" t="s">
        <v>72</v>
      </c>
      <c r="J302" s="20">
        <v>69</v>
      </c>
      <c r="K302" s="20">
        <v>12</v>
      </c>
      <c r="P302" s="29"/>
      <c r="Q302" s="184"/>
    </row>
    <row r="303" spans="1:17" s="38" customFormat="1">
      <c r="A303" s="28"/>
      <c r="B303" s="209">
        <v>2014</v>
      </c>
      <c r="C303" s="20">
        <v>122</v>
      </c>
      <c r="D303" s="20">
        <v>79</v>
      </c>
      <c r="E303" s="20" t="s">
        <v>72</v>
      </c>
      <c r="F303" s="20">
        <v>43</v>
      </c>
      <c r="G303" s="20">
        <v>136</v>
      </c>
      <c r="H303" s="20">
        <v>51</v>
      </c>
      <c r="I303" s="20" t="s">
        <v>72</v>
      </c>
      <c r="J303" s="20">
        <v>85</v>
      </c>
      <c r="K303" s="20">
        <v>-14</v>
      </c>
      <c r="P303" s="29"/>
      <c r="Q303" s="184"/>
    </row>
    <row r="304" spans="1:17" s="38" customFormat="1">
      <c r="A304" s="28"/>
      <c r="B304" s="209">
        <v>2015</v>
      </c>
      <c r="C304" s="20">
        <v>84</v>
      </c>
      <c r="D304" s="20">
        <v>39</v>
      </c>
      <c r="E304" s="20" t="s">
        <v>72</v>
      </c>
      <c r="F304" s="20">
        <v>45</v>
      </c>
      <c r="G304" s="20">
        <v>111</v>
      </c>
      <c r="H304" s="20">
        <v>58</v>
      </c>
      <c r="I304" s="20">
        <v>1</v>
      </c>
      <c r="J304" s="20">
        <v>52</v>
      </c>
      <c r="K304" s="20">
        <v>-27</v>
      </c>
      <c r="P304" s="29"/>
      <c r="Q304" s="184"/>
    </row>
    <row r="305" spans="1:17" s="38" customFormat="1">
      <c r="A305" s="28"/>
      <c r="B305" s="209">
        <v>2016</v>
      </c>
      <c r="C305" s="20">
        <v>130</v>
      </c>
      <c r="D305" s="20">
        <v>66</v>
      </c>
      <c r="E305" s="20" t="s">
        <v>72</v>
      </c>
      <c r="F305" s="20">
        <v>64</v>
      </c>
      <c r="G305" s="20">
        <v>110</v>
      </c>
      <c r="H305" s="20">
        <v>42</v>
      </c>
      <c r="I305" s="20" t="s">
        <v>72</v>
      </c>
      <c r="J305" s="20">
        <v>68</v>
      </c>
      <c r="K305" s="20">
        <v>20</v>
      </c>
      <c r="P305" s="29"/>
      <c r="Q305" s="184"/>
    </row>
    <row r="306" spans="1:17" s="38" customFormat="1">
      <c r="A306" s="28"/>
      <c r="B306" s="209"/>
      <c r="C306" s="20"/>
      <c r="D306" s="20"/>
      <c r="E306" s="20"/>
      <c r="F306" s="20"/>
      <c r="G306" s="20"/>
      <c r="H306" s="20"/>
      <c r="I306" s="20"/>
      <c r="J306" s="20"/>
      <c r="K306" s="20"/>
      <c r="P306" s="29"/>
    </row>
    <row r="307" spans="1:17" s="38" customFormat="1">
      <c r="A307" s="28" t="s">
        <v>56</v>
      </c>
      <c r="B307" s="209">
        <v>2012</v>
      </c>
      <c r="C307" s="20">
        <v>34</v>
      </c>
      <c r="D307" s="20">
        <v>28</v>
      </c>
      <c r="E307" s="20" t="s">
        <v>72</v>
      </c>
      <c r="F307" s="20">
        <v>6</v>
      </c>
      <c r="G307" s="20">
        <v>51</v>
      </c>
      <c r="H307" s="20">
        <v>18</v>
      </c>
      <c r="I307" s="20" t="s">
        <v>72</v>
      </c>
      <c r="J307" s="20">
        <v>33</v>
      </c>
      <c r="K307" s="20">
        <v>-17</v>
      </c>
      <c r="P307" s="29"/>
      <c r="Q307" s="184"/>
    </row>
    <row r="308" spans="1:17" s="38" customFormat="1">
      <c r="A308" s="28"/>
      <c r="B308" s="209">
        <v>2013</v>
      </c>
      <c r="C308" s="20">
        <v>38</v>
      </c>
      <c r="D308" s="20">
        <v>29</v>
      </c>
      <c r="E308" s="20" t="s">
        <v>72</v>
      </c>
      <c r="F308" s="20">
        <v>9</v>
      </c>
      <c r="G308" s="20">
        <v>51</v>
      </c>
      <c r="H308" s="20">
        <v>26</v>
      </c>
      <c r="I308" s="20" t="s">
        <v>72</v>
      </c>
      <c r="J308" s="20">
        <v>25</v>
      </c>
      <c r="K308" s="20">
        <v>-13</v>
      </c>
      <c r="P308" s="29"/>
      <c r="Q308" s="184"/>
    </row>
    <row r="309" spans="1:17" s="38" customFormat="1">
      <c r="A309" s="28"/>
      <c r="B309" s="209">
        <v>2014</v>
      </c>
      <c r="C309" s="20">
        <v>42</v>
      </c>
      <c r="D309" s="20">
        <v>17</v>
      </c>
      <c r="E309" s="20" t="s">
        <v>72</v>
      </c>
      <c r="F309" s="20">
        <v>25</v>
      </c>
      <c r="G309" s="20">
        <v>48</v>
      </c>
      <c r="H309" s="20">
        <v>32</v>
      </c>
      <c r="I309" s="20" t="s">
        <v>72</v>
      </c>
      <c r="J309" s="20">
        <v>16</v>
      </c>
      <c r="K309" s="20">
        <v>-6</v>
      </c>
      <c r="P309" s="29"/>
      <c r="Q309" s="184"/>
    </row>
    <row r="310" spans="1:17" s="38" customFormat="1">
      <c r="A310" s="28"/>
      <c r="B310" s="209">
        <v>2015</v>
      </c>
      <c r="C310" s="20">
        <v>26</v>
      </c>
      <c r="D310" s="20">
        <v>16</v>
      </c>
      <c r="E310" s="20" t="s">
        <v>72</v>
      </c>
      <c r="F310" s="20">
        <v>10</v>
      </c>
      <c r="G310" s="20">
        <v>45</v>
      </c>
      <c r="H310" s="20">
        <v>23</v>
      </c>
      <c r="I310" s="20" t="s">
        <v>72</v>
      </c>
      <c r="J310" s="20">
        <v>22</v>
      </c>
      <c r="K310" s="20">
        <v>-19</v>
      </c>
      <c r="P310" s="29"/>
      <c r="Q310" s="184"/>
    </row>
    <row r="311" spans="1:17" s="38" customFormat="1">
      <c r="A311" s="28"/>
      <c r="B311" s="209">
        <v>2016</v>
      </c>
      <c r="C311" s="20">
        <v>24</v>
      </c>
      <c r="D311" s="20">
        <v>16</v>
      </c>
      <c r="E311" s="20" t="s">
        <v>72</v>
      </c>
      <c r="F311" s="20">
        <v>8</v>
      </c>
      <c r="G311" s="20">
        <v>36</v>
      </c>
      <c r="H311" s="20">
        <v>18</v>
      </c>
      <c r="I311" s="20" t="s">
        <v>72</v>
      </c>
      <c r="J311" s="20">
        <v>18</v>
      </c>
      <c r="K311" s="20">
        <v>-12</v>
      </c>
      <c r="P311" s="29"/>
      <c r="Q311" s="184"/>
    </row>
    <row r="312" spans="1:17" s="38" customFormat="1">
      <c r="A312" s="28"/>
      <c r="B312" s="209"/>
      <c r="C312" s="20"/>
      <c r="D312" s="20"/>
      <c r="E312" s="20"/>
      <c r="F312" s="20"/>
      <c r="G312" s="20"/>
      <c r="H312" s="20"/>
      <c r="I312" s="20"/>
      <c r="J312" s="20"/>
      <c r="K312" s="20"/>
      <c r="P312" s="29"/>
    </row>
    <row r="313" spans="1:17" s="38" customFormat="1">
      <c r="A313" s="28" t="s">
        <v>57</v>
      </c>
      <c r="B313" s="209">
        <v>2012</v>
      </c>
      <c r="C313" s="20">
        <v>78</v>
      </c>
      <c r="D313" s="20">
        <v>5</v>
      </c>
      <c r="E313" s="20" t="s">
        <v>72</v>
      </c>
      <c r="F313" s="20">
        <v>73</v>
      </c>
      <c r="G313" s="20">
        <v>126</v>
      </c>
      <c r="H313" s="20">
        <v>4</v>
      </c>
      <c r="I313" s="20" t="s">
        <v>72</v>
      </c>
      <c r="J313" s="20">
        <v>122</v>
      </c>
      <c r="K313" s="20">
        <v>-48</v>
      </c>
      <c r="P313" s="29"/>
      <c r="Q313" s="184"/>
    </row>
    <row r="314" spans="1:17" s="38" customFormat="1">
      <c r="A314" s="28"/>
      <c r="B314" s="209">
        <v>2013</v>
      </c>
      <c r="C314" s="20">
        <v>92</v>
      </c>
      <c r="D314" s="20">
        <v>2</v>
      </c>
      <c r="E314" s="20" t="s">
        <v>72</v>
      </c>
      <c r="F314" s="20">
        <v>90</v>
      </c>
      <c r="G314" s="20">
        <v>110</v>
      </c>
      <c r="H314" s="20">
        <v>5</v>
      </c>
      <c r="I314" s="20" t="s">
        <v>72</v>
      </c>
      <c r="J314" s="20">
        <v>105</v>
      </c>
      <c r="K314" s="20">
        <v>-18</v>
      </c>
      <c r="P314" s="29"/>
      <c r="Q314" s="184"/>
    </row>
    <row r="315" spans="1:17" s="38" customFormat="1">
      <c r="A315" s="28"/>
      <c r="B315" s="209">
        <v>2014</v>
      </c>
      <c r="C315" s="20">
        <v>112</v>
      </c>
      <c r="D315" s="20">
        <v>11</v>
      </c>
      <c r="E315" s="20">
        <v>3</v>
      </c>
      <c r="F315" s="20">
        <v>98</v>
      </c>
      <c r="G315" s="20">
        <v>145</v>
      </c>
      <c r="H315" s="20">
        <v>6</v>
      </c>
      <c r="I315" s="20">
        <v>1</v>
      </c>
      <c r="J315" s="20">
        <v>138</v>
      </c>
      <c r="K315" s="20">
        <v>-33</v>
      </c>
      <c r="P315" s="29"/>
      <c r="Q315" s="184"/>
    </row>
    <row r="316" spans="1:17" s="38" customFormat="1">
      <c r="A316" s="28"/>
      <c r="B316" s="209">
        <v>2015</v>
      </c>
      <c r="C316" s="20">
        <v>77</v>
      </c>
      <c r="D316" s="20">
        <v>6</v>
      </c>
      <c r="E316" s="20" t="s">
        <v>72</v>
      </c>
      <c r="F316" s="20">
        <v>71</v>
      </c>
      <c r="G316" s="20">
        <v>116</v>
      </c>
      <c r="H316" s="20">
        <v>9</v>
      </c>
      <c r="I316" s="20">
        <v>1</v>
      </c>
      <c r="J316" s="20">
        <v>106</v>
      </c>
      <c r="K316" s="20">
        <v>-39</v>
      </c>
      <c r="P316" s="29"/>
      <c r="Q316" s="184"/>
    </row>
    <row r="317" spans="1:17" s="38" customFormat="1">
      <c r="A317" s="28"/>
      <c r="B317" s="209">
        <v>2016</v>
      </c>
      <c r="C317" s="20">
        <v>82</v>
      </c>
      <c r="D317" s="20">
        <v>10</v>
      </c>
      <c r="E317" s="20">
        <v>2</v>
      </c>
      <c r="F317" s="20">
        <v>70</v>
      </c>
      <c r="G317" s="20">
        <v>93</v>
      </c>
      <c r="H317" s="20">
        <v>4</v>
      </c>
      <c r="I317" s="20">
        <v>1</v>
      </c>
      <c r="J317" s="20">
        <v>88</v>
      </c>
      <c r="K317" s="20">
        <v>-11</v>
      </c>
      <c r="P317" s="29"/>
      <c r="Q317" s="184"/>
    </row>
    <row r="318" spans="1:17" s="38" customFormat="1">
      <c r="A318" s="28"/>
      <c r="B318" s="209"/>
      <c r="C318" s="20"/>
      <c r="D318" s="20"/>
      <c r="E318" s="20"/>
      <c r="F318" s="20"/>
      <c r="G318" s="20"/>
      <c r="H318" s="20"/>
      <c r="I318" s="20"/>
      <c r="J318" s="20"/>
      <c r="K318" s="20"/>
      <c r="P318" s="29"/>
    </row>
    <row r="319" spans="1:17" s="38" customFormat="1">
      <c r="A319" s="28" t="s">
        <v>58</v>
      </c>
      <c r="B319" s="209">
        <v>2012</v>
      </c>
      <c r="C319" s="20">
        <v>1823</v>
      </c>
      <c r="D319" s="20">
        <v>1733</v>
      </c>
      <c r="E319" s="20">
        <v>8</v>
      </c>
      <c r="F319" s="20">
        <v>82</v>
      </c>
      <c r="G319" s="20">
        <v>884</v>
      </c>
      <c r="H319" s="20">
        <v>763</v>
      </c>
      <c r="I319" s="20">
        <v>2</v>
      </c>
      <c r="J319" s="20">
        <v>119</v>
      </c>
      <c r="K319" s="20">
        <v>939</v>
      </c>
      <c r="P319" s="29"/>
      <c r="Q319" s="184"/>
    </row>
    <row r="320" spans="1:17" s="38" customFormat="1">
      <c r="A320" s="28"/>
      <c r="B320" s="209">
        <v>2013</v>
      </c>
      <c r="C320" s="20">
        <v>180</v>
      </c>
      <c r="D320" s="20">
        <v>142</v>
      </c>
      <c r="E320" s="20">
        <v>1</v>
      </c>
      <c r="F320" s="20">
        <v>37</v>
      </c>
      <c r="G320" s="20">
        <v>577</v>
      </c>
      <c r="H320" s="20">
        <v>472</v>
      </c>
      <c r="I320" s="20">
        <v>1</v>
      </c>
      <c r="J320" s="20">
        <v>104</v>
      </c>
      <c r="K320" s="20">
        <v>-397</v>
      </c>
      <c r="P320" s="29"/>
      <c r="Q320" s="184"/>
    </row>
    <row r="321" spans="1:17" s="38" customFormat="1">
      <c r="A321" s="28"/>
      <c r="B321" s="209">
        <v>2014</v>
      </c>
      <c r="C321" s="20">
        <v>166</v>
      </c>
      <c r="D321" s="20">
        <v>136</v>
      </c>
      <c r="E321" s="20" t="s">
        <v>72</v>
      </c>
      <c r="F321" s="20">
        <v>30</v>
      </c>
      <c r="G321" s="20">
        <v>226</v>
      </c>
      <c r="H321" s="20">
        <v>169</v>
      </c>
      <c r="I321" s="20">
        <v>1</v>
      </c>
      <c r="J321" s="20">
        <v>56</v>
      </c>
      <c r="K321" s="20">
        <v>-60</v>
      </c>
      <c r="P321" s="29"/>
      <c r="Q321" s="184"/>
    </row>
    <row r="322" spans="1:17" s="38" customFormat="1">
      <c r="A322" s="28"/>
      <c r="B322" s="209">
        <v>2015</v>
      </c>
      <c r="C322" s="20">
        <v>109</v>
      </c>
      <c r="D322" s="20">
        <v>81</v>
      </c>
      <c r="E322" s="20">
        <v>1</v>
      </c>
      <c r="F322" s="20">
        <v>27</v>
      </c>
      <c r="G322" s="20">
        <v>312</v>
      </c>
      <c r="H322" s="20">
        <v>170</v>
      </c>
      <c r="I322" s="20">
        <v>4</v>
      </c>
      <c r="J322" s="20">
        <v>138</v>
      </c>
      <c r="K322" s="20">
        <v>-203</v>
      </c>
      <c r="P322" s="29"/>
      <c r="Q322" s="184"/>
    </row>
    <row r="323" spans="1:17" s="38" customFormat="1">
      <c r="A323" s="28"/>
      <c r="B323" s="209">
        <v>2016</v>
      </c>
      <c r="C323" s="20">
        <v>210</v>
      </c>
      <c r="D323" s="20">
        <v>164</v>
      </c>
      <c r="E323" s="20" t="s">
        <v>72</v>
      </c>
      <c r="F323" s="20">
        <v>46</v>
      </c>
      <c r="G323" s="20">
        <v>204</v>
      </c>
      <c r="H323" s="20">
        <v>126</v>
      </c>
      <c r="I323" s="20" t="s">
        <v>72</v>
      </c>
      <c r="J323" s="20">
        <v>78</v>
      </c>
      <c r="K323" s="20">
        <v>6</v>
      </c>
      <c r="P323" s="29"/>
      <c r="Q323" s="184"/>
    </row>
    <row r="324" spans="1:17" s="38" customFormat="1">
      <c r="A324" s="28"/>
      <c r="B324" s="209"/>
      <c r="C324" s="20"/>
      <c r="D324" s="20"/>
      <c r="E324" s="20"/>
      <c r="F324" s="20"/>
      <c r="G324" s="20"/>
      <c r="H324" s="20"/>
      <c r="I324" s="20"/>
      <c r="J324" s="20"/>
      <c r="K324" s="20"/>
      <c r="P324" s="29"/>
    </row>
    <row r="325" spans="1:17" s="38" customFormat="1">
      <c r="A325" s="43" t="s">
        <v>59</v>
      </c>
      <c r="B325" s="209">
        <v>2012</v>
      </c>
      <c r="C325" s="20" t="s">
        <v>72</v>
      </c>
      <c r="D325" s="20" t="s">
        <v>72</v>
      </c>
      <c r="E325" s="20" t="s">
        <v>72</v>
      </c>
      <c r="F325" s="20" t="s">
        <v>72</v>
      </c>
      <c r="G325" s="20" t="s">
        <v>72</v>
      </c>
      <c r="H325" s="20" t="s">
        <v>72</v>
      </c>
      <c r="I325" s="20" t="s">
        <v>72</v>
      </c>
      <c r="J325" s="20" t="s">
        <v>72</v>
      </c>
      <c r="K325" s="20">
        <v>0</v>
      </c>
      <c r="P325" s="29"/>
      <c r="Q325" s="184"/>
    </row>
    <row r="326" spans="1:17" s="38" customFormat="1">
      <c r="A326" s="28"/>
      <c r="B326" s="209">
        <v>2013</v>
      </c>
      <c r="C326" s="20" t="s">
        <v>72</v>
      </c>
      <c r="D326" s="20" t="s">
        <v>72</v>
      </c>
      <c r="E326" s="20" t="s">
        <v>72</v>
      </c>
      <c r="F326" s="20" t="s">
        <v>72</v>
      </c>
      <c r="G326" s="20" t="s">
        <v>72</v>
      </c>
      <c r="H326" s="20" t="s">
        <v>72</v>
      </c>
      <c r="I326" s="20" t="s">
        <v>72</v>
      </c>
      <c r="J326" s="20" t="s">
        <v>72</v>
      </c>
      <c r="K326" s="20">
        <v>0</v>
      </c>
      <c r="P326" s="29"/>
      <c r="Q326" s="184"/>
    </row>
    <row r="327" spans="1:17" s="38" customFormat="1">
      <c r="A327" s="28"/>
      <c r="B327" s="209">
        <v>2014</v>
      </c>
      <c r="C327" s="20" t="s">
        <v>72</v>
      </c>
      <c r="D327" s="20" t="s">
        <v>72</v>
      </c>
      <c r="E327" s="20" t="s">
        <v>72</v>
      </c>
      <c r="F327" s="20" t="s">
        <v>72</v>
      </c>
      <c r="G327" s="20" t="s">
        <v>72</v>
      </c>
      <c r="H327" s="20" t="s">
        <v>72</v>
      </c>
      <c r="I327" s="20" t="s">
        <v>72</v>
      </c>
      <c r="J327" s="20" t="s">
        <v>72</v>
      </c>
      <c r="K327" s="20">
        <v>0</v>
      </c>
      <c r="P327" s="29"/>
      <c r="Q327" s="184"/>
    </row>
    <row r="328" spans="1:17" s="38" customFormat="1">
      <c r="A328" s="28"/>
      <c r="B328" s="209">
        <v>2015</v>
      </c>
      <c r="C328" s="20">
        <v>2641</v>
      </c>
      <c r="D328" s="20" t="s">
        <v>72</v>
      </c>
      <c r="E328" s="20" t="s">
        <v>72</v>
      </c>
      <c r="F328" s="20">
        <v>2641</v>
      </c>
      <c r="G328" s="20">
        <v>5</v>
      </c>
      <c r="H328" s="20" t="s">
        <v>72</v>
      </c>
      <c r="I328" s="20" t="s">
        <v>72</v>
      </c>
      <c r="J328" s="20">
        <v>5</v>
      </c>
      <c r="K328" s="20">
        <v>2636</v>
      </c>
      <c r="P328" s="29"/>
      <c r="Q328" s="184"/>
    </row>
    <row r="329" spans="1:17" s="38" customFormat="1">
      <c r="A329" s="28"/>
      <c r="B329" s="209">
        <v>2016</v>
      </c>
      <c r="C329" s="20">
        <v>3228</v>
      </c>
      <c r="D329" s="20">
        <v>3</v>
      </c>
      <c r="E329" s="20">
        <v>1</v>
      </c>
      <c r="F329" s="20">
        <v>3224</v>
      </c>
      <c r="G329" s="20">
        <v>31</v>
      </c>
      <c r="H329" s="20" t="s">
        <v>72</v>
      </c>
      <c r="I329" s="20" t="s">
        <v>72</v>
      </c>
      <c r="J329" s="20">
        <v>31</v>
      </c>
      <c r="K329" s="20">
        <v>3197</v>
      </c>
      <c r="P329" s="29"/>
      <c r="Q329" s="184"/>
    </row>
    <row r="330" spans="1:17" s="38" customFormat="1">
      <c r="A330" s="28"/>
      <c r="B330" s="209"/>
      <c r="C330" s="20"/>
      <c r="D330" s="20"/>
      <c r="E330" s="20"/>
      <c r="F330" s="20"/>
      <c r="G330" s="20"/>
      <c r="H330" s="20"/>
      <c r="I330" s="20"/>
      <c r="J330" s="20"/>
      <c r="K330" s="20"/>
      <c r="P330" s="29"/>
    </row>
    <row r="331" spans="1:17" s="38" customFormat="1">
      <c r="A331" s="28" t="s">
        <v>60</v>
      </c>
      <c r="B331" s="209">
        <v>2012</v>
      </c>
      <c r="C331" s="20">
        <v>159</v>
      </c>
      <c r="D331" s="20">
        <v>89</v>
      </c>
      <c r="E331" s="20">
        <v>1</v>
      </c>
      <c r="F331" s="20">
        <v>69</v>
      </c>
      <c r="G331" s="20">
        <v>170</v>
      </c>
      <c r="H331" s="20">
        <v>58</v>
      </c>
      <c r="I331" s="20" t="s">
        <v>72</v>
      </c>
      <c r="J331" s="20">
        <v>112</v>
      </c>
      <c r="K331" s="20">
        <v>-11</v>
      </c>
      <c r="P331" s="29"/>
    </row>
    <row r="332" spans="1:17" s="38" customFormat="1">
      <c r="A332" s="28"/>
      <c r="B332" s="209">
        <v>2013</v>
      </c>
      <c r="C332" s="20">
        <v>149</v>
      </c>
      <c r="D332" s="20">
        <v>89</v>
      </c>
      <c r="E332" s="20">
        <v>2</v>
      </c>
      <c r="F332" s="20">
        <v>58</v>
      </c>
      <c r="G332" s="20">
        <v>212</v>
      </c>
      <c r="H332" s="20">
        <v>72</v>
      </c>
      <c r="I332" s="20" t="s">
        <v>72</v>
      </c>
      <c r="J332" s="20">
        <v>140</v>
      </c>
      <c r="K332" s="20">
        <v>-63</v>
      </c>
      <c r="P332" s="29"/>
    </row>
    <row r="333" spans="1:17" s="38" customFormat="1">
      <c r="A333" s="28"/>
      <c r="B333" s="209">
        <v>2014</v>
      </c>
      <c r="C333" s="20">
        <v>165</v>
      </c>
      <c r="D333" s="20">
        <v>94</v>
      </c>
      <c r="E333" s="20">
        <v>1</v>
      </c>
      <c r="F333" s="20">
        <v>70</v>
      </c>
      <c r="G333" s="20">
        <v>192</v>
      </c>
      <c r="H333" s="20">
        <v>65</v>
      </c>
      <c r="I333" s="20">
        <v>3</v>
      </c>
      <c r="J333" s="20">
        <v>124</v>
      </c>
      <c r="K333" s="20">
        <v>-27</v>
      </c>
      <c r="P333" s="29"/>
    </row>
    <row r="334" spans="1:17" s="38" customFormat="1">
      <c r="A334" s="28"/>
      <c r="B334" s="209">
        <v>2015</v>
      </c>
      <c r="C334" s="20">
        <v>134</v>
      </c>
      <c r="D334" s="20">
        <v>69</v>
      </c>
      <c r="E334" s="20">
        <v>3</v>
      </c>
      <c r="F334" s="20">
        <v>62</v>
      </c>
      <c r="G334" s="20">
        <v>180</v>
      </c>
      <c r="H334" s="20">
        <v>68</v>
      </c>
      <c r="I334" s="20" t="s">
        <v>72</v>
      </c>
      <c r="J334" s="20">
        <v>112</v>
      </c>
      <c r="K334" s="20">
        <v>-46</v>
      </c>
      <c r="P334" s="29"/>
    </row>
    <row r="335" spans="1:17" s="38" customFormat="1">
      <c r="A335" s="28"/>
      <c r="B335" s="209">
        <v>2016</v>
      </c>
      <c r="C335" s="20">
        <v>154</v>
      </c>
      <c r="D335" s="20">
        <v>80</v>
      </c>
      <c r="E335" s="20" t="s">
        <v>72</v>
      </c>
      <c r="F335" s="20">
        <v>74</v>
      </c>
      <c r="G335" s="20">
        <v>164</v>
      </c>
      <c r="H335" s="20">
        <v>59</v>
      </c>
      <c r="I335" s="20">
        <v>1</v>
      </c>
      <c r="J335" s="20">
        <v>104</v>
      </c>
      <c r="K335" s="20">
        <v>-10</v>
      </c>
      <c r="P335" s="29"/>
    </row>
    <row r="336" spans="1:17" s="38" customFormat="1">
      <c r="A336" s="28"/>
      <c r="B336" s="209"/>
      <c r="C336" s="20"/>
      <c r="D336" s="20"/>
      <c r="E336" s="20"/>
      <c r="F336" s="20"/>
      <c r="G336" s="20"/>
      <c r="H336" s="20"/>
      <c r="I336" s="20"/>
      <c r="J336" s="20"/>
      <c r="K336" s="20"/>
      <c r="P336" s="29"/>
    </row>
    <row r="337" spans="1:17" s="38" customFormat="1">
      <c r="A337" s="208" t="s">
        <v>61</v>
      </c>
      <c r="B337" s="209">
        <v>2012</v>
      </c>
      <c r="C337" s="20">
        <v>215</v>
      </c>
      <c r="D337" s="20">
        <v>113</v>
      </c>
      <c r="E337" s="20">
        <v>1</v>
      </c>
      <c r="F337" s="20">
        <v>101</v>
      </c>
      <c r="G337" s="20">
        <v>264</v>
      </c>
      <c r="H337" s="20">
        <v>123</v>
      </c>
      <c r="I337" s="20">
        <v>1</v>
      </c>
      <c r="J337" s="20">
        <v>140</v>
      </c>
      <c r="K337" s="20">
        <v>-49</v>
      </c>
      <c r="P337" s="29"/>
      <c r="Q337" s="184"/>
    </row>
    <row r="338" spans="1:17" s="38" customFormat="1">
      <c r="A338" s="28"/>
      <c r="B338" s="209">
        <v>2013</v>
      </c>
      <c r="C338" s="20">
        <v>244</v>
      </c>
      <c r="D338" s="20">
        <v>123</v>
      </c>
      <c r="E338" s="20" t="s">
        <v>72</v>
      </c>
      <c r="F338" s="20">
        <v>121</v>
      </c>
      <c r="G338" s="20">
        <v>145</v>
      </c>
      <c r="H338" s="20">
        <v>48</v>
      </c>
      <c r="I338" s="20">
        <v>2</v>
      </c>
      <c r="J338" s="20">
        <v>95</v>
      </c>
      <c r="K338" s="20">
        <v>99</v>
      </c>
      <c r="P338" s="29"/>
      <c r="Q338" s="184"/>
    </row>
    <row r="339" spans="1:17" s="38" customFormat="1">
      <c r="A339" s="28"/>
      <c r="B339" s="209">
        <v>2014</v>
      </c>
      <c r="C339" s="20">
        <v>273</v>
      </c>
      <c r="D339" s="20">
        <v>112</v>
      </c>
      <c r="E339" s="20" t="s">
        <v>72</v>
      </c>
      <c r="F339" s="20">
        <v>161</v>
      </c>
      <c r="G339" s="20">
        <v>163</v>
      </c>
      <c r="H339" s="20">
        <v>49</v>
      </c>
      <c r="I339" s="20" t="s">
        <v>72</v>
      </c>
      <c r="J339" s="20">
        <v>114</v>
      </c>
      <c r="K339" s="20">
        <v>110</v>
      </c>
      <c r="P339" s="29"/>
      <c r="Q339" s="184"/>
    </row>
    <row r="340" spans="1:17" s="38" customFormat="1">
      <c r="A340" s="28"/>
      <c r="B340" s="209">
        <v>2015</v>
      </c>
      <c r="C340" s="20">
        <v>241</v>
      </c>
      <c r="D340" s="20">
        <v>84</v>
      </c>
      <c r="E340" s="20">
        <v>3</v>
      </c>
      <c r="F340" s="20">
        <v>154</v>
      </c>
      <c r="G340" s="20">
        <v>131</v>
      </c>
      <c r="H340" s="20">
        <v>52</v>
      </c>
      <c r="I340" s="20">
        <v>2</v>
      </c>
      <c r="J340" s="20">
        <v>77</v>
      </c>
      <c r="K340" s="20">
        <v>110</v>
      </c>
      <c r="P340" s="29"/>
      <c r="Q340" s="184"/>
    </row>
    <row r="341" spans="1:17" s="38" customFormat="1">
      <c r="A341" s="28"/>
      <c r="B341" s="209">
        <v>2016</v>
      </c>
      <c r="C341" s="20">
        <v>219</v>
      </c>
      <c r="D341" s="20">
        <v>90</v>
      </c>
      <c r="E341" s="20">
        <v>3</v>
      </c>
      <c r="F341" s="20">
        <v>126</v>
      </c>
      <c r="G341" s="20">
        <v>160</v>
      </c>
      <c r="H341" s="20">
        <v>79</v>
      </c>
      <c r="I341" s="20" t="s">
        <v>72</v>
      </c>
      <c r="J341" s="20">
        <v>81</v>
      </c>
      <c r="K341" s="20">
        <v>59</v>
      </c>
      <c r="P341" s="29"/>
      <c r="Q341" s="184"/>
    </row>
    <row r="342" spans="1:17" s="38" customFormat="1">
      <c r="A342" s="28"/>
      <c r="B342" s="209"/>
      <c r="C342" s="20"/>
      <c r="D342" s="20"/>
      <c r="E342" s="20"/>
      <c r="F342" s="20"/>
      <c r="G342" s="20"/>
      <c r="H342" s="20"/>
      <c r="I342" s="20"/>
      <c r="J342" s="20"/>
      <c r="K342" s="20"/>
      <c r="P342" s="29"/>
    </row>
    <row r="343" spans="1:17" s="38" customFormat="1">
      <c r="A343" s="28" t="s">
        <v>62</v>
      </c>
      <c r="B343" s="209">
        <v>2012</v>
      </c>
      <c r="C343" s="20">
        <v>202</v>
      </c>
      <c r="D343" s="20">
        <v>80</v>
      </c>
      <c r="E343" s="20">
        <v>8</v>
      </c>
      <c r="F343" s="20">
        <v>114</v>
      </c>
      <c r="G343" s="20">
        <v>165</v>
      </c>
      <c r="H343" s="20">
        <v>49</v>
      </c>
      <c r="I343" s="20">
        <v>3</v>
      </c>
      <c r="J343" s="20">
        <v>113</v>
      </c>
      <c r="K343" s="20">
        <v>37</v>
      </c>
      <c r="P343" s="29"/>
      <c r="Q343" s="184"/>
    </row>
    <row r="344" spans="1:17" s="38" customFormat="1">
      <c r="A344" s="28"/>
      <c r="B344" s="209">
        <v>2013</v>
      </c>
      <c r="C344" s="20">
        <v>96</v>
      </c>
      <c r="D344" s="20">
        <v>20</v>
      </c>
      <c r="E344" s="20">
        <v>3</v>
      </c>
      <c r="F344" s="20">
        <v>73</v>
      </c>
      <c r="G344" s="20">
        <v>162</v>
      </c>
      <c r="H344" s="20">
        <v>48</v>
      </c>
      <c r="I344" s="20">
        <v>3</v>
      </c>
      <c r="J344" s="20">
        <v>111</v>
      </c>
      <c r="K344" s="20">
        <v>-66</v>
      </c>
      <c r="P344" s="29"/>
      <c r="Q344" s="184"/>
    </row>
    <row r="345" spans="1:17" s="38" customFormat="1">
      <c r="A345" s="28"/>
      <c r="B345" s="209">
        <v>2014</v>
      </c>
      <c r="C345" s="20">
        <v>85</v>
      </c>
      <c r="D345" s="20">
        <v>19</v>
      </c>
      <c r="E345" s="20">
        <v>3</v>
      </c>
      <c r="F345" s="20">
        <v>63</v>
      </c>
      <c r="G345" s="20">
        <v>182</v>
      </c>
      <c r="H345" s="20">
        <v>29</v>
      </c>
      <c r="I345" s="20">
        <v>3</v>
      </c>
      <c r="J345" s="20">
        <v>150</v>
      </c>
      <c r="K345" s="20">
        <v>-97</v>
      </c>
      <c r="P345" s="29"/>
      <c r="Q345" s="184"/>
    </row>
    <row r="346" spans="1:17" s="38" customFormat="1">
      <c r="A346" s="28"/>
      <c r="B346" s="209">
        <v>2015</v>
      </c>
      <c r="C346" s="20">
        <v>90</v>
      </c>
      <c r="D346" s="20">
        <v>13</v>
      </c>
      <c r="E346" s="20">
        <v>1</v>
      </c>
      <c r="F346" s="20">
        <v>76</v>
      </c>
      <c r="G346" s="20">
        <v>142</v>
      </c>
      <c r="H346" s="20">
        <v>20</v>
      </c>
      <c r="I346" s="20">
        <v>8</v>
      </c>
      <c r="J346" s="20">
        <v>114</v>
      </c>
      <c r="K346" s="20">
        <v>-52</v>
      </c>
      <c r="P346" s="29"/>
      <c r="Q346" s="184"/>
    </row>
    <row r="347" spans="1:17" s="38" customFormat="1">
      <c r="A347" s="28"/>
      <c r="B347" s="209">
        <v>2016</v>
      </c>
      <c r="C347" s="20">
        <v>123</v>
      </c>
      <c r="D347" s="20">
        <v>31</v>
      </c>
      <c r="E347" s="20">
        <v>4</v>
      </c>
      <c r="F347" s="20">
        <v>88</v>
      </c>
      <c r="G347" s="20">
        <v>153</v>
      </c>
      <c r="H347" s="20">
        <v>34</v>
      </c>
      <c r="I347" s="20">
        <v>9</v>
      </c>
      <c r="J347" s="20">
        <v>110</v>
      </c>
      <c r="K347" s="20">
        <v>-30</v>
      </c>
      <c r="P347" s="29"/>
      <c r="Q347" s="184"/>
    </row>
    <row r="348" spans="1:17" s="38" customFormat="1">
      <c r="A348" s="28"/>
      <c r="B348" s="209"/>
      <c r="C348" s="20"/>
      <c r="D348" s="20"/>
      <c r="E348" s="20"/>
      <c r="F348" s="20"/>
      <c r="G348" s="20"/>
      <c r="H348" s="20"/>
      <c r="I348" s="20"/>
      <c r="J348" s="20"/>
      <c r="K348" s="20"/>
      <c r="P348" s="29"/>
    </row>
    <row r="349" spans="1:17" s="38" customFormat="1">
      <c r="A349" s="28" t="s">
        <v>861</v>
      </c>
      <c r="B349" s="209">
        <v>2012</v>
      </c>
      <c r="C349" s="20">
        <v>456</v>
      </c>
      <c r="D349" s="20">
        <v>405</v>
      </c>
      <c r="E349" s="20">
        <v>1</v>
      </c>
      <c r="F349" s="20">
        <v>50</v>
      </c>
      <c r="G349" s="20">
        <v>326</v>
      </c>
      <c r="H349" s="20">
        <v>221</v>
      </c>
      <c r="I349" s="20" t="s">
        <v>72</v>
      </c>
      <c r="J349" s="20">
        <v>105</v>
      </c>
      <c r="K349" s="20">
        <v>130</v>
      </c>
      <c r="P349" s="29"/>
      <c r="Q349" s="184"/>
    </row>
    <row r="350" spans="1:17" s="38" customFormat="1">
      <c r="A350" s="28"/>
      <c r="B350" s="209">
        <v>2013</v>
      </c>
      <c r="C350" s="20">
        <v>156</v>
      </c>
      <c r="D350" s="20">
        <v>117</v>
      </c>
      <c r="E350" s="20" t="s">
        <v>72</v>
      </c>
      <c r="F350" s="20">
        <v>39</v>
      </c>
      <c r="G350" s="20">
        <v>191</v>
      </c>
      <c r="H350" s="20">
        <v>108</v>
      </c>
      <c r="I350" s="20">
        <v>2</v>
      </c>
      <c r="J350" s="20">
        <v>81</v>
      </c>
      <c r="K350" s="20">
        <v>-35</v>
      </c>
      <c r="P350" s="29"/>
      <c r="Q350" s="184"/>
    </row>
    <row r="351" spans="1:17" s="38" customFormat="1">
      <c r="A351" s="28"/>
      <c r="B351" s="209">
        <v>2014</v>
      </c>
      <c r="C351" s="20">
        <v>147</v>
      </c>
      <c r="D351" s="20">
        <v>79</v>
      </c>
      <c r="E351" s="20">
        <v>2</v>
      </c>
      <c r="F351" s="20">
        <v>66</v>
      </c>
      <c r="G351" s="20">
        <v>170</v>
      </c>
      <c r="H351" s="20">
        <v>73</v>
      </c>
      <c r="I351" s="20">
        <v>2</v>
      </c>
      <c r="J351" s="20">
        <v>95</v>
      </c>
      <c r="K351" s="20">
        <v>-23</v>
      </c>
      <c r="P351" s="29"/>
      <c r="Q351" s="184"/>
    </row>
    <row r="352" spans="1:17" s="38" customFormat="1">
      <c r="A352" s="28"/>
      <c r="B352" s="209">
        <v>2015</v>
      </c>
      <c r="C352" s="20">
        <v>136</v>
      </c>
      <c r="D352" s="20">
        <v>97</v>
      </c>
      <c r="E352" s="20">
        <v>1</v>
      </c>
      <c r="F352" s="20">
        <v>38</v>
      </c>
      <c r="G352" s="20">
        <v>178</v>
      </c>
      <c r="H352" s="20">
        <v>95</v>
      </c>
      <c r="I352" s="20" t="s">
        <v>72</v>
      </c>
      <c r="J352" s="20">
        <v>83</v>
      </c>
      <c r="K352" s="20">
        <v>-42</v>
      </c>
      <c r="P352" s="29"/>
      <c r="Q352" s="184"/>
    </row>
    <row r="353" spans="1:17" s="38" customFormat="1">
      <c r="A353" s="28"/>
      <c r="B353" s="209">
        <v>2016</v>
      </c>
      <c r="C353" s="20">
        <v>165</v>
      </c>
      <c r="D353" s="20">
        <v>122</v>
      </c>
      <c r="E353" s="20">
        <v>2</v>
      </c>
      <c r="F353" s="20">
        <v>41</v>
      </c>
      <c r="G353" s="20">
        <v>183</v>
      </c>
      <c r="H353" s="20">
        <v>97</v>
      </c>
      <c r="I353" s="20">
        <v>1</v>
      </c>
      <c r="J353" s="20">
        <v>85</v>
      </c>
      <c r="K353" s="20">
        <v>-18</v>
      </c>
      <c r="P353" s="29"/>
      <c r="Q353" s="184"/>
    </row>
    <row r="354" spans="1:17" s="38" customFormat="1">
      <c r="A354" s="28"/>
      <c r="B354" s="209"/>
      <c r="C354" s="20"/>
      <c r="D354" s="20"/>
      <c r="E354" s="20"/>
      <c r="F354" s="20"/>
      <c r="G354" s="20"/>
      <c r="H354" s="20"/>
      <c r="I354" s="20"/>
      <c r="J354" s="20"/>
      <c r="K354" s="20"/>
      <c r="P354" s="29"/>
    </row>
    <row r="355" spans="1:17" s="38" customFormat="1">
      <c r="A355" s="28" t="s">
        <v>64</v>
      </c>
      <c r="B355" s="209">
        <v>2012</v>
      </c>
      <c r="C355" s="20">
        <v>70</v>
      </c>
      <c r="D355" s="20">
        <v>39</v>
      </c>
      <c r="E355" s="20" t="s">
        <v>72</v>
      </c>
      <c r="F355" s="20">
        <v>31</v>
      </c>
      <c r="G355" s="20">
        <v>53</v>
      </c>
      <c r="H355" s="20">
        <v>14</v>
      </c>
      <c r="I355" s="20" t="s">
        <v>72</v>
      </c>
      <c r="J355" s="20">
        <v>39</v>
      </c>
      <c r="K355" s="20">
        <v>17</v>
      </c>
      <c r="P355" s="29"/>
      <c r="Q355" s="184"/>
    </row>
    <row r="356" spans="1:17" s="38" customFormat="1">
      <c r="A356" s="28"/>
      <c r="B356" s="209">
        <v>2013</v>
      </c>
      <c r="C356" s="20">
        <v>31</v>
      </c>
      <c r="D356" s="20">
        <v>13</v>
      </c>
      <c r="E356" s="20" t="s">
        <v>72</v>
      </c>
      <c r="F356" s="20">
        <v>18</v>
      </c>
      <c r="G356" s="20">
        <v>48</v>
      </c>
      <c r="H356" s="20">
        <v>15</v>
      </c>
      <c r="I356" s="20">
        <v>1</v>
      </c>
      <c r="J356" s="20">
        <v>32</v>
      </c>
      <c r="K356" s="20">
        <v>-17</v>
      </c>
      <c r="P356" s="29"/>
      <c r="Q356" s="184"/>
    </row>
    <row r="357" spans="1:17" s="38" customFormat="1">
      <c r="A357" s="28"/>
      <c r="B357" s="209">
        <v>2014</v>
      </c>
      <c r="C357" s="20">
        <v>43</v>
      </c>
      <c r="D357" s="20">
        <v>22</v>
      </c>
      <c r="E357" s="20">
        <v>1</v>
      </c>
      <c r="F357" s="20">
        <v>20</v>
      </c>
      <c r="G357" s="20">
        <v>31</v>
      </c>
      <c r="H357" s="20">
        <v>11</v>
      </c>
      <c r="I357" s="20" t="s">
        <v>72</v>
      </c>
      <c r="J357" s="20">
        <v>20</v>
      </c>
      <c r="K357" s="20">
        <v>12</v>
      </c>
      <c r="P357" s="29"/>
      <c r="Q357" s="184"/>
    </row>
    <row r="358" spans="1:17" s="38" customFormat="1">
      <c r="A358" s="28"/>
      <c r="B358" s="209">
        <v>2015</v>
      </c>
      <c r="C358" s="20">
        <v>30</v>
      </c>
      <c r="D358" s="20">
        <v>8</v>
      </c>
      <c r="E358" s="20" t="s">
        <v>72</v>
      </c>
      <c r="F358" s="20">
        <v>22</v>
      </c>
      <c r="G358" s="20">
        <v>47</v>
      </c>
      <c r="H358" s="20">
        <v>14</v>
      </c>
      <c r="I358" s="20" t="s">
        <v>72</v>
      </c>
      <c r="J358" s="20">
        <v>33</v>
      </c>
      <c r="K358" s="20">
        <v>-17</v>
      </c>
      <c r="P358" s="29"/>
      <c r="Q358" s="184"/>
    </row>
    <row r="359" spans="1:17" s="38" customFormat="1">
      <c r="A359" s="28"/>
      <c r="B359" s="209">
        <v>2016</v>
      </c>
      <c r="C359" s="20">
        <v>71</v>
      </c>
      <c r="D359" s="20">
        <v>45</v>
      </c>
      <c r="E359" s="20" t="s">
        <v>72</v>
      </c>
      <c r="F359" s="20">
        <v>26</v>
      </c>
      <c r="G359" s="20">
        <v>60</v>
      </c>
      <c r="H359" s="20">
        <v>27</v>
      </c>
      <c r="I359" s="20" t="s">
        <v>72</v>
      </c>
      <c r="J359" s="20">
        <v>33</v>
      </c>
      <c r="K359" s="20">
        <v>11</v>
      </c>
      <c r="P359" s="29"/>
      <c r="Q359" s="184"/>
    </row>
    <row r="360" spans="1:17" s="38" customFormat="1">
      <c r="A360" s="28"/>
      <c r="B360" s="209"/>
      <c r="C360" s="20"/>
      <c r="D360" s="20"/>
      <c r="E360" s="20"/>
      <c r="F360" s="20"/>
      <c r="G360" s="20"/>
      <c r="H360" s="20"/>
      <c r="I360" s="20"/>
      <c r="J360" s="20"/>
      <c r="K360" s="20"/>
      <c r="P360" s="29"/>
    </row>
    <row r="361" spans="1:17" s="38" customFormat="1">
      <c r="A361" s="28" t="s">
        <v>65</v>
      </c>
      <c r="B361" s="209">
        <v>2012</v>
      </c>
      <c r="C361" s="20">
        <v>100</v>
      </c>
      <c r="D361" s="20">
        <v>90</v>
      </c>
      <c r="E361" s="20" t="s">
        <v>72</v>
      </c>
      <c r="F361" s="20">
        <v>10</v>
      </c>
      <c r="G361" s="20">
        <v>81</v>
      </c>
      <c r="H361" s="20">
        <v>44</v>
      </c>
      <c r="I361" s="20" t="s">
        <v>72</v>
      </c>
      <c r="J361" s="20">
        <v>37</v>
      </c>
      <c r="K361" s="20">
        <v>19</v>
      </c>
      <c r="P361" s="29"/>
      <c r="Q361" s="184"/>
    </row>
    <row r="362" spans="1:17" s="38" customFormat="1">
      <c r="A362" s="28"/>
      <c r="B362" s="209">
        <v>2013</v>
      </c>
      <c r="C362" s="20">
        <v>57</v>
      </c>
      <c r="D362" s="20">
        <v>49</v>
      </c>
      <c r="E362" s="20" t="s">
        <v>72</v>
      </c>
      <c r="F362" s="20">
        <v>8</v>
      </c>
      <c r="G362" s="20">
        <v>68</v>
      </c>
      <c r="H362" s="20">
        <v>33</v>
      </c>
      <c r="I362" s="20" t="s">
        <v>72</v>
      </c>
      <c r="J362" s="20">
        <v>35</v>
      </c>
      <c r="K362" s="20">
        <v>-11</v>
      </c>
      <c r="P362" s="29"/>
      <c r="Q362" s="184"/>
    </row>
    <row r="363" spans="1:17" s="38" customFormat="1">
      <c r="A363" s="28"/>
      <c r="B363" s="209">
        <v>2014</v>
      </c>
      <c r="C363" s="20">
        <v>46</v>
      </c>
      <c r="D363" s="20">
        <v>28</v>
      </c>
      <c r="E363" s="20" t="s">
        <v>72</v>
      </c>
      <c r="F363" s="20">
        <v>18</v>
      </c>
      <c r="G363" s="20">
        <v>55</v>
      </c>
      <c r="H363" s="20">
        <v>22</v>
      </c>
      <c r="I363" s="20" t="s">
        <v>72</v>
      </c>
      <c r="J363" s="20">
        <v>33</v>
      </c>
      <c r="K363" s="20">
        <v>-9</v>
      </c>
      <c r="P363" s="29"/>
      <c r="Q363" s="184"/>
    </row>
    <row r="364" spans="1:17" s="38" customFormat="1">
      <c r="A364" s="28"/>
      <c r="B364" s="209">
        <v>2015</v>
      </c>
      <c r="C364" s="20">
        <v>34</v>
      </c>
      <c r="D364" s="20">
        <v>26</v>
      </c>
      <c r="E364" s="20" t="s">
        <v>72</v>
      </c>
      <c r="F364" s="20">
        <v>8</v>
      </c>
      <c r="G364" s="20">
        <v>66</v>
      </c>
      <c r="H364" s="20">
        <v>39</v>
      </c>
      <c r="I364" s="20" t="s">
        <v>72</v>
      </c>
      <c r="J364" s="20">
        <v>27</v>
      </c>
      <c r="K364" s="20">
        <v>-32</v>
      </c>
      <c r="P364" s="29"/>
      <c r="Q364" s="184"/>
    </row>
    <row r="365" spans="1:17" s="38" customFormat="1">
      <c r="A365" s="28"/>
      <c r="B365" s="209">
        <v>2016</v>
      </c>
      <c r="C365" s="20">
        <v>38</v>
      </c>
      <c r="D365" s="20">
        <v>25</v>
      </c>
      <c r="E365" s="20" t="s">
        <v>72</v>
      </c>
      <c r="F365" s="20">
        <v>13</v>
      </c>
      <c r="G365" s="20">
        <v>56</v>
      </c>
      <c r="H365" s="20">
        <v>23</v>
      </c>
      <c r="I365" s="20" t="s">
        <v>72</v>
      </c>
      <c r="J365" s="20">
        <v>33</v>
      </c>
      <c r="K365" s="20">
        <v>-18</v>
      </c>
      <c r="P365" s="29"/>
      <c r="Q365" s="184"/>
    </row>
    <row r="366" spans="1:17" s="38" customFormat="1">
      <c r="A366" s="28"/>
      <c r="B366" s="209"/>
      <c r="C366" s="20"/>
      <c r="D366" s="20"/>
      <c r="E366" s="20"/>
      <c r="F366" s="20"/>
      <c r="G366" s="20"/>
      <c r="H366" s="20"/>
      <c r="I366" s="20"/>
      <c r="J366" s="20"/>
      <c r="K366" s="20"/>
      <c r="P366" s="29"/>
    </row>
    <row r="367" spans="1:17" s="38" customFormat="1">
      <c r="A367" s="28" t="s">
        <v>66</v>
      </c>
      <c r="B367" s="209">
        <v>2012</v>
      </c>
      <c r="C367" s="20">
        <v>90</v>
      </c>
      <c r="D367" s="20">
        <v>7</v>
      </c>
      <c r="E367" s="20" t="s">
        <v>72</v>
      </c>
      <c r="F367" s="20">
        <v>83</v>
      </c>
      <c r="G367" s="20">
        <v>129</v>
      </c>
      <c r="H367" s="20">
        <v>8</v>
      </c>
      <c r="I367" s="20" t="s">
        <v>72</v>
      </c>
      <c r="J367" s="20">
        <v>121</v>
      </c>
      <c r="K367" s="20">
        <v>-39</v>
      </c>
      <c r="P367" s="29"/>
      <c r="Q367" s="184"/>
    </row>
    <row r="368" spans="1:17" s="38" customFormat="1">
      <c r="A368" s="28"/>
      <c r="B368" s="209">
        <v>2013</v>
      </c>
      <c r="C368" s="20">
        <v>83</v>
      </c>
      <c r="D368" s="20">
        <v>9</v>
      </c>
      <c r="E368" s="20" t="s">
        <v>72</v>
      </c>
      <c r="F368" s="20">
        <v>74</v>
      </c>
      <c r="G368" s="20">
        <v>137</v>
      </c>
      <c r="H368" s="20">
        <v>4</v>
      </c>
      <c r="I368" s="20">
        <v>1</v>
      </c>
      <c r="J368" s="20">
        <v>132</v>
      </c>
      <c r="K368" s="20">
        <v>-54</v>
      </c>
      <c r="P368" s="29"/>
      <c r="Q368" s="184"/>
    </row>
    <row r="369" spans="1:17" s="38" customFormat="1">
      <c r="A369" s="28"/>
      <c r="B369" s="209">
        <v>2014</v>
      </c>
      <c r="C369" s="20">
        <v>104</v>
      </c>
      <c r="D369" s="20">
        <v>5</v>
      </c>
      <c r="E369" s="20" t="s">
        <v>72</v>
      </c>
      <c r="F369" s="20">
        <v>99</v>
      </c>
      <c r="G369" s="20">
        <v>145</v>
      </c>
      <c r="H369" s="20">
        <v>2</v>
      </c>
      <c r="I369" s="20" t="s">
        <v>72</v>
      </c>
      <c r="J369" s="20">
        <v>143</v>
      </c>
      <c r="K369" s="20">
        <v>-41</v>
      </c>
      <c r="P369" s="29"/>
      <c r="Q369" s="184"/>
    </row>
    <row r="370" spans="1:17" s="38" customFormat="1">
      <c r="A370" s="28"/>
      <c r="B370" s="209">
        <v>2015</v>
      </c>
      <c r="C370" s="20">
        <v>94</v>
      </c>
      <c r="D370" s="20">
        <v>11</v>
      </c>
      <c r="E370" s="20" t="s">
        <v>72</v>
      </c>
      <c r="F370" s="20">
        <v>83</v>
      </c>
      <c r="G370" s="20">
        <v>132</v>
      </c>
      <c r="H370" s="20">
        <v>11</v>
      </c>
      <c r="I370" s="20">
        <v>1</v>
      </c>
      <c r="J370" s="20">
        <v>120</v>
      </c>
      <c r="K370" s="20">
        <v>-38</v>
      </c>
      <c r="P370" s="29"/>
      <c r="Q370" s="184"/>
    </row>
    <row r="371" spans="1:17" s="38" customFormat="1">
      <c r="A371" s="28"/>
      <c r="B371" s="209">
        <v>2016</v>
      </c>
      <c r="C371" s="20">
        <v>81</v>
      </c>
      <c r="D371" s="20">
        <v>6</v>
      </c>
      <c r="E371" s="20" t="s">
        <v>72</v>
      </c>
      <c r="F371" s="20">
        <v>75</v>
      </c>
      <c r="G371" s="20">
        <v>113</v>
      </c>
      <c r="H371" s="20">
        <v>5</v>
      </c>
      <c r="I371" s="20" t="s">
        <v>72</v>
      </c>
      <c r="J371" s="20">
        <v>108</v>
      </c>
      <c r="K371" s="20">
        <v>-32</v>
      </c>
      <c r="P371" s="29"/>
      <c r="Q371" s="184"/>
    </row>
    <row r="372" spans="1:17" s="38" customFormat="1">
      <c r="A372" s="28"/>
      <c r="B372" s="209"/>
      <c r="C372" s="20"/>
      <c r="D372" s="20"/>
      <c r="E372" s="20"/>
      <c r="F372" s="20"/>
      <c r="G372" s="20"/>
      <c r="H372" s="20"/>
      <c r="I372" s="20"/>
      <c r="J372" s="20"/>
      <c r="K372" s="20"/>
      <c r="P372" s="29"/>
    </row>
    <row r="373" spans="1:17" s="38" customFormat="1">
      <c r="A373" s="28" t="s">
        <v>67</v>
      </c>
      <c r="B373" s="209">
        <v>2012</v>
      </c>
      <c r="C373" s="20">
        <v>135</v>
      </c>
      <c r="D373" s="20">
        <v>43</v>
      </c>
      <c r="E373" s="20">
        <v>33</v>
      </c>
      <c r="F373" s="20">
        <v>59</v>
      </c>
      <c r="G373" s="20">
        <v>137</v>
      </c>
      <c r="H373" s="20">
        <v>30</v>
      </c>
      <c r="I373" s="20">
        <v>26</v>
      </c>
      <c r="J373" s="20">
        <v>81</v>
      </c>
      <c r="K373" s="20">
        <v>-2</v>
      </c>
      <c r="P373" s="29"/>
      <c r="Q373" s="184"/>
    </row>
    <row r="374" spans="1:17" s="38" customFormat="1">
      <c r="A374" s="28"/>
      <c r="B374" s="209">
        <v>2013</v>
      </c>
      <c r="C374" s="20">
        <v>110</v>
      </c>
      <c r="D374" s="20">
        <v>34</v>
      </c>
      <c r="E374" s="20">
        <v>30</v>
      </c>
      <c r="F374" s="20">
        <v>46</v>
      </c>
      <c r="G374" s="20">
        <v>104</v>
      </c>
      <c r="H374" s="20">
        <v>30</v>
      </c>
      <c r="I374" s="20">
        <v>30</v>
      </c>
      <c r="J374" s="20">
        <v>44</v>
      </c>
      <c r="K374" s="20">
        <v>6</v>
      </c>
      <c r="P374" s="29"/>
      <c r="Q374" s="184"/>
    </row>
    <row r="375" spans="1:17" s="38" customFormat="1">
      <c r="A375" s="28"/>
      <c r="B375" s="209">
        <v>2014</v>
      </c>
      <c r="C375" s="20">
        <v>135</v>
      </c>
      <c r="D375" s="20">
        <v>51</v>
      </c>
      <c r="E375" s="20">
        <v>35</v>
      </c>
      <c r="F375" s="20">
        <v>49</v>
      </c>
      <c r="G375" s="20">
        <v>177</v>
      </c>
      <c r="H375" s="20">
        <v>50</v>
      </c>
      <c r="I375" s="20">
        <v>54</v>
      </c>
      <c r="J375" s="20">
        <v>73</v>
      </c>
      <c r="K375" s="20">
        <v>-42</v>
      </c>
      <c r="P375" s="29"/>
      <c r="Q375" s="184"/>
    </row>
    <row r="376" spans="1:17" s="38" customFormat="1">
      <c r="A376" s="28"/>
      <c r="B376" s="209">
        <v>2015</v>
      </c>
      <c r="C376" s="20">
        <v>84</v>
      </c>
      <c r="D376" s="20">
        <v>25</v>
      </c>
      <c r="E376" s="20">
        <v>23</v>
      </c>
      <c r="F376" s="20">
        <v>36</v>
      </c>
      <c r="G376" s="20">
        <v>154</v>
      </c>
      <c r="H376" s="20">
        <v>42</v>
      </c>
      <c r="I376" s="20">
        <v>39</v>
      </c>
      <c r="J376" s="20">
        <v>73</v>
      </c>
      <c r="K376" s="20">
        <v>-70</v>
      </c>
      <c r="P376" s="29"/>
      <c r="Q376" s="184"/>
    </row>
    <row r="377" spans="1:17" s="38" customFormat="1">
      <c r="A377" s="28"/>
      <c r="B377" s="209">
        <v>2016</v>
      </c>
      <c r="C377" s="20">
        <v>106</v>
      </c>
      <c r="D377" s="20">
        <v>37</v>
      </c>
      <c r="E377" s="20">
        <v>27</v>
      </c>
      <c r="F377" s="20">
        <v>42</v>
      </c>
      <c r="G377" s="20">
        <v>146</v>
      </c>
      <c r="H377" s="20">
        <v>33</v>
      </c>
      <c r="I377" s="20">
        <v>59</v>
      </c>
      <c r="J377" s="20">
        <v>54</v>
      </c>
      <c r="K377" s="20">
        <v>-40</v>
      </c>
      <c r="P377" s="29"/>
      <c r="Q377" s="184"/>
    </row>
    <row r="378" spans="1:17" s="38" customFormat="1">
      <c r="A378" s="28"/>
      <c r="B378" s="209"/>
      <c r="C378" s="20"/>
      <c r="D378" s="20"/>
      <c r="E378" s="20"/>
      <c r="F378" s="20"/>
      <c r="G378" s="20"/>
      <c r="H378" s="20"/>
      <c r="I378" s="20"/>
      <c r="J378" s="20"/>
      <c r="K378" s="20"/>
      <c r="P378" s="29"/>
    </row>
    <row r="379" spans="1:17" s="38" customFormat="1">
      <c r="A379" s="28" t="s">
        <v>68</v>
      </c>
      <c r="B379" s="209">
        <v>2012</v>
      </c>
      <c r="C379" s="20">
        <v>73</v>
      </c>
      <c r="D379" s="20" t="s">
        <v>72</v>
      </c>
      <c r="E379" s="20" t="s">
        <v>72</v>
      </c>
      <c r="F379" s="20">
        <v>73</v>
      </c>
      <c r="G379" s="20">
        <v>100</v>
      </c>
      <c r="H379" s="20">
        <v>5</v>
      </c>
      <c r="I379" s="20" t="s">
        <v>72</v>
      </c>
      <c r="J379" s="20">
        <v>95</v>
      </c>
      <c r="K379" s="20">
        <v>-27</v>
      </c>
      <c r="P379" s="29"/>
      <c r="Q379" s="184"/>
    </row>
    <row r="380" spans="1:17" s="38" customFormat="1">
      <c r="A380" s="28"/>
      <c r="B380" s="209">
        <v>2013</v>
      </c>
      <c r="C380" s="20">
        <v>23</v>
      </c>
      <c r="D380" s="20">
        <v>5</v>
      </c>
      <c r="E380" s="20" t="s">
        <v>72</v>
      </c>
      <c r="F380" s="20">
        <v>18</v>
      </c>
      <c r="G380" s="20">
        <v>68</v>
      </c>
      <c r="H380" s="20">
        <v>8</v>
      </c>
      <c r="I380" s="20" t="s">
        <v>72</v>
      </c>
      <c r="J380" s="20">
        <v>60</v>
      </c>
      <c r="K380" s="20">
        <v>-45</v>
      </c>
      <c r="P380" s="29"/>
      <c r="Q380" s="184"/>
    </row>
    <row r="381" spans="1:17" s="38" customFormat="1">
      <c r="A381" s="28"/>
      <c r="B381" s="209">
        <v>2014</v>
      </c>
      <c r="C381" s="20">
        <v>28</v>
      </c>
      <c r="D381" s="20">
        <v>5</v>
      </c>
      <c r="E381" s="20" t="s">
        <v>72</v>
      </c>
      <c r="F381" s="20">
        <v>23</v>
      </c>
      <c r="G381" s="20">
        <v>66</v>
      </c>
      <c r="H381" s="20">
        <v>3</v>
      </c>
      <c r="I381" s="20" t="s">
        <v>72</v>
      </c>
      <c r="J381" s="20">
        <v>63</v>
      </c>
      <c r="K381" s="20">
        <v>-38</v>
      </c>
      <c r="P381" s="29"/>
      <c r="Q381" s="184"/>
    </row>
    <row r="382" spans="1:17" s="38" customFormat="1">
      <c r="A382" s="28"/>
      <c r="B382" s="209">
        <v>2015</v>
      </c>
      <c r="C382" s="20">
        <v>35</v>
      </c>
      <c r="D382" s="20">
        <v>11</v>
      </c>
      <c r="E382" s="20">
        <v>1</v>
      </c>
      <c r="F382" s="20">
        <v>23</v>
      </c>
      <c r="G382" s="20">
        <v>73</v>
      </c>
      <c r="H382" s="20">
        <v>3</v>
      </c>
      <c r="I382" s="20" t="s">
        <v>72</v>
      </c>
      <c r="J382" s="20">
        <v>70</v>
      </c>
      <c r="K382" s="20">
        <v>-38</v>
      </c>
      <c r="P382" s="29"/>
      <c r="Q382" s="184"/>
    </row>
    <row r="383" spans="1:17" s="38" customFormat="1">
      <c r="A383" s="28"/>
      <c r="B383" s="209">
        <v>2016</v>
      </c>
      <c r="C383" s="20">
        <v>35</v>
      </c>
      <c r="D383" s="20">
        <v>2</v>
      </c>
      <c r="E383" s="20" t="s">
        <v>72</v>
      </c>
      <c r="F383" s="20">
        <v>33</v>
      </c>
      <c r="G383" s="20">
        <v>68</v>
      </c>
      <c r="H383" s="20">
        <v>1</v>
      </c>
      <c r="I383" s="20">
        <v>3</v>
      </c>
      <c r="J383" s="20">
        <v>64</v>
      </c>
      <c r="K383" s="20">
        <v>-33</v>
      </c>
      <c r="P383" s="29"/>
      <c r="Q383" s="184"/>
    </row>
    <row r="384" spans="1:17" s="38" customFormat="1">
      <c r="A384" s="28"/>
      <c r="B384" s="209"/>
      <c r="C384" s="20"/>
      <c r="D384" s="20"/>
      <c r="E384" s="20"/>
      <c r="F384" s="20"/>
      <c r="G384" s="20"/>
      <c r="H384" s="20"/>
      <c r="I384" s="20"/>
      <c r="J384" s="20"/>
      <c r="K384" s="20"/>
      <c r="P384" s="29"/>
    </row>
    <row r="385" spans="1:18" s="38" customFormat="1">
      <c r="A385" s="28" t="s">
        <v>69</v>
      </c>
      <c r="B385" s="209">
        <v>2012</v>
      </c>
      <c r="C385" s="20">
        <v>41</v>
      </c>
      <c r="D385" s="20">
        <v>19</v>
      </c>
      <c r="E385" s="20" t="s">
        <v>72</v>
      </c>
      <c r="F385" s="20">
        <v>22</v>
      </c>
      <c r="G385" s="20">
        <v>99</v>
      </c>
      <c r="H385" s="20">
        <v>18</v>
      </c>
      <c r="I385" s="20">
        <v>1</v>
      </c>
      <c r="J385" s="20">
        <v>80</v>
      </c>
      <c r="K385" s="20">
        <v>-58</v>
      </c>
      <c r="P385" s="29"/>
      <c r="Q385" s="184"/>
    </row>
    <row r="386" spans="1:18" s="38" customFormat="1">
      <c r="A386" s="28"/>
      <c r="B386" s="209">
        <v>2013</v>
      </c>
      <c r="C386" s="20">
        <v>48</v>
      </c>
      <c r="D386" s="20">
        <v>23</v>
      </c>
      <c r="E386" s="20">
        <v>1</v>
      </c>
      <c r="F386" s="20">
        <v>24</v>
      </c>
      <c r="G386" s="20">
        <v>67</v>
      </c>
      <c r="H386" s="20">
        <v>16</v>
      </c>
      <c r="I386" s="20" t="s">
        <v>72</v>
      </c>
      <c r="J386" s="20">
        <v>51</v>
      </c>
      <c r="K386" s="20">
        <v>-19</v>
      </c>
      <c r="P386" s="29"/>
      <c r="Q386" s="184"/>
    </row>
    <row r="387" spans="1:18" s="38" customFormat="1">
      <c r="A387" s="28"/>
      <c r="B387" s="209">
        <v>2014</v>
      </c>
      <c r="C387" s="20">
        <v>51</v>
      </c>
      <c r="D387" s="20">
        <v>15</v>
      </c>
      <c r="E387" s="20">
        <v>4</v>
      </c>
      <c r="F387" s="20">
        <v>32</v>
      </c>
      <c r="G387" s="20">
        <v>85</v>
      </c>
      <c r="H387" s="20">
        <v>27</v>
      </c>
      <c r="I387" s="20" t="s">
        <v>72</v>
      </c>
      <c r="J387" s="20">
        <v>58</v>
      </c>
      <c r="K387" s="20">
        <v>-34</v>
      </c>
      <c r="P387" s="29"/>
      <c r="Q387" s="184"/>
    </row>
    <row r="388" spans="1:18" s="38" customFormat="1">
      <c r="A388" s="28"/>
      <c r="B388" s="209">
        <v>2015</v>
      </c>
      <c r="C388" s="20">
        <v>41</v>
      </c>
      <c r="D388" s="20">
        <v>13</v>
      </c>
      <c r="E388" s="20" t="s">
        <v>72</v>
      </c>
      <c r="F388" s="20">
        <v>28</v>
      </c>
      <c r="G388" s="20">
        <v>69</v>
      </c>
      <c r="H388" s="20">
        <v>22</v>
      </c>
      <c r="I388" s="20" t="s">
        <v>72</v>
      </c>
      <c r="J388" s="20">
        <v>47</v>
      </c>
      <c r="K388" s="20">
        <v>-28</v>
      </c>
      <c r="P388" s="29"/>
      <c r="Q388" s="184"/>
    </row>
    <row r="389" spans="1:18" s="38" customFormat="1">
      <c r="A389" s="428"/>
      <c r="B389" s="514">
        <v>2016</v>
      </c>
      <c r="C389" s="515">
        <v>36</v>
      </c>
      <c r="D389" s="515">
        <v>14</v>
      </c>
      <c r="E389" s="515" t="s">
        <v>72</v>
      </c>
      <c r="F389" s="515">
        <v>22</v>
      </c>
      <c r="G389" s="515">
        <v>62</v>
      </c>
      <c r="H389" s="515">
        <v>20</v>
      </c>
      <c r="I389" s="515">
        <v>1</v>
      </c>
      <c r="J389" s="515">
        <v>41</v>
      </c>
      <c r="K389" s="515">
        <v>-26</v>
      </c>
      <c r="P389" s="29"/>
      <c r="Q389" s="184"/>
    </row>
    <row r="390" spans="1:18">
      <c r="P390" s="29"/>
      <c r="Q390" s="38"/>
      <c r="R390" s="38"/>
    </row>
    <row r="391" spans="1:18">
      <c r="P391" s="29"/>
      <c r="Q391" s="184"/>
      <c r="R391" s="38"/>
    </row>
    <row r="392" spans="1:18">
      <c r="P392" s="29"/>
      <c r="Q392" s="184"/>
      <c r="R392" s="38"/>
    </row>
    <row r="393" spans="1:18">
      <c r="P393" s="29"/>
      <c r="Q393" s="184"/>
      <c r="R393" s="38"/>
    </row>
    <row r="394" spans="1:18" s="38" customFormat="1">
      <c r="P394" s="29"/>
      <c r="Q394" s="184"/>
    </row>
    <row r="395" spans="1:18" s="38" customFormat="1">
      <c r="P395" s="29"/>
      <c r="Q395" s="184"/>
    </row>
    <row r="396" spans="1:18">
      <c r="A396" s="44"/>
      <c r="B396" s="44"/>
      <c r="C396" s="44"/>
      <c r="D396" s="44"/>
      <c r="E396" s="44"/>
      <c r="F396" s="29"/>
      <c r="G396" s="29"/>
      <c r="H396" s="44"/>
      <c r="I396" s="44"/>
      <c r="J396" s="44"/>
      <c r="K396" s="44"/>
      <c r="L396" s="29"/>
      <c r="M396" s="44"/>
      <c r="N396" s="44"/>
      <c r="O396" s="44"/>
      <c r="P396" s="44"/>
      <c r="Q396" s="38"/>
      <c r="R396" s="38"/>
    </row>
    <row r="397" spans="1:18">
      <c r="A397" s="44"/>
      <c r="B397" s="44"/>
      <c r="C397" s="44"/>
      <c r="D397" s="44"/>
      <c r="E397" s="44"/>
      <c r="F397" s="29"/>
      <c r="G397" s="29"/>
      <c r="H397" s="44"/>
      <c r="I397" s="44"/>
      <c r="J397" s="44"/>
      <c r="K397" s="44"/>
      <c r="L397" s="29"/>
      <c r="M397" s="44"/>
      <c r="N397" s="44"/>
      <c r="O397" s="44"/>
      <c r="P397" s="44"/>
      <c r="Q397" s="184"/>
      <c r="R397" s="38"/>
    </row>
    <row r="398" spans="1:18">
      <c r="A398" s="44"/>
      <c r="B398" s="44"/>
      <c r="C398" s="44"/>
      <c r="D398" s="44"/>
      <c r="E398" s="44"/>
      <c r="F398" s="29"/>
      <c r="G398" s="29"/>
      <c r="H398" s="44"/>
      <c r="I398" s="44"/>
      <c r="J398" s="44"/>
      <c r="K398" s="44"/>
      <c r="L398" s="29"/>
      <c r="M398" s="44"/>
      <c r="N398" s="44"/>
      <c r="O398" s="44"/>
      <c r="P398" s="44"/>
      <c r="Q398" s="184"/>
      <c r="R398" s="38"/>
    </row>
    <row r="399" spans="1:18">
      <c r="G399" s="207"/>
      <c r="Q399" s="184"/>
    </row>
    <row r="400" spans="1:18">
      <c r="G400" s="207"/>
      <c r="Q400" s="184"/>
    </row>
    <row r="401" spans="7:17">
      <c r="G401" s="207"/>
      <c r="Q401" s="38"/>
    </row>
    <row r="402" spans="7:17">
      <c r="G402" s="207"/>
      <c r="Q402" s="184"/>
    </row>
    <row r="403" spans="7:17">
      <c r="G403" s="207"/>
      <c r="Q403" s="184"/>
    </row>
    <row r="404" spans="7:17">
      <c r="G404" s="207"/>
      <c r="Q404" s="184"/>
    </row>
    <row r="405" spans="7:17">
      <c r="G405" s="207"/>
      <c r="Q405" s="184"/>
    </row>
    <row r="406" spans="7:17">
      <c r="G406" s="207"/>
      <c r="Q406" s="184"/>
    </row>
    <row r="407" spans="7:17">
      <c r="G407" s="207"/>
      <c r="Q407" s="38"/>
    </row>
    <row r="408" spans="7:17">
      <c r="G408" s="207"/>
      <c r="Q408" s="184"/>
    </row>
    <row r="409" spans="7:17">
      <c r="G409" s="207"/>
      <c r="Q409" s="184"/>
    </row>
    <row r="410" spans="7:17">
      <c r="G410" s="207"/>
      <c r="Q410" s="184"/>
    </row>
    <row r="411" spans="7:17">
      <c r="G411" s="207"/>
      <c r="Q411" s="184"/>
    </row>
    <row r="412" spans="7:17">
      <c r="G412" s="207"/>
      <c r="Q412" s="184"/>
    </row>
    <row r="413" spans="7:17">
      <c r="G413" s="207"/>
      <c r="Q413" s="38"/>
    </row>
    <row r="414" spans="7:17">
      <c r="G414" s="207"/>
      <c r="Q414" s="184"/>
    </row>
    <row r="415" spans="7:17">
      <c r="G415" s="207"/>
      <c r="Q415" s="184"/>
    </row>
    <row r="416" spans="7:17">
      <c r="G416" s="207"/>
      <c r="Q416" s="184"/>
    </row>
    <row r="417" spans="7:17">
      <c r="G417" s="207"/>
      <c r="Q417" s="184"/>
    </row>
    <row r="418" spans="7:17">
      <c r="G418" s="207"/>
      <c r="Q418" s="184"/>
    </row>
    <row r="419" spans="7:17">
      <c r="G419" s="207"/>
      <c r="Q419" s="38"/>
    </row>
    <row r="420" spans="7:17">
      <c r="G420" s="207"/>
      <c r="Q420" s="184"/>
    </row>
    <row r="421" spans="7:17">
      <c r="Q421" s="184"/>
    </row>
    <row r="422" spans="7:17">
      <c r="Q422" s="184"/>
    </row>
    <row r="423" spans="7:17">
      <c r="Q423" s="184"/>
    </row>
    <row r="424" spans="7:17">
      <c r="Q424" s="184"/>
    </row>
  </sheetData>
  <mergeCells count="6">
    <mergeCell ref="A2:K2"/>
    <mergeCell ref="C4:F4"/>
    <mergeCell ref="G4:J4"/>
    <mergeCell ref="K4:K5"/>
    <mergeCell ref="J3:K3"/>
    <mergeCell ref="A4:B6"/>
  </mergeCells>
  <hyperlinks>
    <hyperlink ref="J3" location="'Листа табела'!A1" display="Листа табела"/>
  </hyperlinks>
  <pageMargins left="0.31496062992125984" right="0.31496062992125984" top="0.55118110236220474" bottom="0.55118110236220474" header="0.31496062992125984" footer="0.31496062992125984"/>
  <pageSetup paperSize="9" orientation="landscape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98"/>
  <sheetViews>
    <sheetView workbookViewId="0">
      <pane ySplit="6" topLeftCell="A7" activePane="bottomLeft" state="frozen"/>
      <selection pane="bottomLeft" activeCell="M3" sqref="M3:N3"/>
    </sheetView>
  </sheetViews>
  <sheetFormatPr defaultRowHeight="12"/>
  <cols>
    <col min="1" max="1" width="26.5703125" style="342" customWidth="1"/>
    <col min="2" max="16384" width="9.140625" style="342"/>
  </cols>
  <sheetData>
    <row r="2" spans="1:14" ht="14.25" customHeight="1">
      <c r="A2" s="850" t="s">
        <v>1042</v>
      </c>
      <c r="B2" s="850"/>
      <c r="C2" s="850"/>
      <c r="D2" s="850"/>
      <c r="E2" s="850"/>
      <c r="F2" s="850"/>
      <c r="G2" s="850"/>
      <c r="H2" s="850"/>
      <c r="I2" s="850"/>
      <c r="J2" s="850"/>
      <c r="K2" s="850"/>
      <c r="L2" s="850"/>
      <c r="M2" s="850"/>
      <c r="N2" s="850"/>
    </row>
    <row r="3" spans="1:14" ht="15.75" customHeight="1" thickBot="1">
      <c r="A3" s="394"/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930" t="s">
        <v>0</v>
      </c>
      <c r="N3" s="930"/>
    </row>
    <row r="4" spans="1:14" ht="23.25" customHeight="1">
      <c r="A4" s="911" t="s">
        <v>956</v>
      </c>
      <c r="B4" s="914" t="s">
        <v>73</v>
      </c>
      <c r="C4" s="917" t="s">
        <v>1030</v>
      </c>
      <c r="D4" s="920" t="s">
        <v>1031</v>
      </c>
      <c r="E4" s="920"/>
      <c r="F4" s="920"/>
      <c r="G4" s="920"/>
      <c r="H4" s="920"/>
      <c r="I4" s="920" t="s">
        <v>1032</v>
      </c>
      <c r="J4" s="920"/>
      <c r="K4" s="920"/>
      <c r="L4" s="920"/>
      <c r="M4" s="920"/>
      <c r="N4" s="921"/>
    </row>
    <row r="5" spans="1:14" ht="21.75" customHeight="1">
      <c r="A5" s="912"/>
      <c r="B5" s="915"/>
      <c r="C5" s="918"/>
      <c r="D5" s="922" t="s">
        <v>5</v>
      </c>
      <c r="E5" s="923" t="s">
        <v>1033</v>
      </c>
      <c r="F5" s="924" t="s">
        <v>1034</v>
      </c>
      <c r="G5" s="925"/>
      <c r="H5" s="925"/>
      <c r="I5" s="922" t="s">
        <v>5</v>
      </c>
      <c r="J5" s="923" t="s">
        <v>1043</v>
      </c>
      <c r="K5" s="923" t="s">
        <v>1035</v>
      </c>
      <c r="L5" s="923" t="s">
        <v>1036</v>
      </c>
      <c r="M5" s="923" t="s">
        <v>1037</v>
      </c>
      <c r="N5" s="928" t="s">
        <v>1038</v>
      </c>
    </row>
    <row r="6" spans="1:14" ht="78" customHeight="1" thickBot="1">
      <c r="A6" s="913"/>
      <c r="B6" s="916"/>
      <c r="C6" s="919"/>
      <c r="D6" s="916"/>
      <c r="E6" s="919"/>
      <c r="F6" s="393" t="s">
        <v>1039</v>
      </c>
      <c r="G6" s="393" t="s">
        <v>1040</v>
      </c>
      <c r="H6" s="393" t="s">
        <v>1041</v>
      </c>
      <c r="I6" s="926"/>
      <c r="J6" s="927"/>
      <c r="K6" s="927"/>
      <c r="L6" s="927"/>
      <c r="M6" s="927"/>
      <c r="N6" s="929"/>
    </row>
    <row r="7" spans="1:14" ht="15.75" customHeight="1">
      <c r="A7" s="395" t="s">
        <v>170</v>
      </c>
      <c r="B7" s="352" t="s">
        <v>976</v>
      </c>
      <c r="C7" s="353">
        <v>1005535</v>
      </c>
      <c r="D7" s="353">
        <v>468859</v>
      </c>
      <c r="E7" s="353">
        <v>350670</v>
      </c>
      <c r="F7" s="353">
        <v>118189</v>
      </c>
      <c r="G7" s="353">
        <v>67767</v>
      </c>
      <c r="H7" s="353">
        <v>50422</v>
      </c>
      <c r="I7" s="353">
        <v>536676</v>
      </c>
      <c r="J7" s="353">
        <v>80101</v>
      </c>
      <c r="K7" s="353">
        <v>216341</v>
      </c>
      <c r="L7" s="353">
        <v>138111</v>
      </c>
      <c r="M7" s="353">
        <v>24285</v>
      </c>
      <c r="N7" s="353">
        <v>77838</v>
      </c>
    </row>
    <row r="8" spans="1:14" ht="15.75" customHeight="1">
      <c r="A8" s="395"/>
      <c r="B8" s="352" t="s">
        <v>977</v>
      </c>
      <c r="C8" s="353">
        <v>487292</v>
      </c>
      <c r="D8" s="353">
        <v>273438</v>
      </c>
      <c r="E8" s="353">
        <v>206644</v>
      </c>
      <c r="F8" s="353">
        <v>66794</v>
      </c>
      <c r="G8" s="353">
        <v>39056</v>
      </c>
      <c r="H8" s="353">
        <v>27738</v>
      </c>
      <c r="I8" s="353">
        <v>213854</v>
      </c>
      <c r="J8" s="353">
        <v>37623</v>
      </c>
      <c r="K8" s="353">
        <v>106967</v>
      </c>
      <c r="L8" s="353">
        <v>4478</v>
      </c>
      <c r="M8" s="353">
        <v>11536</v>
      </c>
      <c r="N8" s="353">
        <v>53250</v>
      </c>
    </row>
    <row r="9" spans="1:14" ht="15.75" customHeight="1">
      <c r="A9" s="395"/>
      <c r="B9" s="352" t="s">
        <v>978</v>
      </c>
      <c r="C9" s="353">
        <v>518243</v>
      </c>
      <c r="D9" s="353">
        <v>195421</v>
      </c>
      <c r="E9" s="353">
        <v>144026</v>
      </c>
      <c r="F9" s="353">
        <v>51395</v>
      </c>
      <c r="G9" s="353">
        <v>28711</v>
      </c>
      <c r="H9" s="353">
        <v>22684</v>
      </c>
      <c r="I9" s="353">
        <v>322822</v>
      </c>
      <c r="J9" s="353">
        <v>42478</v>
      </c>
      <c r="K9" s="353">
        <v>109374</v>
      </c>
      <c r="L9" s="353">
        <v>133633</v>
      </c>
      <c r="M9" s="353">
        <v>12749</v>
      </c>
      <c r="N9" s="353">
        <v>24588</v>
      </c>
    </row>
    <row r="10" spans="1:14" ht="15.75" customHeight="1">
      <c r="A10" s="208" t="s">
        <v>6</v>
      </c>
      <c r="B10" s="345" t="s">
        <v>976</v>
      </c>
      <c r="C10" s="346">
        <v>153659</v>
      </c>
      <c r="D10" s="346">
        <v>79792</v>
      </c>
      <c r="E10" s="346">
        <v>61470</v>
      </c>
      <c r="F10" s="346">
        <v>18322</v>
      </c>
      <c r="G10" s="346">
        <v>12088</v>
      </c>
      <c r="H10" s="346">
        <v>6234</v>
      </c>
      <c r="I10" s="346">
        <v>73867</v>
      </c>
      <c r="J10" s="346">
        <v>15003</v>
      </c>
      <c r="K10" s="346">
        <v>35491</v>
      </c>
      <c r="L10" s="346">
        <v>11971</v>
      </c>
      <c r="M10" s="346">
        <v>2075</v>
      </c>
      <c r="N10" s="346">
        <v>9327</v>
      </c>
    </row>
    <row r="11" spans="1:14" ht="15.75" customHeight="1">
      <c r="A11" s="391"/>
      <c r="B11" s="345" t="s">
        <v>977</v>
      </c>
      <c r="C11" s="346">
        <v>73026</v>
      </c>
      <c r="D11" s="346">
        <v>42051</v>
      </c>
      <c r="E11" s="346">
        <v>32248</v>
      </c>
      <c r="F11" s="346">
        <v>9803</v>
      </c>
      <c r="G11" s="346">
        <v>6558</v>
      </c>
      <c r="H11" s="346">
        <v>3245</v>
      </c>
      <c r="I11" s="346">
        <v>30975</v>
      </c>
      <c r="J11" s="346">
        <v>6819</v>
      </c>
      <c r="K11" s="346">
        <v>16951</v>
      </c>
      <c r="L11" s="346">
        <v>319</v>
      </c>
      <c r="M11" s="346">
        <v>1076</v>
      </c>
      <c r="N11" s="346">
        <v>5810</v>
      </c>
    </row>
    <row r="12" spans="1:14" ht="15.75" customHeight="1">
      <c r="A12" s="391"/>
      <c r="B12" s="345" t="s">
        <v>978</v>
      </c>
      <c r="C12" s="346">
        <v>80633</v>
      </c>
      <c r="D12" s="346">
        <v>37741</v>
      </c>
      <c r="E12" s="346">
        <v>29222</v>
      </c>
      <c r="F12" s="346">
        <v>8519</v>
      </c>
      <c r="G12" s="346">
        <v>5530</v>
      </c>
      <c r="H12" s="346">
        <v>2989</v>
      </c>
      <c r="I12" s="346">
        <v>42892</v>
      </c>
      <c r="J12" s="346">
        <v>8184</v>
      </c>
      <c r="K12" s="346">
        <v>18540</v>
      </c>
      <c r="L12" s="346">
        <v>11652</v>
      </c>
      <c r="M12" s="346">
        <v>999</v>
      </c>
      <c r="N12" s="346">
        <v>3517</v>
      </c>
    </row>
    <row r="13" spans="1:14" ht="15.75" customHeight="1">
      <c r="A13" s="391" t="s">
        <v>7</v>
      </c>
      <c r="B13" s="345" t="s">
        <v>976</v>
      </c>
      <c r="C13" s="346">
        <v>1684</v>
      </c>
      <c r="D13" s="346">
        <v>913</v>
      </c>
      <c r="E13" s="346">
        <v>819</v>
      </c>
      <c r="F13" s="346">
        <v>94</v>
      </c>
      <c r="G13" s="346">
        <v>45</v>
      </c>
      <c r="H13" s="346">
        <v>49</v>
      </c>
      <c r="I13" s="346">
        <v>771</v>
      </c>
      <c r="J13" s="346">
        <v>98</v>
      </c>
      <c r="K13" s="346">
        <v>401</v>
      </c>
      <c r="L13" s="346">
        <v>131</v>
      </c>
      <c r="M13" s="346">
        <v>43</v>
      </c>
      <c r="N13" s="346">
        <v>98</v>
      </c>
    </row>
    <row r="14" spans="1:14" ht="15.75" customHeight="1">
      <c r="A14" s="391"/>
      <c r="B14" s="345" t="s">
        <v>977</v>
      </c>
      <c r="C14" s="346">
        <v>845</v>
      </c>
      <c r="D14" s="346">
        <v>532</v>
      </c>
      <c r="E14" s="346">
        <v>479</v>
      </c>
      <c r="F14" s="346">
        <v>53</v>
      </c>
      <c r="G14" s="346">
        <v>25</v>
      </c>
      <c r="H14" s="346">
        <v>28</v>
      </c>
      <c r="I14" s="346">
        <v>313</v>
      </c>
      <c r="J14" s="346">
        <v>47</v>
      </c>
      <c r="K14" s="346">
        <v>196</v>
      </c>
      <c r="L14" s="346" t="s">
        <v>72</v>
      </c>
      <c r="M14" s="346">
        <v>10</v>
      </c>
      <c r="N14" s="346">
        <v>60</v>
      </c>
    </row>
    <row r="15" spans="1:14" ht="15.75" customHeight="1">
      <c r="A15" s="391"/>
      <c r="B15" s="345" t="s">
        <v>978</v>
      </c>
      <c r="C15" s="346">
        <v>839</v>
      </c>
      <c r="D15" s="346">
        <v>381</v>
      </c>
      <c r="E15" s="346">
        <v>340</v>
      </c>
      <c r="F15" s="346">
        <v>41</v>
      </c>
      <c r="G15" s="346">
        <v>20</v>
      </c>
      <c r="H15" s="346">
        <v>21</v>
      </c>
      <c r="I15" s="346">
        <v>458</v>
      </c>
      <c r="J15" s="346">
        <v>51</v>
      </c>
      <c r="K15" s="346">
        <v>205</v>
      </c>
      <c r="L15" s="346">
        <v>131</v>
      </c>
      <c r="M15" s="346">
        <v>33</v>
      </c>
      <c r="N15" s="346">
        <v>38</v>
      </c>
    </row>
    <row r="16" spans="1:14" ht="15.75" customHeight="1">
      <c r="A16" s="208" t="s">
        <v>8</v>
      </c>
      <c r="B16" s="345" t="s">
        <v>976</v>
      </c>
      <c r="C16" s="346">
        <v>88664</v>
      </c>
      <c r="D16" s="346">
        <v>44600</v>
      </c>
      <c r="E16" s="346">
        <v>34349</v>
      </c>
      <c r="F16" s="346">
        <v>10251</v>
      </c>
      <c r="G16" s="346">
        <v>5810</v>
      </c>
      <c r="H16" s="346">
        <v>4441</v>
      </c>
      <c r="I16" s="346">
        <v>44064</v>
      </c>
      <c r="J16" s="346">
        <v>6755</v>
      </c>
      <c r="K16" s="346">
        <v>14643</v>
      </c>
      <c r="L16" s="346">
        <v>12962</v>
      </c>
      <c r="M16" s="346">
        <v>2847</v>
      </c>
      <c r="N16" s="346">
        <v>6857</v>
      </c>
    </row>
    <row r="17" spans="1:14" ht="15.75" customHeight="1">
      <c r="A17" s="391"/>
      <c r="B17" s="345" t="s">
        <v>977</v>
      </c>
      <c r="C17" s="346">
        <v>42935</v>
      </c>
      <c r="D17" s="346">
        <v>26322</v>
      </c>
      <c r="E17" s="346">
        <v>20944</v>
      </c>
      <c r="F17" s="346">
        <v>5378</v>
      </c>
      <c r="G17" s="346">
        <v>3148</v>
      </c>
      <c r="H17" s="346">
        <v>2230</v>
      </c>
      <c r="I17" s="346">
        <v>16613</v>
      </c>
      <c r="J17" s="346">
        <v>3173</v>
      </c>
      <c r="K17" s="346">
        <v>7229</v>
      </c>
      <c r="L17" s="346">
        <v>423</v>
      </c>
      <c r="M17" s="346">
        <v>1250</v>
      </c>
      <c r="N17" s="346">
        <v>4538</v>
      </c>
    </row>
    <row r="18" spans="1:14" ht="15.75" customHeight="1">
      <c r="A18" s="391"/>
      <c r="B18" s="345" t="s">
        <v>978</v>
      </c>
      <c r="C18" s="346">
        <v>45729</v>
      </c>
      <c r="D18" s="346">
        <v>18278</v>
      </c>
      <c r="E18" s="346">
        <v>13405</v>
      </c>
      <c r="F18" s="346">
        <v>4873</v>
      </c>
      <c r="G18" s="346">
        <v>2662</v>
      </c>
      <c r="H18" s="346">
        <v>2211</v>
      </c>
      <c r="I18" s="346">
        <v>27451</v>
      </c>
      <c r="J18" s="346">
        <v>3582</v>
      </c>
      <c r="K18" s="346">
        <v>7414</v>
      </c>
      <c r="L18" s="346">
        <v>12539</v>
      </c>
      <c r="M18" s="346">
        <v>1597</v>
      </c>
      <c r="N18" s="346">
        <v>2319</v>
      </c>
    </row>
    <row r="19" spans="1:14" ht="15.75" customHeight="1">
      <c r="A19" s="391" t="s">
        <v>9</v>
      </c>
      <c r="B19" s="345" t="s">
        <v>976</v>
      </c>
      <c r="C19" s="346">
        <v>9036</v>
      </c>
      <c r="D19" s="346">
        <v>4049</v>
      </c>
      <c r="E19" s="346">
        <v>2612</v>
      </c>
      <c r="F19" s="346">
        <v>1437</v>
      </c>
      <c r="G19" s="346">
        <v>722</v>
      </c>
      <c r="H19" s="346">
        <v>715</v>
      </c>
      <c r="I19" s="346">
        <v>4987</v>
      </c>
      <c r="J19" s="346">
        <v>794</v>
      </c>
      <c r="K19" s="346">
        <v>2642</v>
      </c>
      <c r="L19" s="346">
        <v>850</v>
      </c>
      <c r="M19" s="346">
        <v>170</v>
      </c>
      <c r="N19" s="346">
        <v>531</v>
      </c>
    </row>
    <row r="20" spans="1:14" ht="15.75" customHeight="1">
      <c r="A20" s="391"/>
      <c r="B20" s="345" t="s">
        <v>977</v>
      </c>
      <c r="C20" s="346">
        <v>4536</v>
      </c>
      <c r="D20" s="346">
        <v>2348</v>
      </c>
      <c r="E20" s="346">
        <v>1543</v>
      </c>
      <c r="F20" s="346">
        <v>805</v>
      </c>
      <c r="G20" s="346">
        <v>365</v>
      </c>
      <c r="H20" s="346">
        <v>440</v>
      </c>
      <c r="I20" s="346">
        <v>2188</v>
      </c>
      <c r="J20" s="346">
        <v>393</v>
      </c>
      <c r="K20" s="346">
        <v>1299</v>
      </c>
      <c r="L20" s="346">
        <v>60</v>
      </c>
      <c r="M20" s="346">
        <v>71</v>
      </c>
      <c r="N20" s="346">
        <v>365</v>
      </c>
    </row>
    <row r="21" spans="1:14" ht="15.75" customHeight="1">
      <c r="A21" s="391"/>
      <c r="B21" s="345" t="s">
        <v>978</v>
      </c>
      <c r="C21" s="346">
        <v>4500</v>
      </c>
      <c r="D21" s="346">
        <v>1701</v>
      </c>
      <c r="E21" s="346">
        <v>1069</v>
      </c>
      <c r="F21" s="346">
        <v>632</v>
      </c>
      <c r="G21" s="346">
        <v>357</v>
      </c>
      <c r="H21" s="346">
        <v>275</v>
      </c>
      <c r="I21" s="346">
        <v>2799</v>
      </c>
      <c r="J21" s="346">
        <v>401</v>
      </c>
      <c r="K21" s="346">
        <v>1343</v>
      </c>
      <c r="L21" s="346">
        <v>790</v>
      </c>
      <c r="M21" s="346">
        <v>99</v>
      </c>
      <c r="N21" s="346">
        <v>166</v>
      </c>
    </row>
    <row r="22" spans="1:14" ht="15.75" customHeight="1">
      <c r="A22" s="391" t="s">
        <v>10</v>
      </c>
      <c r="B22" s="345" t="s">
        <v>976</v>
      </c>
      <c r="C22" s="346">
        <v>15912</v>
      </c>
      <c r="D22" s="346">
        <v>8595</v>
      </c>
      <c r="E22" s="346">
        <v>7128</v>
      </c>
      <c r="F22" s="346">
        <v>1467</v>
      </c>
      <c r="G22" s="346">
        <v>665</v>
      </c>
      <c r="H22" s="346">
        <v>802</v>
      </c>
      <c r="I22" s="346">
        <v>7317</v>
      </c>
      <c r="J22" s="346">
        <v>1202</v>
      </c>
      <c r="K22" s="346">
        <v>2750</v>
      </c>
      <c r="L22" s="346">
        <v>2059</v>
      </c>
      <c r="M22" s="346">
        <v>297</v>
      </c>
      <c r="N22" s="346">
        <v>1009</v>
      </c>
    </row>
    <row r="23" spans="1:14" ht="15.75" customHeight="1">
      <c r="A23" s="391"/>
      <c r="B23" s="345" t="s">
        <v>977</v>
      </c>
      <c r="C23" s="346">
        <v>7785</v>
      </c>
      <c r="D23" s="346">
        <v>5157</v>
      </c>
      <c r="E23" s="346">
        <v>4312</v>
      </c>
      <c r="F23" s="346">
        <v>845</v>
      </c>
      <c r="G23" s="346">
        <v>389</v>
      </c>
      <c r="H23" s="346">
        <v>456</v>
      </c>
      <c r="I23" s="346">
        <v>2628</v>
      </c>
      <c r="J23" s="346">
        <v>602</v>
      </c>
      <c r="K23" s="346">
        <v>1261</v>
      </c>
      <c r="L23" s="346">
        <v>28</v>
      </c>
      <c r="M23" s="346">
        <v>125</v>
      </c>
      <c r="N23" s="346">
        <v>612</v>
      </c>
    </row>
    <row r="24" spans="1:14" ht="15.75" customHeight="1">
      <c r="A24" s="391"/>
      <c r="B24" s="345" t="s">
        <v>978</v>
      </c>
      <c r="C24" s="346">
        <v>8127</v>
      </c>
      <c r="D24" s="346">
        <v>3438</v>
      </c>
      <c r="E24" s="346">
        <v>2816</v>
      </c>
      <c r="F24" s="346">
        <v>622</v>
      </c>
      <c r="G24" s="346">
        <v>276</v>
      </c>
      <c r="H24" s="346">
        <v>346</v>
      </c>
      <c r="I24" s="346">
        <v>4689</v>
      </c>
      <c r="J24" s="346">
        <v>600</v>
      </c>
      <c r="K24" s="346">
        <v>1489</v>
      </c>
      <c r="L24" s="346">
        <v>2031</v>
      </c>
      <c r="M24" s="346">
        <v>172</v>
      </c>
      <c r="N24" s="346">
        <v>397</v>
      </c>
    </row>
    <row r="25" spans="1:14" ht="15.75" customHeight="1">
      <c r="A25" s="391" t="s">
        <v>11</v>
      </c>
      <c r="B25" s="345" t="s">
        <v>976</v>
      </c>
      <c r="C25" s="346">
        <v>13506</v>
      </c>
      <c r="D25" s="346">
        <v>6452</v>
      </c>
      <c r="E25" s="346">
        <v>4978</v>
      </c>
      <c r="F25" s="346">
        <v>1474</v>
      </c>
      <c r="G25" s="346">
        <v>953</v>
      </c>
      <c r="H25" s="346">
        <v>521</v>
      </c>
      <c r="I25" s="346">
        <v>7054</v>
      </c>
      <c r="J25" s="346">
        <v>779</v>
      </c>
      <c r="K25" s="346">
        <v>2957</v>
      </c>
      <c r="L25" s="346">
        <v>1832</v>
      </c>
      <c r="M25" s="346">
        <v>262</v>
      </c>
      <c r="N25" s="346">
        <v>1224</v>
      </c>
    </row>
    <row r="26" spans="1:14" ht="15.75" customHeight="1">
      <c r="A26" s="391"/>
      <c r="B26" s="345" t="s">
        <v>977</v>
      </c>
      <c r="C26" s="346">
        <v>6510</v>
      </c>
      <c r="D26" s="346">
        <v>3710</v>
      </c>
      <c r="E26" s="346">
        <v>2865</v>
      </c>
      <c r="F26" s="346">
        <v>845</v>
      </c>
      <c r="G26" s="346">
        <v>567</v>
      </c>
      <c r="H26" s="346">
        <v>278</v>
      </c>
      <c r="I26" s="346">
        <v>2800</v>
      </c>
      <c r="J26" s="346">
        <v>372</v>
      </c>
      <c r="K26" s="346">
        <v>1466</v>
      </c>
      <c r="L26" s="346">
        <v>35</v>
      </c>
      <c r="M26" s="346">
        <v>145</v>
      </c>
      <c r="N26" s="346">
        <v>782</v>
      </c>
    </row>
    <row r="27" spans="1:14" ht="15.75" customHeight="1">
      <c r="A27" s="391"/>
      <c r="B27" s="345" t="s">
        <v>978</v>
      </c>
      <c r="C27" s="346">
        <v>6996</v>
      </c>
      <c r="D27" s="346">
        <v>2742</v>
      </c>
      <c r="E27" s="346">
        <v>2113</v>
      </c>
      <c r="F27" s="346">
        <v>629</v>
      </c>
      <c r="G27" s="346">
        <v>386</v>
      </c>
      <c r="H27" s="346">
        <v>243</v>
      </c>
      <c r="I27" s="346">
        <v>4254</v>
      </c>
      <c r="J27" s="346">
        <v>407</v>
      </c>
      <c r="K27" s="346">
        <v>1491</v>
      </c>
      <c r="L27" s="346">
        <v>1797</v>
      </c>
      <c r="M27" s="346">
        <v>117</v>
      </c>
      <c r="N27" s="346">
        <v>442</v>
      </c>
    </row>
    <row r="28" spans="1:14" ht="15.75" customHeight="1">
      <c r="A28" s="391" t="s">
        <v>12</v>
      </c>
      <c r="B28" s="345" t="s">
        <v>976</v>
      </c>
      <c r="C28" s="346">
        <v>8950</v>
      </c>
      <c r="D28" s="346">
        <v>4039</v>
      </c>
      <c r="E28" s="346">
        <v>2411</v>
      </c>
      <c r="F28" s="346">
        <v>1628</v>
      </c>
      <c r="G28" s="346">
        <v>919</v>
      </c>
      <c r="H28" s="346">
        <v>709</v>
      </c>
      <c r="I28" s="346">
        <v>4911</v>
      </c>
      <c r="J28" s="346">
        <v>606</v>
      </c>
      <c r="K28" s="346">
        <v>2406</v>
      </c>
      <c r="L28" s="346">
        <v>956</v>
      </c>
      <c r="M28" s="346">
        <v>266</v>
      </c>
      <c r="N28" s="346">
        <v>677</v>
      </c>
    </row>
    <row r="29" spans="1:14" ht="15.75" customHeight="1">
      <c r="A29" s="391"/>
      <c r="B29" s="345" t="s">
        <v>977</v>
      </c>
      <c r="C29" s="346">
        <v>4259</v>
      </c>
      <c r="D29" s="346">
        <v>2305</v>
      </c>
      <c r="E29" s="346">
        <v>1422</v>
      </c>
      <c r="F29" s="346">
        <v>883</v>
      </c>
      <c r="G29" s="346">
        <v>506</v>
      </c>
      <c r="H29" s="346">
        <v>377</v>
      </c>
      <c r="I29" s="346">
        <v>1954</v>
      </c>
      <c r="J29" s="346">
        <v>284</v>
      </c>
      <c r="K29" s="346">
        <v>1151</v>
      </c>
      <c r="L29" s="346">
        <v>16</v>
      </c>
      <c r="M29" s="346">
        <v>74</v>
      </c>
      <c r="N29" s="346">
        <v>429</v>
      </c>
    </row>
    <row r="30" spans="1:14" ht="15.75" customHeight="1">
      <c r="A30" s="391"/>
      <c r="B30" s="345" t="s">
        <v>978</v>
      </c>
      <c r="C30" s="346">
        <v>4691</v>
      </c>
      <c r="D30" s="346">
        <v>1734</v>
      </c>
      <c r="E30" s="346">
        <v>989</v>
      </c>
      <c r="F30" s="346">
        <v>745</v>
      </c>
      <c r="G30" s="346">
        <v>413</v>
      </c>
      <c r="H30" s="346">
        <v>332</v>
      </c>
      <c r="I30" s="346">
        <v>2957</v>
      </c>
      <c r="J30" s="346">
        <v>322</v>
      </c>
      <c r="K30" s="346">
        <v>1255</v>
      </c>
      <c r="L30" s="346">
        <v>940</v>
      </c>
      <c r="M30" s="346">
        <v>192</v>
      </c>
      <c r="N30" s="346">
        <v>248</v>
      </c>
    </row>
    <row r="31" spans="1:14" ht="15.75" customHeight="1">
      <c r="A31" s="391" t="s">
        <v>13</v>
      </c>
      <c r="B31" s="345" t="s">
        <v>976</v>
      </c>
      <c r="C31" s="346">
        <v>9131</v>
      </c>
      <c r="D31" s="346">
        <v>3658</v>
      </c>
      <c r="E31" s="346">
        <v>2568</v>
      </c>
      <c r="F31" s="346">
        <v>1090</v>
      </c>
      <c r="G31" s="346">
        <v>435</v>
      </c>
      <c r="H31" s="346">
        <v>655</v>
      </c>
      <c r="I31" s="346">
        <v>5473</v>
      </c>
      <c r="J31" s="346">
        <v>834</v>
      </c>
      <c r="K31" s="346">
        <v>1801</v>
      </c>
      <c r="L31" s="346">
        <v>1646</v>
      </c>
      <c r="M31" s="346">
        <v>165</v>
      </c>
      <c r="N31" s="346">
        <v>1027</v>
      </c>
    </row>
    <row r="32" spans="1:14" ht="15.75" customHeight="1">
      <c r="A32" s="391"/>
      <c r="B32" s="345" t="s">
        <v>977</v>
      </c>
      <c r="C32" s="346">
        <v>4393</v>
      </c>
      <c r="D32" s="346">
        <v>2296</v>
      </c>
      <c r="E32" s="346">
        <v>1612</v>
      </c>
      <c r="F32" s="346">
        <v>684</v>
      </c>
      <c r="G32" s="346">
        <v>261</v>
      </c>
      <c r="H32" s="346">
        <v>423</v>
      </c>
      <c r="I32" s="346">
        <v>2097</v>
      </c>
      <c r="J32" s="346">
        <v>386</v>
      </c>
      <c r="K32" s="346">
        <v>848</v>
      </c>
      <c r="L32" s="346">
        <v>21</v>
      </c>
      <c r="M32" s="346">
        <v>92</v>
      </c>
      <c r="N32" s="346">
        <v>750</v>
      </c>
    </row>
    <row r="33" spans="1:14" ht="15.75" customHeight="1">
      <c r="A33" s="391"/>
      <c r="B33" s="345" t="s">
        <v>978</v>
      </c>
      <c r="C33" s="346">
        <v>4738</v>
      </c>
      <c r="D33" s="346">
        <v>1362</v>
      </c>
      <c r="E33" s="346">
        <v>956</v>
      </c>
      <c r="F33" s="346">
        <v>406</v>
      </c>
      <c r="G33" s="346">
        <v>174</v>
      </c>
      <c r="H33" s="346">
        <v>232</v>
      </c>
      <c r="I33" s="346">
        <v>3376</v>
      </c>
      <c r="J33" s="346">
        <v>448</v>
      </c>
      <c r="K33" s="346">
        <v>953</v>
      </c>
      <c r="L33" s="346">
        <v>1625</v>
      </c>
      <c r="M33" s="346">
        <v>73</v>
      </c>
      <c r="N33" s="346">
        <v>277</v>
      </c>
    </row>
    <row r="34" spans="1:14" ht="15.75" customHeight="1">
      <c r="A34" s="391" t="s">
        <v>14</v>
      </c>
      <c r="B34" s="345" t="s">
        <v>976</v>
      </c>
      <c r="C34" s="346">
        <v>3701</v>
      </c>
      <c r="D34" s="346">
        <v>1638</v>
      </c>
      <c r="E34" s="346">
        <v>1215</v>
      </c>
      <c r="F34" s="346">
        <v>423</v>
      </c>
      <c r="G34" s="346">
        <v>186</v>
      </c>
      <c r="H34" s="346">
        <v>237</v>
      </c>
      <c r="I34" s="346">
        <v>2063</v>
      </c>
      <c r="J34" s="346">
        <v>208</v>
      </c>
      <c r="K34" s="346">
        <v>548</v>
      </c>
      <c r="L34" s="346">
        <v>702</v>
      </c>
      <c r="M34" s="346">
        <v>184</v>
      </c>
      <c r="N34" s="346">
        <v>421</v>
      </c>
    </row>
    <row r="35" spans="1:14" ht="15.75" customHeight="1">
      <c r="A35" s="391"/>
      <c r="B35" s="345" t="s">
        <v>977</v>
      </c>
      <c r="C35" s="346">
        <v>1852</v>
      </c>
      <c r="D35" s="346">
        <v>1028</v>
      </c>
      <c r="E35" s="346">
        <v>749</v>
      </c>
      <c r="F35" s="346">
        <v>279</v>
      </c>
      <c r="G35" s="346">
        <v>126</v>
      </c>
      <c r="H35" s="346">
        <v>153</v>
      </c>
      <c r="I35" s="346">
        <v>824</v>
      </c>
      <c r="J35" s="346">
        <v>109</v>
      </c>
      <c r="K35" s="346">
        <v>289</v>
      </c>
      <c r="L35" s="346">
        <v>27</v>
      </c>
      <c r="M35" s="346">
        <v>110</v>
      </c>
      <c r="N35" s="346">
        <v>289</v>
      </c>
    </row>
    <row r="36" spans="1:14" ht="15.75" customHeight="1">
      <c r="A36" s="391"/>
      <c r="B36" s="345" t="s">
        <v>978</v>
      </c>
      <c r="C36" s="346">
        <v>1849</v>
      </c>
      <c r="D36" s="346">
        <v>610</v>
      </c>
      <c r="E36" s="346">
        <v>466</v>
      </c>
      <c r="F36" s="346">
        <v>144</v>
      </c>
      <c r="G36" s="346">
        <v>60</v>
      </c>
      <c r="H36" s="346">
        <v>84</v>
      </c>
      <c r="I36" s="346">
        <v>1239</v>
      </c>
      <c r="J36" s="346">
        <v>99</v>
      </c>
      <c r="K36" s="346">
        <v>259</v>
      </c>
      <c r="L36" s="346">
        <v>675</v>
      </c>
      <c r="M36" s="346">
        <v>74</v>
      </c>
      <c r="N36" s="346">
        <v>132</v>
      </c>
    </row>
    <row r="37" spans="1:14" ht="15.75" customHeight="1">
      <c r="A37" s="391" t="s">
        <v>15</v>
      </c>
      <c r="B37" s="345" t="s">
        <v>976</v>
      </c>
      <c r="C37" s="346">
        <v>7337</v>
      </c>
      <c r="D37" s="346">
        <v>4192</v>
      </c>
      <c r="E37" s="346">
        <v>3366</v>
      </c>
      <c r="F37" s="346">
        <v>826</v>
      </c>
      <c r="G37" s="346">
        <v>403</v>
      </c>
      <c r="H37" s="346">
        <v>423</v>
      </c>
      <c r="I37" s="346">
        <v>3145</v>
      </c>
      <c r="J37" s="346">
        <v>668</v>
      </c>
      <c r="K37" s="346">
        <v>1387</v>
      </c>
      <c r="L37" s="346">
        <v>678</v>
      </c>
      <c r="M37" s="346">
        <v>159</v>
      </c>
      <c r="N37" s="346">
        <v>253</v>
      </c>
    </row>
    <row r="38" spans="1:14" ht="15.75" customHeight="1">
      <c r="A38" s="391"/>
      <c r="B38" s="345" t="s">
        <v>977</v>
      </c>
      <c r="C38" s="346">
        <v>3691</v>
      </c>
      <c r="D38" s="346">
        <v>2488</v>
      </c>
      <c r="E38" s="346">
        <v>2105</v>
      </c>
      <c r="F38" s="346">
        <v>383</v>
      </c>
      <c r="G38" s="346">
        <v>170</v>
      </c>
      <c r="H38" s="346">
        <v>213</v>
      </c>
      <c r="I38" s="346">
        <v>1203</v>
      </c>
      <c r="J38" s="346">
        <v>322</v>
      </c>
      <c r="K38" s="346">
        <v>709</v>
      </c>
      <c r="L38" s="346">
        <v>5</v>
      </c>
      <c r="M38" s="346">
        <v>37</v>
      </c>
      <c r="N38" s="346">
        <v>130</v>
      </c>
    </row>
    <row r="39" spans="1:14" ht="15.75" customHeight="1">
      <c r="A39" s="391"/>
      <c r="B39" s="345" t="s">
        <v>978</v>
      </c>
      <c r="C39" s="346">
        <v>3646</v>
      </c>
      <c r="D39" s="346">
        <v>1704</v>
      </c>
      <c r="E39" s="346">
        <v>1261</v>
      </c>
      <c r="F39" s="346">
        <v>443</v>
      </c>
      <c r="G39" s="346">
        <v>233</v>
      </c>
      <c r="H39" s="346">
        <v>210</v>
      </c>
      <c r="I39" s="346">
        <v>1942</v>
      </c>
      <c r="J39" s="346">
        <v>346</v>
      </c>
      <c r="K39" s="346">
        <v>678</v>
      </c>
      <c r="L39" s="346">
        <v>673</v>
      </c>
      <c r="M39" s="346">
        <v>122</v>
      </c>
      <c r="N39" s="346">
        <v>123</v>
      </c>
    </row>
    <row r="40" spans="1:14" ht="15.75" customHeight="1">
      <c r="A40" s="391" t="s">
        <v>16</v>
      </c>
      <c r="B40" s="345" t="s">
        <v>976</v>
      </c>
      <c r="C40" s="346">
        <v>42640</v>
      </c>
      <c r="D40" s="346">
        <v>20542</v>
      </c>
      <c r="E40" s="346">
        <v>16068</v>
      </c>
      <c r="F40" s="346">
        <v>4474</v>
      </c>
      <c r="G40" s="346">
        <v>2646</v>
      </c>
      <c r="H40" s="346">
        <v>1828</v>
      </c>
      <c r="I40" s="346">
        <v>22098</v>
      </c>
      <c r="J40" s="346">
        <v>3093</v>
      </c>
      <c r="K40" s="346">
        <v>9176</v>
      </c>
      <c r="L40" s="346">
        <v>5628</v>
      </c>
      <c r="M40" s="346">
        <v>1176</v>
      </c>
      <c r="N40" s="346">
        <v>3025</v>
      </c>
    </row>
    <row r="41" spans="1:14" ht="15.75" customHeight="1">
      <c r="A41" s="391"/>
      <c r="B41" s="345" t="s">
        <v>977</v>
      </c>
      <c r="C41" s="346">
        <v>20635</v>
      </c>
      <c r="D41" s="346">
        <v>12096</v>
      </c>
      <c r="E41" s="346">
        <v>9558</v>
      </c>
      <c r="F41" s="346">
        <v>2538</v>
      </c>
      <c r="G41" s="346">
        <v>1559</v>
      </c>
      <c r="H41" s="346">
        <v>979</v>
      </c>
      <c r="I41" s="346">
        <v>8539</v>
      </c>
      <c r="J41" s="346">
        <v>1450</v>
      </c>
      <c r="K41" s="346">
        <v>4292</v>
      </c>
      <c r="L41" s="346">
        <v>189</v>
      </c>
      <c r="M41" s="346">
        <v>536</v>
      </c>
      <c r="N41" s="346">
        <v>2072</v>
      </c>
    </row>
    <row r="42" spans="1:14" ht="15.75" customHeight="1">
      <c r="A42" s="391"/>
      <c r="B42" s="345" t="s">
        <v>978</v>
      </c>
      <c r="C42" s="346">
        <v>22005</v>
      </c>
      <c r="D42" s="346">
        <v>8446</v>
      </c>
      <c r="E42" s="346">
        <v>6510</v>
      </c>
      <c r="F42" s="346">
        <v>1936</v>
      </c>
      <c r="G42" s="346">
        <v>1087</v>
      </c>
      <c r="H42" s="346">
        <v>849</v>
      </c>
      <c r="I42" s="346">
        <v>13559</v>
      </c>
      <c r="J42" s="346">
        <v>1643</v>
      </c>
      <c r="K42" s="346">
        <v>4884</v>
      </c>
      <c r="L42" s="346">
        <v>5439</v>
      </c>
      <c r="M42" s="346">
        <v>640</v>
      </c>
      <c r="N42" s="346">
        <v>953</v>
      </c>
    </row>
    <row r="43" spans="1:14" ht="15.75" customHeight="1">
      <c r="A43" s="391" t="s">
        <v>17</v>
      </c>
      <c r="B43" s="345" t="s">
        <v>976</v>
      </c>
      <c r="C43" s="346">
        <v>22345</v>
      </c>
      <c r="D43" s="346">
        <v>10003</v>
      </c>
      <c r="E43" s="346">
        <v>8273</v>
      </c>
      <c r="F43" s="346">
        <v>1730</v>
      </c>
      <c r="G43" s="346">
        <v>1111</v>
      </c>
      <c r="H43" s="346">
        <v>619</v>
      </c>
      <c r="I43" s="346">
        <v>12342</v>
      </c>
      <c r="J43" s="346">
        <v>1423</v>
      </c>
      <c r="K43" s="346">
        <v>4348</v>
      </c>
      <c r="L43" s="346">
        <v>3637</v>
      </c>
      <c r="M43" s="346">
        <v>704</v>
      </c>
      <c r="N43" s="346">
        <v>2230</v>
      </c>
    </row>
    <row r="44" spans="1:14" ht="15.75" customHeight="1">
      <c r="A44" s="391"/>
      <c r="B44" s="345" t="s">
        <v>977</v>
      </c>
      <c r="C44" s="346">
        <v>10830</v>
      </c>
      <c r="D44" s="346">
        <v>5872</v>
      </c>
      <c r="E44" s="346">
        <v>4878</v>
      </c>
      <c r="F44" s="346">
        <v>994</v>
      </c>
      <c r="G44" s="346">
        <v>654</v>
      </c>
      <c r="H44" s="346">
        <v>340</v>
      </c>
      <c r="I44" s="346">
        <v>4958</v>
      </c>
      <c r="J44" s="346">
        <v>710</v>
      </c>
      <c r="K44" s="346">
        <v>2133</v>
      </c>
      <c r="L44" s="346">
        <v>249</v>
      </c>
      <c r="M44" s="346">
        <v>335</v>
      </c>
      <c r="N44" s="346">
        <v>1531</v>
      </c>
    </row>
    <row r="45" spans="1:14" ht="15.75" customHeight="1">
      <c r="A45" s="391"/>
      <c r="B45" s="345" t="s">
        <v>978</v>
      </c>
      <c r="C45" s="346">
        <v>11515</v>
      </c>
      <c r="D45" s="346">
        <v>4131</v>
      </c>
      <c r="E45" s="346">
        <v>3395</v>
      </c>
      <c r="F45" s="346">
        <v>736</v>
      </c>
      <c r="G45" s="346">
        <v>457</v>
      </c>
      <c r="H45" s="346">
        <v>279</v>
      </c>
      <c r="I45" s="346">
        <v>7384</v>
      </c>
      <c r="J45" s="346">
        <v>713</v>
      </c>
      <c r="K45" s="346">
        <v>2215</v>
      </c>
      <c r="L45" s="346">
        <v>3388</v>
      </c>
      <c r="M45" s="346">
        <v>369</v>
      </c>
      <c r="N45" s="346">
        <v>699</v>
      </c>
    </row>
    <row r="46" spans="1:14" ht="15.75" customHeight="1">
      <c r="A46" s="208" t="s">
        <v>18</v>
      </c>
      <c r="B46" s="345" t="s">
        <v>976</v>
      </c>
      <c r="C46" s="346">
        <v>58805</v>
      </c>
      <c r="D46" s="346">
        <v>25423</v>
      </c>
      <c r="E46" s="346">
        <v>19191</v>
      </c>
      <c r="F46" s="346">
        <v>6232</v>
      </c>
      <c r="G46" s="346">
        <v>3728</v>
      </c>
      <c r="H46" s="346">
        <v>2504</v>
      </c>
      <c r="I46" s="346">
        <v>33382</v>
      </c>
      <c r="J46" s="346">
        <v>4109</v>
      </c>
      <c r="K46" s="346">
        <v>13042</v>
      </c>
      <c r="L46" s="346">
        <v>10244</v>
      </c>
      <c r="M46" s="346">
        <v>1468</v>
      </c>
      <c r="N46" s="346">
        <v>4519</v>
      </c>
    </row>
    <row r="47" spans="1:14" ht="15.75" customHeight="1">
      <c r="A47" s="391"/>
      <c r="B47" s="345" t="s">
        <v>977</v>
      </c>
      <c r="C47" s="346">
        <v>28207</v>
      </c>
      <c r="D47" s="346">
        <v>15359</v>
      </c>
      <c r="E47" s="346">
        <v>11733</v>
      </c>
      <c r="F47" s="346">
        <v>3626</v>
      </c>
      <c r="G47" s="346">
        <v>2267</v>
      </c>
      <c r="H47" s="346">
        <v>1359</v>
      </c>
      <c r="I47" s="346">
        <v>12848</v>
      </c>
      <c r="J47" s="346">
        <v>1947</v>
      </c>
      <c r="K47" s="346">
        <v>6573</v>
      </c>
      <c r="L47" s="346">
        <v>325</v>
      </c>
      <c r="M47" s="346">
        <v>744</v>
      </c>
      <c r="N47" s="346">
        <v>3259</v>
      </c>
    </row>
    <row r="48" spans="1:14" ht="15.75" customHeight="1">
      <c r="A48" s="391"/>
      <c r="B48" s="345" t="s">
        <v>978</v>
      </c>
      <c r="C48" s="346">
        <v>30598</v>
      </c>
      <c r="D48" s="346">
        <v>10064</v>
      </c>
      <c r="E48" s="346">
        <v>7458</v>
      </c>
      <c r="F48" s="346">
        <v>2606</v>
      </c>
      <c r="G48" s="346">
        <v>1461</v>
      </c>
      <c r="H48" s="346">
        <v>1145</v>
      </c>
      <c r="I48" s="346">
        <v>20534</v>
      </c>
      <c r="J48" s="346">
        <v>2162</v>
      </c>
      <c r="K48" s="346">
        <v>6469</v>
      </c>
      <c r="L48" s="346">
        <v>9919</v>
      </c>
      <c r="M48" s="346">
        <v>724</v>
      </c>
      <c r="N48" s="346">
        <v>1260</v>
      </c>
    </row>
    <row r="49" spans="1:14" ht="15.75" customHeight="1">
      <c r="A49" s="391" t="s">
        <v>19</v>
      </c>
      <c r="B49" s="345" t="s">
        <v>976</v>
      </c>
      <c r="C49" s="346">
        <v>3139</v>
      </c>
      <c r="D49" s="346">
        <v>1243</v>
      </c>
      <c r="E49" s="346">
        <v>905</v>
      </c>
      <c r="F49" s="346">
        <v>338</v>
      </c>
      <c r="G49" s="346">
        <v>130</v>
      </c>
      <c r="H49" s="346">
        <v>208</v>
      </c>
      <c r="I49" s="346">
        <v>1896</v>
      </c>
      <c r="J49" s="346">
        <v>230</v>
      </c>
      <c r="K49" s="346">
        <v>445</v>
      </c>
      <c r="L49" s="346">
        <v>735</v>
      </c>
      <c r="M49" s="346">
        <v>172</v>
      </c>
      <c r="N49" s="346">
        <v>314</v>
      </c>
    </row>
    <row r="50" spans="1:14" ht="15.75" customHeight="1">
      <c r="A50" s="391"/>
      <c r="B50" s="345" t="s">
        <v>977</v>
      </c>
      <c r="C50" s="346">
        <v>1578</v>
      </c>
      <c r="D50" s="346">
        <v>863</v>
      </c>
      <c r="E50" s="346">
        <v>641</v>
      </c>
      <c r="F50" s="346">
        <v>222</v>
      </c>
      <c r="G50" s="346">
        <v>87</v>
      </c>
      <c r="H50" s="346">
        <v>135</v>
      </c>
      <c r="I50" s="346">
        <v>715</v>
      </c>
      <c r="J50" s="346">
        <v>93</v>
      </c>
      <c r="K50" s="346">
        <v>278</v>
      </c>
      <c r="L50" s="346">
        <v>29</v>
      </c>
      <c r="M50" s="346">
        <v>78</v>
      </c>
      <c r="N50" s="346">
        <v>237</v>
      </c>
    </row>
    <row r="51" spans="1:14" ht="15.75" customHeight="1">
      <c r="A51" s="391"/>
      <c r="B51" s="345" t="s">
        <v>978</v>
      </c>
      <c r="C51" s="346">
        <v>1561</v>
      </c>
      <c r="D51" s="346">
        <v>380</v>
      </c>
      <c r="E51" s="346">
        <v>264</v>
      </c>
      <c r="F51" s="346">
        <v>116</v>
      </c>
      <c r="G51" s="346">
        <v>43</v>
      </c>
      <c r="H51" s="346">
        <v>73</v>
      </c>
      <c r="I51" s="346">
        <v>1181</v>
      </c>
      <c r="J51" s="346">
        <v>137</v>
      </c>
      <c r="K51" s="346">
        <v>167</v>
      </c>
      <c r="L51" s="346">
        <v>706</v>
      </c>
      <c r="M51" s="346">
        <v>94</v>
      </c>
      <c r="N51" s="346">
        <v>77</v>
      </c>
    </row>
    <row r="52" spans="1:14" ht="15.75" customHeight="1">
      <c r="A52" s="391" t="s">
        <v>20</v>
      </c>
      <c r="B52" s="345" t="s">
        <v>976</v>
      </c>
      <c r="C52" s="346">
        <v>45697</v>
      </c>
      <c r="D52" s="346">
        <v>19776</v>
      </c>
      <c r="E52" s="346">
        <v>13914</v>
      </c>
      <c r="F52" s="346">
        <v>5862</v>
      </c>
      <c r="G52" s="346">
        <v>2791</v>
      </c>
      <c r="H52" s="346">
        <v>3071</v>
      </c>
      <c r="I52" s="346">
        <v>25921</v>
      </c>
      <c r="J52" s="346">
        <v>3427</v>
      </c>
      <c r="K52" s="346">
        <v>8265</v>
      </c>
      <c r="L52" s="346">
        <v>8643</v>
      </c>
      <c r="M52" s="346">
        <v>1002</v>
      </c>
      <c r="N52" s="346">
        <v>4584</v>
      </c>
    </row>
    <row r="53" spans="1:14" ht="15.75" customHeight="1">
      <c r="A53" s="391"/>
      <c r="B53" s="345" t="s">
        <v>977</v>
      </c>
      <c r="C53" s="346">
        <v>22384</v>
      </c>
      <c r="D53" s="346">
        <v>12288</v>
      </c>
      <c r="E53" s="346">
        <v>8579</v>
      </c>
      <c r="F53" s="346">
        <v>3709</v>
      </c>
      <c r="G53" s="346">
        <v>1829</v>
      </c>
      <c r="H53" s="346">
        <v>1880</v>
      </c>
      <c r="I53" s="346">
        <v>10096</v>
      </c>
      <c r="J53" s="346">
        <v>1727</v>
      </c>
      <c r="K53" s="346">
        <v>4333</v>
      </c>
      <c r="L53" s="346">
        <v>196</v>
      </c>
      <c r="M53" s="346">
        <v>521</v>
      </c>
      <c r="N53" s="346">
        <v>3319</v>
      </c>
    </row>
    <row r="54" spans="1:14" ht="15.75" customHeight="1">
      <c r="A54" s="391"/>
      <c r="B54" s="345" t="s">
        <v>978</v>
      </c>
      <c r="C54" s="346">
        <v>23313</v>
      </c>
      <c r="D54" s="346">
        <v>7488</v>
      </c>
      <c r="E54" s="346">
        <v>5335</v>
      </c>
      <c r="F54" s="346">
        <v>2153</v>
      </c>
      <c r="G54" s="346">
        <v>962</v>
      </c>
      <c r="H54" s="346">
        <v>1191</v>
      </c>
      <c r="I54" s="346">
        <v>15825</v>
      </c>
      <c r="J54" s="346">
        <v>1700</v>
      </c>
      <c r="K54" s="346">
        <v>3932</v>
      </c>
      <c r="L54" s="346">
        <v>8447</v>
      </c>
      <c r="M54" s="346">
        <v>481</v>
      </c>
      <c r="N54" s="346">
        <v>1265</v>
      </c>
    </row>
    <row r="55" spans="1:14" ht="15.75" customHeight="1">
      <c r="A55" s="391" t="s">
        <v>21</v>
      </c>
      <c r="B55" s="345" t="s">
        <v>976</v>
      </c>
      <c r="C55" s="346">
        <v>65</v>
      </c>
      <c r="D55" s="346">
        <v>43</v>
      </c>
      <c r="E55" s="346">
        <v>42</v>
      </c>
      <c r="F55" s="346">
        <v>1</v>
      </c>
      <c r="G55" s="346">
        <v>1</v>
      </c>
      <c r="H55" s="346" t="s">
        <v>72</v>
      </c>
      <c r="I55" s="346">
        <v>22</v>
      </c>
      <c r="J55" s="346">
        <v>2</v>
      </c>
      <c r="K55" s="346">
        <v>13</v>
      </c>
      <c r="L55" s="346">
        <v>3</v>
      </c>
      <c r="M55" s="346">
        <v>1</v>
      </c>
      <c r="N55" s="346">
        <v>3</v>
      </c>
    </row>
    <row r="56" spans="1:14" ht="15.75" customHeight="1">
      <c r="A56" s="391"/>
      <c r="B56" s="345" t="s">
        <v>977</v>
      </c>
      <c r="C56" s="346">
        <v>43</v>
      </c>
      <c r="D56" s="346">
        <v>35</v>
      </c>
      <c r="E56" s="346">
        <v>35</v>
      </c>
      <c r="F56" s="346" t="s">
        <v>72</v>
      </c>
      <c r="G56" s="346" t="s">
        <v>72</v>
      </c>
      <c r="H56" s="346" t="s">
        <v>72</v>
      </c>
      <c r="I56" s="346">
        <v>8</v>
      </c>
      <c r="J56" s="346">
        <v>1</v>
      </c>
      <c r="K56" s="346">
        <v>5</v>
      </c>
      <c r="L56" s="346" t="s">
        <v>72</v>
      </c>
      <c r="M56" s="346" t="s">
        <v>72</v>
      </c>
      <c r="N56" s="346">
        <v>2</v>
      </c>
    </row>
    <row r="57" spans="1:14" ht="15.75" customHeight="1">
      <c r="A57" s="391"/>
      <c r="B57" s="345" t="s">
        <v>978</v>
      </c>
      <c r="C57" s="346">
        <v>22</v>
      </c>
      <c r="D57" s="346">
        <v>8</v>
      </c>
      <c r="E57" s="346">
        <v>7</v>
      </c>
      <c r="F57" s="346">
        <v>1</v>
      </c>
      <c r="G57" s="346">
        <v>1</v>
      </c>
      <c r="H57" s="346" t="s">
        <v>72</v>
      </c>
      <c r="I57" s="346">
        <v>14</v>
      </c>
      <c r="J57" s="346">
        <v>1</v>
      </c>
      <c r="K57" s="346">
        <v>8</v>
      </c>
      <c r="L57" s="346">
        <v>3</v>
      </c>
      <c r="M57" s="346">
        <v>1</v>
      </c>
      <c r="N57" s="346">
        <v>1</v>
      </c>
    </row>
    <row r="58" spans="1:14" ht="15.75" customHeight="1">
      <c r="A58" s="391" t="s">
        <v>22</v>
      </c>
      <c r="B58" s="345" t="s">
        <v>976</v>
      </c>
      <c r="C58" s="346">
        <v>213</v>
      </c>
      <c r="D58" s="346">
        <v>75</v>
      </c>
      <c r="E58" s="346">
        <v>45</v>
      </c>
      <c r="F58" s="346">
        <v>30</v>
      </c>
      <c r="G58" s="346">
        <v>15</v>
      </c>
      <c r="H58" s="346">
        <v>15</v>
      </c>
      <c r="I58" s="346">
        <v>138</v>
      </c>
      <c r="J58" s="346">
        <v>20</v>
      </c>
      <c r="K58" s="346">
        <v>64</v>
      </c>
      <c r="L58" s="346">
        <v>20</v>
      </c>
      <c r="M58" s="346">
        <v>12</v>
      </c>
      <c r="N58" s="346">
        <v>22</v>
      </c>
    </row>
    <row r="59" spans="1:14" ht="15.75" customHeight="1">
      <c r="A59" s="391"/>
      <c r="B59" s="345" t="s">
        <v>977</v>
      </c>
      <c r="C59" s="346">
        <v>120</v>
      </c>
      <c r="D59" s="346">
        <v>50</v>
      </c>
      <c r="E59" s="346">
        <v>33</v>
      </c>
      <c r="F59" s="346">
        <v>17</v>
      </c>
      <c r="G59" s="346">
        <v>10</v>
      </c>
      <c r="H59" s="346">
        <v>7</v>
      </c>
      <c r="I59" s="346">
        <v>70</v>
      </c>
      <c r="J59" s="346">
        <v>15</v>
      </c>
      <c r="K59" s="346">
        <v>36</v>
      </c>
      <c r="L59" s="346" t="s">
        <v>72</v>
      </c>
      <c r="M59" s="346">
        <v>4</v>
      </c>
      <c r="N59" s="346">
        <v>15</v>
      </c>
    </row>
    <row r="60" spans="1:14" ht="15.75" customHeight="1">
      <c r="A60" s="391"/>
      <c r="B60" s="345" t="s">
        <v>978</v>
      </c>
      <c r="C60" s="346">
        <v>93</v>
      </c>
      <c r="D60" s="346">
        <v>25</v>
      </c>
      <c r="E60" s="346">
        <v>12</v>
      </c>
      <c r="F60" s="346">
        <v>13</v>
      </c>
      <c r="G60" s="346">
        <v>5</v>
      </c>
      <c r="H60" s="346">
        <v>8</v>
      </c>
      <c r="I60" s="346">
        <v>68</v>
      </c>
      <c r="J60" s="346">
        <v>5</v>
      </c>
      <c r="K60" s="346">
        <v>28</v>
      </c>
      <c r="L60" s="346">
        <v>20</v>
      </c>
      <c r="M60" s="346">
        <v>8</v>
      </c>
      <c r="N60" s="346">
        <v>7</v>
      </c>
    </row>
    <row r="61" spans="1:14" ht="15.75" customHeight="1">
      <c r="A61" s="208" t="s">
        <v>23</v>
      </c>
      <c r="B61" s="345" t="s">
        <v>976</v>
      </c>
      <c r="C61" s="346">
        <v>51799</v>
      </c>
      <c r="D61" s="346">
        <v>26019</v>
      </c>
      <c r="E61" s="346">
        <v>18510</v>
      </c>
      <c r="F61" s="346">
        <v>7509</v>
      </c>
      <c r="G61" s="346">
        <v>4823</v>
      </c>
      <c r="H61" s="346">
        <v>2686</v>
      </c>
      <c r="I61" s="346">
        <v>25780</v>
      </c>
      <c r="J61" s="346">
        <v>5174</v>
      </c>
      <c r="K61" s="346">
        <v>12989</v>
      </c>
      <c r="L61" s="346">
        <v>4412</v>
      </c>
      <c r="M61" s="346">
        <v>497</v>
      </c>
      <c r="N61" s="346">
        <v>2708</v>
      </c>
    </row>
    <row r="62" spans="1:14" ht="15.75" customHeight="1">
      <c r="A62" s="391"/>
      <c r="B62" s="345" t="s">
        <v>977</v>
      </c>
      <c r="C62" s="346">
        <v>24691</v>
      </c>
      <c r="D62" s="346">
        <v>14030</v>
      </c>
      <c r="E62" s="346">
        <v>10144</v>
      </c>
      <c r="F62" s="346">
        <v>3886</v>
      </c>
      <c r="G62" s="346">
        <v>2516</v>
      </c>
      <c r="H62" s="346">
        <v>1370</v>
      </c>
      <c r="I62" s="346">
        <v>10661</v>
      </c>
      <c r="J62" s="346">
        <v>2401</v>
      </c>
      <c r="K62" s="346">
        <v>6076</v>
      </c>
      <c r="L62" s="346">
        <v>127</v>
      </c>
      <c r="M62" s="346">
        <v>251</v>
      </c>
      <c r="N62" s="346">
        <v>1806</v>
      </c>
    </row>
    <row r="63" spans="1:14" ht="15.75" customHeight="1">
      <c r="A63" s="391"/>
      <c r="B63" s="345" t="s">
        <v>978</v>
      </c>
      <c r="C63" s="346">
        <v>27108</v>
      </c>
      <c r="D63" s="346">
        <v>11989</v>
      </c>
      <c r="E63" s="346">
        <v>8366</v>
      </c>
      <c r="F63" s="346">
        <v>3623</v>
      </c>
      <c r="G63" s="346">
        <v>2307</v>
      </c>
      <c r="H63" s="346">
        <v>1316</v>
      </c>
      <c r="I63" s="346">
        <v>15119</v>
      </c>
      <c r="J63" s="346">
        <v>2773</v>
      </c>
      <c r="K63" s="346">
        <v>6913</v>
      </c>
      <c r="L63" s="346">
        <v>4285</v>
      </c>
      <c r="M63" s="346">
        <v>246</v>
      </c>
      <c r="N63" s="346">
        <v>902</v>
      </c>
    </row>
    <row r="64" spans="1:14" ht="15.75" customHeight="1">
      <c r="A64" s="391" t="s">
        <v>985</v>
      </c>
      <c r="B64" s="345" t="s">
        <v>976</v>
      </c>
      <c r="C64" s="346">
        <v>12477</v>
      </c>
      <c r="D64" s="346">
        <v>6595</v>
      </c>
      <c r="E64" s="346">
        <v>4884</v>
      </c>
      <c r="F64" s="346">
        <v>1711</v>
      </c>
      <c r="G64" s="346">
        <v>1170</v>
      </c>
      <c r="H64" s="346">
        <v>541</v>
      </c>
      <c r="I64" s="346">
        <v>5882</v>
      </c>
      <c r="J64" s="346">
        <v>1171</v>
      </c>
      <c r="K64" s="346">
        <v>3108</v>
      </c>
      <c r="L64" s="346">
        <v>852</v>
      </c>
      <c r="M64" s="346">
        <v>89</v>
      </c>
      <c r="N64" s="346">
        <v>662</v>
      </c>
    </row>
    <row r="65" spans="1:14" ht="15.75" customHeight="1">
      <c r="A65" s="391"/>
      <c r="B65" s="345" t="s">
        <v>977</v>
      </c>
      <c r="C65" s="346">
        <v>5939</v>
      </c>
      <c r="D65" s="346">
        <v>3431</v>
      </c>
      <c r="E65" s="346">
        <v>2595</v>
      </c>
      <c r="F65" s="346">
        <v>836</v>
      </c>
      <c r="G65" s="346">
        <v>567</v>
      </c>
      <c r="H65" s="346">
        <v>269</v>
      </c>
      <c r="I65" s="346">
        <v>2508</v>
      </c>
      <c r="J65" s="346">
        <v>561</v>
      </c>
      <c r="K65" s="346">
        <v>1462</v>
      </c>
      <c r="L65" s="346">
        <v>24</v>
      </c>
      <c r="M65" s="346">
        <v>47</v>
      </c>
      <c r="N65" s="346">
        <v>414</v>
      </c>
    </row>
    <row r="66" spans="1:14" ht="15.75" customHeight="1">
      <c r="A66" s="391"/>
      <c r="B66" s="345" t="s">
        <v>978</v>
      </c>
      <c r="C66" s="346">
        <v>6538</v>
      </c>
      <c r="D66" s="346">
        <v>3164</v>
      </c>
      <c r="E66" s="346">
        <v>2289</v>
      </c>
      <c r="F66" s="346">
        <v>875</v>
      </c>
      <c r="G66" s="346">
        <v>603</v>
      </c>
      <c r="H66" s="346">
        <v>272</v>
      </c>
      <c r="I66" s="346">
        <v>3374</v>
      </c>
      <c r="J66" s="346">
        <v>610</v>
      </c>
      <c r="K66" s="346">
        <v>1646</v>
      </c>
      <c r="L66" s="346">
        <v>828</v>
      </c>
      <c r="M66" s="346">
        <v>42</v>
      </c>
      <c r="N66" s="346">
        <v>248</v>
      </c>
    </row>
    <row r="67" spans="1:14" ht="15.75" customHeight="1">
      <c r="A67" s="391" t="s">
        <v>984</v>
      </c>
      <c r="B67" s="345" t="s">
        <v>976</v>
      </c>
      <c r="C67" s="346">
        <v>1004</v>
      </c>
      <c r="D67" s="346">
        <v>373</v>
      </c>
      <c r="E67" s="346">
        <v>249</v>
      </c>
      <c r="F67" s="346">
        <v>124</v>
      </c>
      <c r="G67" s="346">
        <v>86</v>
      </c>
      <c r="H67" s="346">
        <v>38</v>
      </c>
      <c r="I67" s="346">
        <v>631</v>
      </c>
      <c r="J67" s="346">
        <v>61</v>
      </c>
      <c r="K67" s="346">
        <v>321</v>
      </c>
      <c r="L67" s="346">
        <v>168</v>
      </c>
      <c r="M67" s="346">
        <v>27</v>
      </c>
      <c r="N67" s="346">
        <v>54</v>
      </c>
    </row>
    <row r="68" spans="1:14" ht="15.75" customHeight="1">
      <c r="A68" s="391"/>
      <c r="B68" s="345" t="s">
        <v>977</v>
      </c>
      <c r="C68" s="346">
        <v>488</v>
      </c>
      <c r="D68" s="346">
        <v>256</v>
      </c>
      <c r="E68" s="346">
        <v>174</v>
      </c>
      <c r="F68" s="346">
        <v>82</v>
      </c>
      <c r="G68" s="346">
        <v>58</v>
      </c>
      <c r="H68" s="346">
        <v>24</v>
      </c>
      <c r="I68" s="346">
        <v>232</v>
      </c>
      <c r="J68" s="346">
        <v>21</v>
      </c>
      <c r="K68" s="346">
        <v>155</v>
      </c>
      <c r="L68" s="346">
        <v>6</v>
      </c>
      <c r="M68" s="346">
        <v>10</v>
      </c>
      <c r="N68" s="346">
        <v>40</v>
      </c>
    </row>
    <row r="69" spans="1:14" ht="15.75" customHeight="1">
      <c r="A69" s="391"/>
      <c r="B69" s="345" t="s">
        <v>978</v>
      </c>
      <c r="C69" s="346">
        <v>516</v>
      </c>
      <c r="D69" s="346">
        <v>117</v>
      </c>
      <c r="E69" s="346">
        <v>75</v>
      </c>
      <c r="F69" s="346">
        <v>42</v>
      </c>
      <c r="G69" s="346">
        <v>28</v>
      </c>
      <c r="H69" s="346">
        <v>14</v>
      </c>
      <c r="I69" s="346">
        <v>399</v>
      </c>
      <c r="J69" s="346">
        <v>40</v>
      </c>
      <c r="K69" s="346">
        <v>166</v>
      </c>
      <c r="L69" s="346">
        <v>162</v>
      </c>
      <c r="M69" s="346">
        <v>17</v>
      </c>
      <c r="N69" s="346">
        <v>14</v>
      </c>
    </row>
    <row r="70" spans="1:14" ht="15.75" customHeight="1">
      <c r="A70" s="391" t="s">
        <v>983</v>
      </c>
      <c r="B70" s="345" t="s">
        <v>976</v>
      </c>
      <c r="C70" s="346">
        <v>8824</v>
      </c>
      <c r="D70" s="346">
        <v>4537</v>
      </c>
      <c r="E70" s="346">
        <v>3580</v>
      </c>
      <c r="F70" s="346">
        <v>957</v>
      </c>
      <c r="G70" s="346">
        <v>660</v>
      </c>
      <c r="H70" s="346">
        <v>297</v>
      </c>
      <c r="I70" s="346">
        <v>4287</v>
      </c>
      <c r="J70" s="346">
        <v>869</v>
      </c>
      <c r="K70" s="346">
        <v>2079</v>
      </c>
      <c r="L70" s="346">
        <v>750</v>
      </c>
      <c r="M70" s="346">
        <v>58</v>
      </c>
      <c r="N70" s="346">
        <v>531</v>
      </c>
    </row>
    <row r="71" spans="1:14" ht="15.75" customHeight="1">
      <c r="A71" s="391"/>
      <c r="B71" s="345" t="s">
        <v>977</v>
      </c>
      <c r="C71" s="346">
        <v>4165</v>
      </c>
      <c r="D71" s="346">
        <v>2402</v>
      </c>
      <c r="E71" s="346">
        <v>1907</v>
      </c>
      <c r="F71" s="346">
        <v>495</v>
      </c>
      <c r="G71" s="346">
        <v>339</v>
      </c>
      <c r="H71" s="346">
        <v>156</v>
      </c>
      <c r="I71" s="346">
        <v>1763</v>
      </c>
      <c r="J71" s="346">
        <v>416</v>
      </c>
      <c r="K71" s="346">
        <v>926</v>
      </c>
      <c r="L71" s="346">
        <v>16</v>
      </c>
      <c r="M71" s="346">
        <v>30</v>
      </c>
      <c r="N71" s="346">
        <v>375</v>
      </c>
    </row>
    <row r="72" spans="1:14" ht="15.75" customHeight="1">
      <c r="A72" s="391"/>
      <c r="B72" s="345" t="s">
        <v>978</v>
      </c>
      <c r="C72" s="346">
        <v>4659</v>
      </c>
      <c r="D72" s="346">
        <v>2135</v>
      </c>
      <c r="E72" s="346">
        <v>1673</v>
      </c>
      <c r="F72" s="346">
        <v>462</v>
      </c>
      <c r="G72" s="346">
        <v>321</v>
      </c>
      <c r="H72" s="346">
        <v>141</v>
      </c>
      <c r="I72" s="346">
        <v>2524</v>
      </c>
      <c r="J72" s="346">
        <v>453</v>
      </c>
      <c r="K72" s="346">
        <v>1153</v>
      </c>
      <c r="L72" s="346">
        <v>734</v>
      </c>
      <c r="M72" s="346">
        <v>28</v>
      </c>
      <c r="N72" s="346">
        <v>156</v>
      </c>
    </row>
    <row r="73" spans="1:14" ht="15.75" customHeight="1">
      <c r="A73" s="391" t="s">
        <v>1002</v>
      </c>
      <c r="B73" s="345" t="s">
        <v>976</v>
      </c>
      <c r="C73" s="346">
        <v>17661</v>
      </c>
      <c r="D73" s="346">
        <v>8643</v>
      </c>
      <c r="E73" s="346">
        <v>6039</v>
      </c>
      <c r="F73" s="346">
        <v>2604</v>
      </c>
      <c r="G73" s="346">
        <v>1658</v>
      </c>
      <c r="H73" s="346">
        <v>946</v>
      </c>
      <c r="I73" s="346">
        <v>9018</v>
      </c>
      <c r="J73" s="346">
        <v>2074</v>
      </c>
      <c r="K73" s="346">
        <v>4291</v>
      </c>
      <c r="L73" s="346">
        <v>1606</v>
      </c>
      <c r="M73" s="346">
        <v>155</v>
      </c>
      <c r="N73" s="346">
        <v>892</v>
      </c>
    </row>
    <row r="74" spans="1:14" ht="15.75" customHeight="1">
      <c r="A74" s="391"/>
      <c r="B74" s="345" t="s">
        <v>977</v>
      </c>
      <c r="C74" s="346">
        <v>8344</v>
      </c>
      <c r="D74" s="346">
        <v>4665</v>
      </c>
      <c r="E74" s="346">
        <v>3273</v>
      </c>
      <c r="F74" s="346">
        <v>1392</v>
      </c>
      <c r="G74" s="346">
        <v>912</v>
      </c>
      <c r="H74" s="346">
        <v>480</v>
      </c>
      <c r="I74" s="346">
        <v>3679</v>
      </c>
      <c r="J74" s="346">
        <v>947</v>
      </c>
      <c r="K74" s="346">
        <v>2004</v>
      </c>
      <c r="L74" s="346">
        <v>62</v>
      </c>
      <c r="M74" s="346">
        <v>80</v>
      </c>
      <c r="N74" s="346">
        <v>586</v>
      </c>
    </row>
    <row r="75" spans="1:14" ht="15.75" customHeight="1">
      <c r="A75" s="391"/>
      <c r="B75" s="345" t="s">
        <v>978</v>
      </c>
      <c r="C75" s="346">
        <v>9317</v>
      </c>
      <c r="D75" s="346">
        <v>3978</v>
      </c>
      <c r="E75" s="346">
        <v>2766</v>
      </c>
      <c r="F75" s="346">
        <v>1212</v>
      </c>
      <c r="G75" s="346">
        <v>746</v>
      </c>
      <c r="H75" s="346">
        <v>466</v>
      </c>
      <c r="I75" s="346">
        <v>5339</v>
      </c>
      <c r="J75" s="346">
        <v>1127</v>
      </c>
      <c r="K75" s="346">
        <v>2287</v>
      </c>
      <c r="L75" s="346">
        <v>1544</v>
      </c>
      <c r="M75" s="346">
        <v>75</v>
      </c>
      <c r="N75" s="346">
        <v>306</v>
      </c>
    </row>
    <row r="76" spans="1:14" ht="15.75" customHeight="1">
      <c r="A76" s="391" t="s">
        <v>987</v>
      </c>
      <c r="B76" s="345" t="s">
        <v>976</v>
      </c>
      <c r="C76" s="346">
        <v>10049</v>
      </c>
      <c r="D76" s="346">
        <v>5027</v>
      </c>
      <c r="E76" s="346">
        <v>3288</v>
      </c>
      <c r="F76" s="346">
        <v>1739</v>
      </c>
      <c r="G76" s="346">
        <v>1027</v>
      </c>
      <c r="H76" s="346">
        <v>712</v>
      </c>
      <c r="I76" s="346">
        <v>5022</v>
      </c>
      <c r="J76" s="346">
        <v>869</v>
      </c>
      <c r="K76" s="346">
        <v>2630</v>
      </c>
      <c r="L76" s="346">
        <v>888</v>
      </c>
      <c r="M76" s="346">
        <v>143</v>
      </c>
      <c r="N76" s="346">
        <v>492</v>
      </c>
    </row>
    <row r="77" spans="1:14" ht="15.75" customHeight="1">
      <c r="A77" s="391"/>
      <c r="B77" s="345" t="s">
        <v>977</v>
      </c>
      <c r="C77" s="346">
        <v>4907</v>
      </c>
      <c r="D77" s="346">
        <v>2809</v>
      </c>
      <c r="E77" s="346">
        <v>1912</v>
      </c>
      <c r="F77" s="346">
        <v>897</v>
      </c>
      <c r="G77" s="346">
        <v>534</v>
      </c>
      <c r="H77" s="346">
        <v>363</v>
      </c>
      <c r="I77" s="346">
        <v>2098</v>
      </c>
      <c r="J77" s="346">
        <v>398</v>
      </c>
      <c r="K77" s="346">
        <v>1259</v>
      </c>
      <c r="L77" s="346">
        <v>19</v>
      </c>
      <c r="M77" s="346">
        <v>70</v>
      </c>
      <c r="N77" s="346">
        <v>352</v>
      </c>
    </row>
    <row r="78" spans="1:14" ht="15.75" customHeight="1">
      <c r="A78" s="391"/>
      <c r="B78" s="345" t="s">
        <v>978</v>
      </c>
      <c r="C78" s="346">
        <v>5142</v>
      </c>
      <c r="D78" s="346">
        <v>2218</v>
      </c>
      <c r="E78" s="346">
        <v>1376</v>
      </c>
      <c r="F78" s="346">
        <v>842</v>
      </c>
      <c r="G78" s="346">
        <v>493</v>
      </c>
      <c r="H78" s="346">
        <v>349</v>
      </c>
      <c r="I78" s="346">
        <v>2924</v>
      </c>
      <c r="J78" s="346">
        <v>471</v>
      </c>
      <c r="K78" s="346">
        <v>1371</v>
      </c>
      <c r="L78" s="346">
        <v>869</v>
      </c>
      <c r="M78" s="346">
        <v>73</v>
      </c>
      <c r="N78" s="346">
        <v>140</v>
      </c>
    </row>
    <row r="79" spans="1:14" ht="15.75" customHeight="1">
      <c r="A79" s="391" t="s">
        <v>997</v>
      </c>
      <c r="B79" s="345" t="s">
        <v>976</v>
      </c>
      <c r="C79" s="346">
        <v>1784</v>
      </c>
      <c r="D79" s="346">
        <v>844</v>
      </c>
      <c r="E79" s="346">
        <v>470</v>
      </c>
      <c r="F79" s="346">
        <v>374</v>
      </c>
      <c r="G79" s="346">
        <v>222</v>
      </c>
      <c r="H79" s="346">
        <v>152</v>
      </c>
      <c r="I79" s="346">
        <v>940</v>
      </c>
      <c r="J79" s="346">
        <v>130</v>
      </c>
      <c r="K79" s="346">
        <v>560</v>
      </c>
      <c r="L79" s="346">
        <v>148</v>
      </c>
      <c r="M79" s="346">
        <v>25</v>
      </c>
      <c r="N79" s="346">
        <v>77</v>
      </c>
    </row>
    <row r="80" spans="1:14" ht="15.75" customHeight="1">
      <c r="A80" s="391"/>
      <c r="B80" s="345" t="s">
        <v>977</v>
      </c>
      <c r="C80" s="346">
        <v>848</v>
      </c>
      <c r="D80" s="346">
        <v>467</v>
      </c>
      <c r="E80" s="346">
        <v>283</v>
      </c>
      <c r="F80" s="346">
        <v>184</v>
      </c>
      <c r="G80" s="346">
        <v>106</v>
      </c>
      <c r="H80" s="346">
        <v>78</v>
      </c>
      <c r="I80" s="346">
        <v>381</v>
      </c>
      <c r="J80" s="346">
        <v>58</v>
      </c>
      <c r="K80" s="346">
        <v>270</v>
      </c>
      <c r="L80" s="346" t="s">
        <v>72</v>
      </c>
      <c r="M80" s="346">
        <v>14</v>
      </c>
      <c r="N80" s="346">
        <v>39</v>
      </c>
    </row>
    <row r="81" spans="1:14" ht="15.75" customHeight="1">
      <c r="A81" s="391"/>
      <c r="B81" s="345" t="s">
        <v>978</v>
      </c>
      <c r="C81" s="346">
        <v>936</v>
      </c>
      <c r="D81" s="346">
        <v>377</v>
      </c>
      <c r="E81" s="346">
        <v>187</v>
      </c>
      <c r="F81" s="346">
        <v>190</v>
      </c>
      <c r="G81" s="346">
        <v>116</v>
      </c>
      <c r="H81" s="346">
        <v>74</v>
      </c>
      <c r="I81" s="346">
        <v>559</v>
      </c>
      <c r="J81" s="346">
        <v>72</v>
      </c>
      <c r="K81" s="346">
        <v>290</v>
      </c>
      <c r="L81" s="346">
        <v>148</v>
      </c>
      <c r="M81" s="346">
        <v>11</v>
      </c>
      <c r="N81" s="346">
        <v>38</v>
      </c>
    </row>
    <row r="82" spans="1:14" ht="15.75" customHeight="1">
      <c r="A82" s="391" t="s">
        <v>30</v>
      </c>
      <c r="B82" s="345" t="s">
        <v>976</v>
      </c>
      <c r="C82" s="346">
        <v>902</v>
      </c>
      <c r="D82" s="346">
        <v>312</v>
      </c>
      <c r="E82" s="346">
        <v>236</v>
      </c>
      <c r="F82" s="346">
        <v>76</v>
      </c>
      <c r="G82" s="346">
        <v>27</v>
      </c>
      <c r="H82" s="346">
        <v>49</v>
      </c>
      <c r="I82" s="346">
        <v>590</v>
      </c>
      <c r="J82" s="346">
        <v>60</v>
      </c>
      <c r="K82" s="346">
        <v>184</v>
      </c>
      <c r="L82" s="346">
        <v>167</v>
      </c>
      <c r="M82" s="346">
        <v>19</v>
      </c>
      <c r="N82" s="346">
        <v>160</v>
      </c>
    </row>
    <row r="83" spans="1:14" ht="15.75" customHeight="1">
      <c r="A83" s="391"/>
      <c r="B83" s="345" t="s">
        <v>977</v>
      </c>
      <c r="C83" s="346">
        <v>465</v>
      </c>
      <c r="D83" s="346">
        <v>202</v>
      </c>
      <c r="E83" s="346">
        <v>152</v>
      </c>
      <c r="F83" s="346">
        <v>50</v>
      </c>
      <c r="G83" s="346">
        <v>20</v>
      </c>
      <c r="H83" s="346">
        <v>30</v>
      </c>
      <c r="I83" s="346">
        <v>263</v>
      </c>
      <c r="J83" s="346">
        <v>29</v>
      </c>
      <c r="K83" s="346">
        <v>98</v>
      </c>
      <c r="L83" s="346">
        <v>5</v>
      </c>
      <c r="M83" s="346">
        <v>10</v>
      </c>
      <c r="N83" s="346">
        <v>121</v>
      </c>
    </row>
    <row r="84" spans="1:14" ht="15.75" customHeight="1">
      <c r="A84" s="391"/>
      <c r="B84" s="345" t="s">
        <v>978</v>
      </c>
      <c r="C84" s="346">
        <v>437</v>
      </c>
      <c r="D84" s="346">
        <v>110</v>
      </c>
      <c r="E84" s="346">
        <v>84</v>
      </c>
      <c r="F84" s="346">
        <v>26</v>
      </c>
      <c r="G84" s="346">
        <v>7</v>
      </c>
      <c r="H84" s="346">
        <v>19</v>
      </c>
      <c r="I84" s="346">
        <v>327</v>
      </c>
      <c r="J84" s="346">
        <v>31</v>
      </c>
      <c r="K84" s="346">
        <v>86</v>
      </c>
      <c r="L84" s="346">
        <v>162</v>
      </c>
      <c r="M84" s="346">
        <v>9</v>
      </c>
      <c r="N84" s="346">
        <v>39</v>
      </c>
    </row>
    <row r="85" spans="1:14" ht="15.75" customHeight="1">
      <c r="A85" s="391" t="s">
        <v>31</v>
      </c>
      <c r="B85" s="345" t="s">
        <v>976</v>
      </c>
      <c r="C85" s="346">
        <v>1769</v>
      </c>
      <c r="D85" s="346">
        <v>716</v>
      </c>
      <c r="E85" s="346">
        <v>503</v>
      </c>
      <c r="F85" s="346">
        <v>213</v>
      </c>
      <c r="G85" s="346">
        <v>137</v>
      </c>
      <c r="H85" s="346">
        <v>76</v>
      </c>
      <c r="I85" s="346">
        <v>1053</v>
      </c>
      <c r="J85" s="346">
        <v>162</v>
      </c>
      <c r="K85" s="346">
        <v>564</v>
      </c>
      <c r="L85" s="346">
        <v>182</v>
      </c>
      <c r="M85" s="346">
        <v>41</v>
      </c>
      <c r="N85" s="346">
        <v>104</v>
      </c>
    </row>
    <row r="86" spans="1:14" ht="15.75" customHeight="1">
      <c r="A86" s="391"/>
      <c r="B86" s="345" t="s">
        <v>977</v>
      </c>
      <c r="C86" s="346">
        <v>871</v>
      </c>
      <c r="D86" s="346">
        <v>457</v>
      </c>
      <c r="E86" s="346">
        <v>334</v>
      </c>
      <c r="F86" s="346">
        <v>123</v>
      </c>
      <c r="G86" s="346">
        <v>74</v>
      </c>
      <c r="H86" s="346">
        <v>49</v>
      </c>
      <c r="I86" s="346">
        <v>414</v>
      </c>
      <c r="J86" s="346">
        <v>67</v>
      </c>
      <c r="K86" s="346">
        <v>272</v>
      </c>
      <c r="L86" s="346" t="s">
        <v>72</v>
      </c>
      <c r="M86" s="346">
        <v>8</v>
      </c>
      <c r="N86" s="346">
        <v>67</v>
      </c>
    </row>
    <row r="87" spans="1:14" ht="15.75" customHeight="1">
      <c r="A87" s="391"/>
      <c r="B87" s="345" t="s">
        <v>978</v>
      </c>
      <c r="C87" s="346">
        <v>898</v>
      </c>
      <c r="D87" s="346">
        <v>259</v>
      </c>
      <c r="E87" s="346">
        <v>169</v>
      </c>
      <c r="F87" s="346">
        <v>90</v>
      </c>
      <c r="G87" s="346">
        <v>63</v>
      </c>
      <c r="H87" s="346">
        <v>27</v>
      </c>
      <c r="I87" s="346">
        <v>639</v>
      </c>
      <c r="J87" s="346">
        <v>95</v>
      </c>
      <c r="K87" s="346">
        <v>292</v>
      </c>
      <c r="L87" s="346">
        <v>182</v>
      </c>
      <c r="M87" s="346">
        <v>33</v>
      </c>
      <c r="N87" s="346">
        <v>37</v>
      </c>
    </row>
    <row r="88" spans="1:14" ht="15.75" customHeight="1">
      <c r="A88" s="391" t="s">
        <v>32</v>
      </c>
      <c r="B88" s="345" t="s">
        <v>976</v>
      </c>
      <c r="C88" s="346">
        <v>8016</v>
      </c>
      <c r="D88" s="346">
        <v>4144</v>
      </c>
      <c r="E88" s="346">
        <v>3544</v>
      </c>
      <c r="F88" s="346">
        <v>600</v>
      </c>
      <c r="G88" s="346">
        <v>342</v>
      </c>
      <c r="H88" s="346">
        <v>258</v>
      </c>
      <c r="I88" s="346">
        <v>3872</v>
      </c>
      <c r="J88" s="346">
        <v>661</v>
      </c>
      <c r="K88" s="346">
        <v>1380</v>
      </c>
      <c r="L88" s="346">
        <v>1141</v>
      </c>
      <c r="M88" s="346">
        <v>295</v>
      </c>
      <c r="N88" s="346">
        <v>395</v>
      </c>
    </row>
    <row r="89" spans="1:14" ht="15.75" customHeight="1">
      <c r="A89" s="391"/>
      <c r="B89" s="345" t="s">
        <v>977</v>
      </c>
      <c r="C89" s="346">
        <v>3937</v>
      </c>
      <c r="D89" s="346">
        <v>2453</v>
      </c>
      <c r="E89" s="346">
        <v>2074</v>
      </c>
      <c r="F89" s="346">
        <v>379</v>
      </c>
      <c r="G89" s="346">
        <v>223</v>
      </c>
      <c r="H89" s="346">
        <v>156</v>
      </c>
      <c r="I89" s="346">
        <v>1484</v>
      </c>
      <c r="J89" s="346">
        <v>317</v>
      </c>
      <c r="K89" s="346">
        <v>770</v>
      </c>
      <c r="L89" s="346">
        <v>16</v>
      </c>
      <c r="M89" s="346">
        <v>123</v>
      </c>
      <c r="N89" s="346">
        <v>258</v>
      </c>
    </row>
    <row r="90" spans="1:14" ht="15.75" customHeight="1">
      <c r="A90" s="391"/>
      <c r="B90" s="345" t="s">
        <v>978</v>
      </c>
      <c r="C90" s="346">
        <v>4079</v>
      </c>
      <c r="D90" s="346">
        <v>1691</v>
      </c>
      <c r="E90" s="346">
        <v>1470</v>
      </c>
      <c r="F90" s="346">
        <v>221</v>
      </c>
      <c r="G90" s="346">
        <v>119</v>
      </c>
      <c r="H90" s="346">
        <v>102</v>
      </c>
      <c r="I90" s="346">
        <v>2388</v>
      </c>
      <c r="J90" s="346">
        <v>344</v>
      </c>
      <c r="K90" s="346">
        <v>610</v>
      </c>
      <c r="L90" s="346">
        <v>1125</v>
      </c>
      <c r="M90" s="346">
        <v>172</v>
      </c>
      <c r="N90" s="346">
        <v>137</v>
      </c>
    </row>
    <row r="91" spans="1:14" ht="15.75" customHeight="1">
      <c r="A91" s="391" t="s">
        <v>33</v>
      </c>
      <c r="B91" s="345" t="s">
        <v>976</v>
      </c>
      <c r="C91" s="346">
        <v>18231</v>
      </c>
      <c r="D91" s="346">
        <v>7199</v>
      </c>
      <c r="E91" s="346">
        <v>5340</v>
      </c>
      <c r="F91" s="346">
        <v>1859</v>
      </c>
      <c r="G91" s="346">
        <v>1125</v>
      </c>
      <c r="H91" s="346">
        <v>734</v>
      </c>
      <c r="I91" s="346">
        <v>11032</v>
      </c>
      <c r="J91" s="346">
        <v>1166</v>
      </c>
      <c r="K91" s="346">
        <v>4525</v>
      </c>
      <c r="L91" s="346">
        <v>2579</v>
      </c>
      <c r="M91" s="346">
        <v>465</v>
      </c>
      <c r="N91" s="346">
        <v>2297</v>
      </c>
    </row>
    <row r="92" spans="1:14" ht="15.75" customHeight="1">
      <c r="A92" s="391"/>
      <c r="B92" s="345" t="s">
        <v>977</v>
      </c>
      <c r="C92" s="346">
        <v>8845</v>
      </c>
      <c r="D92" s="346">
        <v>4251</v>
      </c>
      <c r="E92" s="346">
        <v>3195</v>
      </c>
      <c r="F92" s="346">
        <v>1056</v>
      </c>
      <c r="G92" s="346">
        <v>655</v>
      </c>
      <c r="H92" s="346">
        <v>401</v>
      </c>
      <c r="I92" s="346">
        <v>4594</v>
      </c>
      <c r="J92" s="346">
        <v>542</v>
      </c>
      <c r="K92" s="346">
        <v>2023</v>
      </c>
      <c r="L92" s="346">
        <v>135</v>
      </c>
      <c r="M92" s="346">
        <v>220</v>
      </c>
      <c r="N92" s="346">
        <v>1674</v>
      </c>
    </row>
    <row r="93" spans="1:14" ht="15.75" customHeight="1">
      <c r="A93" s="391"/>
      <c r="B93" s="345" t="s">
        <v>978</v>
      </c>
      <c r="C93" s="346">
        <v>9386</v>
      </c>
      <c r="D93" s="346">
        <v>2948</v>
      </c>
      <c r="E93" s="346">
        <v>2145</v>
      </c>
      <c r="F93" s="346">
        <v>803</v>
      </c>
      <c r="G93" s="346">
        <v>470</v>
      </c>
      <c r="H93" s="346">
        <v>333</v>
      </c>
      <c r="I93" s="346">
        <v>6438</v>
      </c>
      <c r="J93" s="346">
        <v>624</v>
      </c>
      <c r="K93" s="346">
        <v>2502</v>
      </c>
      <c r="L93" s="346">
        <v>2444</v>
      </c>
      <c r="M93" s="346">
        <v>245</v>
      </c>
      <c r="N93" s="346">
        <v>623</v>
      </c>
    </row>
    <row r="94" spans="1:14" ht="15.75" customHeight="1">
      <c r="A94" s="391" t="s">
        <v>34</v>
      </c>
      <c r="B94" s="345" t="s">
        <v>976</v>
      </c>
      <c r="C94" s="346">
        <v>4975</v>
      </c>
      <c r="D94" s="346">
        <v>2391</v>
      </c>
      <c r="E94" s="346">
        <v>1999</v>
      </c>
      <c r="F94" s="346">
        <v>392</v>
      </c>
      <c r="G94" s="346">
        <v>235</v>
      </c>
      <c r="H94" s="346">
        <v>157</v>
      </c>
      <c r="I94" s="346">
        <v>2584</v>
      </c>
      <c r="J94" s="346">
        <v>360</v>
      </c>
      <c r="K94" s="346">
        <v>1142</v>
      </c>
      <c r="L94" s="346">
        <v>512</v>
      </c>
      <c r="M94" s="346">
        <v>149</v>
      </c>
      <c r="N94" s="346">
        <v>421</v>
      </c>
    </row>
    <row r="95" spans="1:14" ht="15.75" customHeight="1">
      <c r="A95" s="391"/>
      <c r="B95" s="345" t="s">
        <v>977</v>
      </c>
      <c r="C95" s="346">
        <v>2437</v>
      </c>
      <c r="D95" s="346">
        <v>1348</v>
      </c>
      <c r="E95" s="346">
        <v>1118</v>
      </c>
      <c r="F95" s="346">
        <v>230</v>
      </c>
      <c r="G95" s="346">
        <v>131</v>
      </c>
      <c r="H95" s="346">
        <v>99</v>
      </c>
      <c r="I95" s="346">
        <v>1089</v>
      </c>
      <c r="J95" s="346">
        <v>163</v>
      </c>
      <c r="K95" s="346">
        <v>516</v>
      </c>
      <c r="L95" s="346">
        <v>23</v>
      </c>
      <c r="M95" s="346">
        <v>73</v>
      </c>
      <c r="N95" s="346">
        <v>314</v>
      </c>
    </row>
    <row r="96" spans="1:14" ht="15.75" customHeight="1">
      <c r="A96" s="391"/>
      <c r="B96" s="345" t="s">
        <v>978</v>
      </c>
      <c r="C96" s="346">
        <v>2538</v>
      </c>
      <c r="D96" s="346">
        <v>1043</v>
      </c>
      <c r="E96" s="346">
        <v>881</v>
      </c>
      <c r="F96" s="346">
        <v>162</v>
      </c>
      <c r="G96" s="346">
        <v>104</v>
      </c>
      <c r="H96" s="346">
        <v>58</v>
      </c>
      <c r="I96" s="346">
        <v>1495</v>
      </c>
      <c r="J96" s="346">
        <v>197</v>
      </c>
      <c r="K96" s="346">
        <v>626</v>
      </c>
      <c r="L96" s="346">
        <v>489</v>
      </c>
      <c r="M96" s="346">
        <v>76</v>
      </c>
      <c r="N96" s="346">
        <v>107</v>
      </c>
    </row>
    <row r="97" spans="1:14" ht="15.75" customHeight="1">
      <c r="A97" s="391" t="s">
        <v>35</v>
      </c>
      <c r="B97" s="345" t="s">
        <v>976</v>
      </c>
      <c r="C97" s="346">
        <v>15368</v>
      </c>
      <c r="D97" s="346">
        <v>6928</v>
      </c>
      <c r="E97" s="346">
        <v>5577</v>
      </c>
      <c r="F97" s="346">
        <v>1351</v>
      </c>
      <c r="G97" s="346">
        <v>869</v>
      </c>
      <c r="H97" s="346">
        <v>482</v>
      </c>
      <c r="I97" s="346">
        <v>8440</v>
      </c>
      <c r="J97" s="346">
        <v>1491</v>
      </c>
      <c r="K97" s="346">
        <v>2748</v>
      </c>
      <c r="L97" s="346">
        <v>2566</v>
      </c>
      <c r="M97" s="346">
        <v>414</v>
      </c>
      <c r="N97" s="346">
        <v>1221</v>
      </c>
    </row>
    <row r="98" spans="1:14" ht="15.75" customHeight="1">
      <c r="A98" s="391"/>
      <c r="B98" s="345" t="s">
        <v>977</v>
      </c>
      <c r="C98" s="346">
        <v>7454</v>
      </c>
      <c r="D98" s="346">
        <v>4118</v>
      </c>
      <c r="E98" s="346">
        <v>3271</v>
      </c>
      <c r="F98" s="346">
        <v>847</v>
      </c>
      <c r="G98" s="346">
        <v>593</v>
      </c>
      <c r="H98" s="346">
        <v>254</v>
      </c>
      <c r="I98" s="346">
        <v>3336</v>
      </c>
      <c r="J98" s="346">
        <v>738</v>
      </c>
      <c r="K98" s="346">
        <v>1489</v>
      </c>
      <c r="L98" s="346">
        <v>41</v>
      </c>
      <c r="M98" s="346">
        <v>228</v>
      </c>
      <c r="N98" s="346">
        <v>840</v>
      </c>
    </row>
    <row r="99" spans="1:14" ht="15.75" customHeight="1">
      <c r="A99" s="391"/>
      <c r="B99" s="345" t="s">
        <v>978</v>
      </c>
      <c r="C99" s="346">
        <v>7914</v>
      </c>
      <c r="D99" s="346">
        <v>2810</v>
      </c>
      <c r="E99" s="346">
        <v>2306</v>
      </c>
      <c r="F99" s="346">
        <v>504</v>
      </c>
      <c r="G99" s="346">
        <v>276</v>
      </c>
      <c r="H99" s="346">
        <v>228</v>
      </c>
      <c r="I99" s="346">
        <v>5104</v>
      </c>
      <c r="J99" s="346">
        <v>753</v>
      </c>
      <c r="K99" s="346">
        <v>1259</v>
      </c>
      <c r="L99" s="346">
        <v>2525</v>
      </c>
      <c r="M99" s="346">
        <v>186</v>
      </c>
      <c r="N99" s="346">
        <v>381</v>
      </c>
    </row>
    <row r="100" spans="1:14" ht="15.75" customHeight="1">
      <c r="A100" s="391" t="s">
        <v>36</v>
      </c>
      <c r="B100" s="345" t="s">
        <v>976</v>
      </c>
      <c r="C100" s="346">
        <v>1381</v>
      </c>
      <c r="D100" s="346">
        <v>869</v>
      </c>
      <c r="E100" s="346">
        <v>857</v>
      </c>
      <c r="F100" s="346">
        <v>12</v>
      </c>
      <c r="G100" s="346">
        <v>8</v>
      </c>
      <c r="H100" s="346">
        <v>4</v>
      </c>
      <c r="I100" s="346">
        <v>512</v>
      </c>
      <c r="J100" s="346">
        <v>61</v>
      </c>
      <c r="K100" s="346">
        <v>138</v>
      </c>
      <c r="L100" s="346">
        <v>178</v>
      </c>
      <c r="M100" s="346">
        <v>88</v>
      </c>
      <c r="N100" s="346">
        <v>47</v>
      </c>
    </row>
    <row r="101" spans="1:14" ht="15.75" customHeight="1">
      <c r="A101" s="391"/>
      <c r="B101" s="345" t="s">
        <v>977</v>
      </c>
      <c r="C101" s="346">
        <v>753</v>
      </c>
      <c r="D101" s="346">
        <v>584</v>
      </c>
      <c r="E101" s="346">
        <v>576</v>
      </c>
      <c r="F101" s="346">
        <v>8</v>
      </c>
      <c r="G101" s="346">
        <v>5</v>
      </c>
      <c r="H101" s="346">
        <v>3</v>
      </c>
      <c r="I101" s="346">
        <v>169</v>
      </c>
      <c r="J101" s="346">
        <v>23</v>
      </c>
      <c r="K101" s="346">
        <v>72</v>
      </c>
      <c r="L101" s="346">
        <v>7</v>
      </c>
      <c r="M101" s="346">
        <v>33</v>
      </c>
      <c r="N101" s="346">
        <v>34</v>
      </c>
    </row>
    <row r="102" spans="1:14" ht="15.75" customHeight="1">
      <c r="A102" s="391"/>
      <c r="B102" s="345" t="s">
        <v>978</v>
      </c>
      <c r="C102" s="346">
        <v>628</v>
      </c>
      <c r="D102" s="346">
        <v>285</v>
      </c>
      <c r="E102" s="346">
        <v>281</v>
      </c>
      <c r="F102" s="346">
        <v>4</v>
      </c>
      <c r="G102" s="346">
        <v>3</v>
      </c>
      <c r="H102" s="346">
        <v>1</v>
      </c>
      <c r="I102" s="346">
        <v>343</v>
      </c>
      <c r="J102" s="346">
        <v>38</v>
      </c>
      <c r="K102" s="346">
        <v>66</v>
      </c>
      <c r="L102" s="346">
        <v>171</v>
      </c>
      <c r="M102" s="346">
        <v>55</v>
      </c>
      <c r="N102" s="346">
        <v>13</v>
      </c>
    </row>
    <row r="103" spans="1:14" ht="15.75" customHeight="1">
      <c r="A103" s="391" t="s">
        <v>923</v>
      </c>
      <c r="B103" s="345" t="s">
        <v>976</v>
      </c>
      <c r="C103" s="346">
        <v>266</v>
      </c>
      <c r="D103" s="346">
        <v>171</v>
      </c>
      <c r="E103" s="346">
        <v>155</v>
      </c>
      <c r="F103" s="346">
        <v>16</v>
      </c>
      <c r="G103" s="346">
        <v>10</v>
      </c>
      <c r="H103" s="346">
        <v>6</v>
      </c>
      <c r="I103" s="346">
        <v>95</v>
      </c>
      <c r="J103" s="346">
        <v>6</v>
      </c>
      <c r="K103" s="346">
        <v>47</v>
      </c>
      <c r="L103" s="346">
        <v>10</v>
      </c>
      <c r="M103" s="346">
        <v>14</v>
      </c>
      <c r="N103" s="346">
        <v>18</v>
      </c>
    </row>
    <row r="104" spans="1:14" ht="15.75" customHeight="1">
      <c r="A104" s="391"/>
      <c r="B104" s="345" t="s">
        <v>977</v>
      </c>
      <c r="C104" s="346">
        <v>139</v>
      </c>
      <c r="D104" s="346">
        <v>92</v>
      </c>
      <c r="E104" s="346">
        <v>78</v>
      </c>
      <c r="F104" s="346">
        <v>14</v>
      </c>
      <c r="G104" s="346">
        <v>9</v>
      </c>
      <c r="H104" s="346">
        <v>5</v>
      </c>
      <c r="I104" s="346">
        <v>47</v>
      </c>
      <c r="J104" s="346">
        <v>2</v>
      </c>
      <c r="K104" s="346">
        <v>27</v>
      </c>
      <c r="L104" s="346">
        <v>1</v>
      </c>
      <c r="M104" s="346">
        <v>9</v>
      </c>
      <c r="N104" s="346">
        <v>8</v>
      </c>
    </row>
    <row r="105" spans="1:14" ht="15.75" customHeight="1">
      <c r="A105" s="391"/>
      <c r="B105" s="345" t="s">
        <v>978</v>
      </c>
      <c r="C105" s="346">
        <v>127</v>
      </c>
      <c r="D105" s="346">
        <v>79</v>
      </c>
      <c r="E105" s="346">
        <v>77</v>
      </c>
      <c r="F105" s="346">
        <v>2</v>
      </c>
      <c r="G105" s="346">
        <v>1</v>
      </c>
      <c r="H105" s="346">
        <v>1</v>
      </c>
      <c r="I105" s="346">
        <v>48</v>
      </c>
      <c r="J105" s="346">
        <v>4</v>
      </c>
      <c r="K105" s="346">
        <v>20</v>
      </c>
      <c r="L105" s="346">
        <v>9</v>
      </c>
      <c r="M105" s="346">
        <v>5</v>
      </c>
      <c r="N105" s="346">
        <v>10</v>
      </c>
    </row>
    <row r="106" spans="1:14" ht="15.75" customHeight="1">
      <c r="A106" s="391" t="s">
        <v>38</v>
      </c>
      <c r="B106" s="345" t="s">
        <v>976</v>
      </c>
      <c r="C106" s="346">
        <v>28847</v>
      </c>
      <c r="D106" s="346">
        <v>14194</v>
      </c>
      <c r="E106" s="346">
        <v>10989</v>
      </c>
      <c r="F106" s="346">
        <v>3205</v>
      </c>
      <c r="G106" s="346">
        <v>2002</v>
      </c>
      <c r="H106" s="346">
        <v>1203</v>
      </c>
      <c r="I106" s="346">
        <v>14653</v>
      </c>
      <c r="J106" s="346">
        <v>2178</v>
      </c>
      <c r="K106" s="346">
        <v>5187</v>
      </c>
      <c r="L106" s="346">
        <v>4106</v>
      </c>
      <c r="M106" s="346">
        <v>827</v>
      </c>
      <c r="N106" s="346">
        <v>2355</v>
      </c>
    </row>
    <row r="107" spans="1:14" ht="15.75" customHeight="1">
      <c r="A107" s="391"/>
      <c r="B107" s="345" t="s">
        <v>977</v>
      </c>
      <c r="C107" s="346">
        <v>14165</v>
      </c>
      <c r="D107" s="346">
        <v>8326</v>
      </c>
      <c r="E107" s="346">
        <v>6594</v>
      </c>
      <c r="F107" s="346">
        <v>1732</v>
      </c>
      <c r="G107" s="346">
        <v>1096</v>
      </c>
      <c r="H107" s="346">
        <v>636</v>
      </c>
      <c r="I107" s="346">
        <v>5839</v>
      </c>
      <c r="J107" s="346">
        <v>993</v>
      </c>
      <c r="K107" s="346">
        <v>2684</v>
      </c>
      <c r="L107" s="346">
        <v>231</v>
      </c>
      <c r="M107" s="346">
        <v>402</v>
      </c>
      <c r="N107" s="346">
        <v>1529</v>
      </c>
    </row>
    <row r="108" spans="1:14" ht="15.75" customHeight="1">
      <c r="A108" s="391"/>
      <c r="B108" s="345" t="s">
        <v>978</v>
      </c>
      <c r="C108" s="346">
        <v>14682</v>
      </c>
      <c r="D108" s="346">
        <v>5868</v>
      </c>
      <c r="E108" s="346">
        <v>4395</v>
      </c>
      <c r="F108" s="346">
        <v>1473</v>
      </c>
      <c r="G108" s="346">
        <v>906</v>
      </c>
      <c r="H108" s="346">
        <v>567</v>
      </c>
      <c r="I108" s="346">
        <v>8814</v>
      </c>
      <c r="J108" s="346">
        <v>1185</v>
      </c>
      <c r="K108" s="346">
        <v>2503</v>
      </c>
      <c r="L108" s="346">
        <v>3875</v>
      </c>
      <c r="M108" s="346">
        <v>425</v>
      </c>
      <c r="N108" s="346">
        <v>826</v>
      </c>
    </row>
    <row r="109" spans="1:14" ht="15.75" customHeight="1">
      <c r="A109" s="391" t="s">
        <v>39</v>
      </c>
      <c r="B109" s="345" t="s">
        <v>976</v>
      </c>
      <c r="C109" s="346">
        <v>12938</v>
      </c>
      <c r="D109" s="346">
        <v>4923</v>
      </c>
      <c r="E109" s="346">
        <v>3595</v>
      </c>
      <c r="F109" s="346">
        <v>1328</v>
      </c>
      <c r="G109" s="346">
        <v>621</v>
      </c>
      <c r="H109" s="346">
        <v>707</v>
      </c>
      <c r="I109" s="346">
        <v>8015</v>
      </c>
      <c r="J109" s="346">
        <v>1037</v>
      </c>
      <c r="K109" s="346">
        <v>2343</v>
      </c>
      <c r="L109" s="346">
        <v>2536</v>
      </c>
      <c r="M109" s="346">
        <v>709</v>
      </c>
      <c r="N109" s="346">
        <v>1390</v>
      </c>
    </row>
    <row r="110" spans="1:14" ht="15.75" customHeight="1">
      <c r="A110" s="391"/>
      <c r="B110" s="345" t="s">
        <v>977</v>
      </c>
      <c r="C110" s="346">
        <v>6467</v>
      </c>
      <c r="D110" s="346">
        <v>3313</v>
      </c>
      <c r="E110" s="346">
        <v>2451</v>
      </c>
      <c r="F110" s="346">
        <v>862</v>
      </c>
      <c r="G110" s="346">
        <v>411</v>
      </c>
      <c r="H110" s="346">
        <v>451</v>
      </c>
      <c r="I110" s="346">
        <v>3154</v>
      </c>
      <c r="J110" s="346">
        <v>475</v>
      </c>
      <c r="K110" s="346">
        <v>1327</v>
      </c>
      <c r="L110" s="346">
        <v>56</v>
      </c>
      <c r="M110" s="346">
        <v>309</v>
      </c>
      <c r="N110" s="346">
        <v>987</v>
      </c>
    </row>
    <row r="111" spans="1:14" ht="15.75" customHeight="1">
      <c r="A111" s="391"/>
      <c r="B111" s="345" t="s">
        <v>978</v>
      </c>
      <c r="C111" s="346">
        <v>6471</v>
      </c>
      <c r="D111" s="346">
        <v>1610</v>
      </c>
      <c r="E111" s="346">
        <v>1144</v>
      </c>
      <c r="F111" s="346">
        <v>466</v>
      </c>
      <c r="G111" s="346">
        <v>210</v>
      </c>
      <c r="H111" s="346">
        <v>256</v>
      </c>
      <c r="I111" s="346">
        <v>4861</v>
      </c>
      <c r="J111" s="346">
        <v>562</v>
      </c>
      <c r="K111" s="346">
        <v>1016</v>
      </c>
      <c r="L111" s="346">
        <v>2480</v>
      </c>
      <c r="M111" s="346">
        <v>400</v>
      </c>
      <c r="N111" s="346">
        <v>403</v>
      </c>
    </row>
    <row r="112" spans="1:14" ht="15.75" customHeight="1">
      <c r="A112" s="391" t="s">
        <v>40</v>
      </c>
      <c r="B112" s="345" t="s">
        <v>976</v>
      </c>
      <c r="C112" s="346">
        <v>2898</v>
      </c>
      <c r="D112" s="346">
        <v>1291</v>
      </c>
      <c r="E112" s="346">
        <v>729</v>
      </c>
      <c r="F112" s="346">
        <v>562</v>
      </c>
      <c r="G112" s="346">
        <v>382</v>
      </c>
      <c r="H112" s="346">
        <v>180</v>
      </c>
      <c r="I112" s="346">
        <v>1607</v>
      </c>
      <c r="J112" s="346">
        <v>252</v>
      </c>
      <c r="K112" s="346">
        <v>931</v>
      </c>
      <c r="L112" s="346">
        <v>177</v>
      </c>
      <c r="M112" s="346">
        <v>63</v>
      </c>
      <c r="N112" s="346">
        <v>184</v>
      </c>
    </row>
    <row r="113" spans="1:14" ht="15.75" customHeight="1">
      <c r="A113" s="391"/>
      <c r="B113" s="345" t="s">
        <v>977</v>
      </c>
      <c r="C113" s="346">
        <v>1423</v>
      </c>
      <c r="D113" s="346">
        <v>699</v>
      </c>
      <c r="E113" s="346">
        <v>419</v>
      </c>
      <c r="F113" s="346">
        <v>280</v>
      </c>
      <c r="G113" s="346">
        <v>188</v>
      </c>
      <c r="H113" s="346">
        <v>92</v>
      </c>
      <c r="I113" s="346">
        <v>724</v>
      </c>
      <c r="J113" s="346">
        <v>118</v>
      </c>
      <c r="K113" s="346">
        <v>473</v>
      </c>
      <c r="L113" s="346" t="s">
        <v>72</v>
      </c>
      <c r="M113" s="346">
        <v>14</v>
      </c>
      <c r="N113" s="346">
        <v>119</v>
      </c>
    </row>
    <row r="114" spans="1:14" ht="15.75" customHeight="1">
      <c r="A114" s="391"/>
      <c r="B114" s="345" t="s">
        <v>978</v>
      </c>
      <c r="C114" s="346">
        <v>1475</v>
      </c>
      <c r="D114" s="346">
        <v>592</v>
      </c>
      <c r="E114" s="346">
        <v>310</v>
      </c>
      <c r="F114" s="346">
        <v>282</v>
      </c>
      <c r="G114" s="346">
        <v>194</v>
      </c>
      <c r="H114" s="346">
        <v>88</v>
      </c>
      <c r="I114" s="346">
        <v>883</v>
      </c>
      <c r="J114" s="346">
        <v>134</v>
      </c>
      <c r="K114" s="346">
        <v>458</v>
      </c>
      <c r="L114" s="346">
        <v>177</v>
      </c>
      <c r="M114" s="346">
        <v>49</v>
      </c>
      <c r="N114" s="346">
        <v>65</v>
      </c>
    </row>
    <row r="115" spans="1:14" ht="15.75" customHeight="1">
      <c r="A115" s="391" t="s">
        <v>41</v>
      </c>
      <c r="B115" s="345" t="s">
        <v>976</v>
      </c>
      <c r="C115" s="346">
        <v>9001</v>
      </c>
      <c r="D115" s="346">
        <v>4464</v>
      </c>
      <c r="E115" s="346">
        <v>3543</v>
      </c>
      <c r="F115" s="346">
        <v>921</v>
      </c>
      <c r="G115" s="346">
        <v>305</v>
      </c>
      <c r="H115" s="346">
        <v>616</v>
      </c>
      <c r="I115" s="346">
        <v>4537</v>
      </c>
      <c r="J115" s="346">
        <v>706</v>
      </c>
      <c r="K115" s="346">
        <v>1537</v>
      </c>
      <c r="L115" s="346">
        <v>1434</v>
      </c>
      <c r="M115" s="346">
        <v>179</v>
      </c>
      <c r="N115" s="346">
        <v>681</v>
      </c>
    </row>
    <row r="116" spans="1:14" ht="15.75" customHeight="1">
      <c r="A116" s="391"/>
      <c r="B116" s="345" t="s">
        <v>977</v>
      </c>
      <c r="C116" s="346">
        <v>4512</v>
      </c>
      <c r="D116" s="346">
        <v>2760</v>
      </c>
      <c r="E116" s="346">
        <v>2206</v>
      </c>
      <c r="F116" s="346">
        <v>554</v>
      </c>
      <c r="G116" s="346">
        <v>187</v>
      </c>
      <c r="H116" s="346">
        <v>367</v>
      </c>
      <c r="I116" s="346">
        <v>1752</v>
      </c>
      <c r="J116" s="346">
        <v>354</v>
      </c>
      <c r="K116" s="346">
        <v>803</v>
      </c>
      <c r="L116" s="346">
        <v>55</v>
      </c>
      <c r="M116" s="346">
        <v>83</v>
      </c>
      <c r="N116" s="346">
        <v>457</v>
      </c>
    </row>
    <row r="117" spans="1:14" ht="15.75" customHeight="1">
      <c r="A117" s="391"/>
      <c r="B117" s="345" t="s">
        <v>978</v>
      </c>
      <c r="C117" s="346">
        <v>4489</v>
      </c>
      <c r="D117" s="346">
        <v>1704</v>
      </c>
      <c r="E117" s="346">
        <v>1337</v>
      </c>
      <c r="F117" s="346">
        <v>367</v>
      </c>
      <c r="G117" s="346">
        <v>118</v>
      </c>
      <c r="H117" s="346">
        <v>249</v>
      </c>
      <c r="I117" s="346">
        <v>2785</v>
      </c>
      <c r="J117" s="346">
        <v>352</v>
      </c>
      <c r="K117" s="346">
        <v>734</v>
      </c>
      <c r="L117" s="346">
        <v>1379</v>
      </c>
      <c r="M117" s="346">
        <v>96</v>
      </c>
      <c r="N117" s="346">
        <v>224</v>
      </c>
    </row>
    <row r="118" spans="1:14" ht="15.75" customHeight="1">
      <c r="A118" s="391" t="s">
        <v>42</v>
      </c>
      <c r="B118" s="345" t="s">
        <v>976</v>
      </c>
      <c r="C118" s="346">
        <v>21096</v>
      </c>
      <c r="D118" s="346">
        <v>9373</v>
      </c>
      <c r="E118" s="346">
        <v>7146</v>
      </c>
      <c r="F118" s="346">
        <v>2227</v>
      </c>
      <c r="G118" s="346">
        <v>1303</v>
      </c>
      <c r="H118" s="346">
        <v>924</v>
      </c>
      <c r="I118" s="346">
        <v>11723</v>
      </c>
      <c r="J118" s="346">
        <v>1446</v>
      </c>
      <c r="K118" s="346">
        <v>4029</v>
      </c>
      <c r="L118" s="346">
        <v>3277</v>
      </c>
      <c r="M118" s="346">
        <v>729</v>
      </c>
      <c r="N118" s="346">
        <v>2242</v>
      </c>
    </row>
    <row r="119" spans="1:14" ht="15.75" customHeight="1">
      <c r="A119" s="391"/>
      <c r="B119" s="345" t="s">
        <v>977</v>
      </c>
      <c r="C119" s="346">
        <v>10240</v>
      </c>
      <c r="D119" s="346">
        <v>5509</v>
      </c>
      <c r="E119" s="346">
        <v>4189</v>
      </c>
      <c r="F119" s="346">
        <v>1320</v>
      </c>
      <c r="G119" s="346">
        <v>787</v>
      </c>
      <c r="H119" s="346">
        <v>533</v>
      </c>
      <c r="I119" s="346">
        <v>4731</v>
      </c>
      <c r="J119" s="346">
        <v>655</v>
      </c>
      <c r="K119" s="346">
        <v>2041</v>
      </c>
      <c r="L119" s="346">
        <v>120</v>
      </c>
      <c r="M119" s="346">
        <v>355</v>
      </c>
      <c r="N119" s="346">
        <v>1560</v>
      </c>
    </row>
    <row r="120" spans="1:14" ht="15.75" customHeight="1">
      <c r="A120" s="391"/>
      <c r="B120" s="345" t="s">
        <v>978</v>
      </c>
      <c r="C120" s="346">
        <v>10856</v>
      </c>
      <c r="D120" s="346">
        <v>3864</v>
      </c>
      <c r="E120" s="346">
        <v>2957</v>
      </c>
      <c r="F120" s="346">
        <v>907</v>
      </c>
      <c r="G120" s="346">
        <v>516</v>
      </c>
      <c r="H120" s="346">
        <v>391</v>
      </c>
      <c r="I120" s="346">
        <v>6992</v>
      </c>
      <c r="J120" s="346">
        <v>791</v>
      </c>
      <c r="K120" s="346">
        <v>1988</v>
      </c>
      <c r="L120" s="346">
        <v>3157</v>
      </c>
      <c r="M120" s="346">
        <v>374</v>
      </c>
      <c r="N120" s="346">
        <v>682</v>
      </c>
    </row>
    <row r="121" spans="1:14" ht="15.75" customHeight="1">
      <c r="A121" s="391" t="s">
        <v>43</v>
      </c>
      <c r="B121" s="345" t="s">
        <v>976</v>
      </c>
      <c r="C121" s="346">
        <v>13701</v>
      </c>
      <c r="D121" s="346">
        <v>5927</v>
      </c>
      <c r="E121" s="346">
        <v>4498</v>
      </c>
      <c r="F121" s="346">
        <v>1429</v>
      </c>
      <c r="G121" s="346">
        <v>829</v>
      </c>
      <c r="H121" s="346">
        <v>600</v>
      </c>
      <c r="I121" s="346">
        <v>7774</v>
      </c>
      <c r="J121" s="346">
        <v>1001</v>
      </c>
      <c r="K121" s="346">
        <v>3521</v>
      </c>
      <c r="L121" s="346">
        <v>2052</v>
      </c>
      <c r="M121" s="346">
        <v>256</v>
      </c>
      <c r="N121" s="346">
        <v>944</v>
      </c>
    </row>
    <row r="122" spans="1:14" ht="15.75" customHeight="1">
      <c r="A122" s="391"/>
      <c r="B122" s="345" t="s">
        <v>977</v>
      </c>
      <c r="C122" s="346">
        <v>6548</v>
      </c>
      <c r="D122" s="346">
        <v>3416</v>
      </c>
      <c r="E122" s="346">
        <v>2639</v>
      </c>
      <c r="F122" s="346">
        <v>777</v>
      </c>
      <c r="G122" s="346">
        <v>447</v>
      </c>
      <c r="H122" s="346">
        <v>330</v>
      </c>
      <c r="I122" s="346">
        <v>3132</v>
      </c>
      <c r="J122" s="346">
        <v>510</v>
      </c>
      <c r="K122" s="346">
        <v>1884</v>
      </c>
      <c r="L122" s="346">
        <v>38</v>
      </c>
      <c r="M122" s="346">
        <v>98</v>
      </c>
      <c r="N122" s="346">
        <v>602</v>
      </c>
    </row>
    <row r="123" spans="1:14" ht="15.75" customHeight="1">
      <c r="A123" s="391"/>
      <c r="B123" s="345" t="s">
        <v>978</v>
      </c>
      <c r="C123" s="346">
        <v>7153</v>
      </c>
      <c r="D123" s="346">
        <v>2511</v>
      </c>
      <c r="E123" s="346">
        <v>1859</v>
      </c>
      <c r="F123" s="346">
        <v>652</v>
      </c>
      <c r="G123" s="346">
        <v>382</v>
      </c>
      <c r="H123" s="346">
        <v>270</v>
      </c>
      <c r="I123" s="346">
        <v>4642</v>
      </c>
      <c r="J123" s="346">
        <v>491</v>
      </c>
      <c r="K123" s="346">
        <v>1637</v>
      </c>
      <c r="L123" s="346">
        <v>2014</v>
      </c>
      <c r="M123" s="346">
        <v>158</v>
      </c>
      <c r="N123" s="346">
        <v>342</v>
      </c>
    </row>
    <row r="124" spans="1:14" ht="15.75" customHeight="1">
      <c r="A124" s="391" t="s">
        <v>44</v>
      </c>
      <c r="B124" s="345" t="s">
        <v>976</v>
      </c>
      <c r="C124" s="346">
        <v>10674</v>
      </c>
      <c r="D124" s="346">
        <v>4421</v>
      </c>
      <c r="E124" s="346">
        <v>2708</v>
      </c>
      <c r="F124" s="346">
        <v>1713</v>
      </c>
      <c r="G124" s="346">
        <v>748</v>
      </c>
      <c r="H124" s="346">
        <v>965</v>
      </c>
      <c r="I124" s="346">
        <v>6253</v>
      </c>
      <c r="J124" s="346">
        <v>924</v>
      </c>
      <c r="K124" s="346">
        <v>2763</v>
      </c>
      <c r="L124" s="346">
        <v>1451</v>
      </c>
      <c r="M124" s="346">
        <v>197</v>
      </c>
      <c r="N124" s="346">
        <v>918</v>
      </c>
    </row>
    <row r="125" spans="1:14" ht="15.75" customHeight="1">
      <c r="A125" s="391"/>
      <c r="B125" s="345" t="s">
        <v>977</v>
      </c>
      <c r="C125" s="346">
        <v>5289</v>
      </c>
      <c r="D125" s="346">
        <v>2697</v>
      </c>
      <c r="E125" s="346">
        <v>1740</v>
      </c>
      <c r="F125" s="346">
        <v>957</v>
      </c>
      <c r="G125" s="346">
        <v>442</v>
      </c>
      <c r="H125" s="346">
        <v>515</v>
      </c>
      <c r="I125" s="346">
        <v>2592</v>
      </c>
      <c r="J125" s="346">
        <v>427</v>
      </c>
      <c r="K125" s="346">
        <v>1383</v>
      </c>
      <c r="L125" s="346">
        <v>83</v>
      </c>
      <c r="M125" s="346">
        <v>54</v>
      </c>
      <c r="N125" s="346">
        <v>645</v>
      </c>
    </row>
    <row r="126" spans="1:14" ht="15.75" customHeight="1">
      <c r="A126" s="391"/>
      <c r="B126" s="345" t="s">
        <v>978</v>
      </c>
      <c r="C126" s="346">
        <v>5385</v>
      </c>
      <c r="D126" s="346">
        <v>1724</v>
      </c>
      <c r="E126" s="346">
        <v>968</v>
      </c>
      <c r="F126" s="346">
        <v>756</v>
      </c>
      <c r="G126" s="346">
        <v>306</v>
      </c>
      <c r="H126" s="346">
        <v>450</v>
      </c>
      <c r="I126" s="346">
        <v>3661</v>
      </c>
      <c r="J126" s="346">
        <v>497</v>
      </c>
      <c r="K126" s="346">
        <v>1380</v>
      </c>
      <c r="L126" s="346">
        <v>1368</v>
      </c>
      <c r="M126" s="346">
        <v>143</v>
      </c>
      <c r="N126" s="346">
        <v>273</v>
      </c>
    </row>
    <row r="127" spans="1:14" ht="15.75" customHeight="1">
      <c r="A127" s="391" t="s">
        <v>45</v>
      </c>
      <c r="B127" s="345" t="s">
        <v>976</v>
      </c>
      <c r="C127" s="346">
        <v>22126</v>
      </c>
      <c r="D127" s="346">
        <v>9251</v>
      </c>
      <c r="E127" s="346">
        <v>6436</v>
      </c>
      <c r="F127" s="346">
        <v>2815</v>
      </c>
      <c r="G127" s="346">
        <v>1592</v>
      </c>
      <c r="H127" s="346">
        <v>1223</v>
      </c>
      <c r="I127" s="346">
        <v>12875</v>
      </c>
      <c r="J127" s="346">
        <v>1451</v>
      </c>
      <c r="K127" s="346">
        <v>5182</v>
      </c>
      <c r="L127" s="346">
        <v>3303</v>
      </c>
      <c r="M127" s="346">
        <v>549</v>
      </c>
      <c r="N127" s="346">
        <v>2390</v>
      </c>
    </row>
    <row r="128" spans="1:14" ht="15.75" customHeight="1">
      <c r="A128" s="391"/>
      <c r="B128" s="345" t="s">
        <v>977</v>
      </c>
      <c r="C128" s="346">
        <v>10935</v>
      </c>
      <c r="D128" s="346">
        <v>5665</v>
      </c>
      <c r="E128" s="346">
        <v>3938</v>
      </c>
      <c r="F128" s="346">
        <v>1727</v>
      </c>
      <c r="G128" s="346">
        <v>1002</v>
      </c>
      <c r="H128" s="346">
        <v>725</v>
      </c>
      <c r="I128" s="346">
        <v>5270</v>
      </c>
      <c r="J128" s="346">
        <v>678</v>
      </c>
      <c r="K128" s="346">
        <v>2430</v>
      </c>
      <c r="L128" s="346">
        <v>105</v>
      </c>
      <c r="M128" s="346">
        <v>289</v>
      </c>
      <c r="N128" s="346">
        <v>1768</v>
      </c>
    </row>
    <row r="129" spans="1:14" ht="15.75" customHeight="1">
      <c r="A129" s="391"/>
      <c r="B129" s="345" t="s">
        <v>978</v>
      </c>
      <c r="C129" s="346">
        <v>11191</v>
      </c>
      <c r="D129" s="346">
        <v>3586</v>
      </c>
      <c r="E129" s="346">
        <v>2498</v>
      </c>
      <c r="F129" s="346">
        <v>1088</v>
      </c>
      <c r="G129" s="346">
        <v>590</v>
      </c>
      <c r="H129" s="346">
        <v>498</v>
      </c>
      <c r="I129" s="346">
        <v>7605</v>
      </c>
      <c r="J129" s="346">
        <v>773</v>
      </c>
      <c r="K129" s="346">
        <v>2752</v>
      </c>
      <c r="L129" s="346">
        <v>3198</v>
      </c>
      <c r="M129" s="346">
        <v>260</v>
      </c>
      <c r="N129" s="346">
        <v>622</v>
      </c>
    </row>
    <row r="130" spans="1:14" ht="15.75" customHeight="1">
      <c r="A130" s="391" t="s">
        <v>46</v>
      </c>
      <c r="B130" s="345" t="s">
        <v>976</v>
      </c>
      <c r="C130" s="346">
        <v>2637</v>
      </c>
      <c r="D130" s="346">
        <v>1034</v>
      </c>
      <c r="E130" s="346">
        <v>785</v>
      </c>
      <c r="F130" s="346">
        <v>249</v>
      </c>
      <c r="G130" s="346">
        <v>80</v>
      </c>
      <c r="H130" s="346">
        <v>169</v>
      </c>
      <c r="I130" s="346">
        <v>1603</v>
      </c>
      <c r="J130" s="346">
        <v>183</v>
      </c>
      <c r="K130" s="346">
        <v>714</v>
      </c>
      <c r="L130" s="346">
        <v>430</v>
      </c>
      <c r="M130" s="346">
        <v>45</v>
      </c>
      <c r="N130" s="346">
        <v>231</v>
      </c>
    </row>
    <row r="131" spans="1:14" ht="15.75" customHeight="1">
      <c r="A131" s="391"/>
      <c r="B131" s="345" t="s">
        <v>977</v>
      </c>
      <c r="C131" s="346">
        <v>1374</v>
      </c>
      <c r="D131" s="346">
        <v>670</v>
      </c>
      <c r="E131" s="346">
        <v>514</v>
      </c>
      <c r="F131" s="346">
        <v>156</v>
      </c>
      <c r="G131" s="346">
        <v>62</v>
      </c>
      <c r="H131" s="346">
        <v>94</v>
      </c>
      <c r="I131" s="346">
        <v>704</v>
      </c>
      <c r="J131" s="346">
        <v>88</v>
      </c>
      <c r="K131" s="346">
        <v>435</v>
      </c>
      <c r="L131" s="346">
        <v>5</v>
      </c>
      <c r="M131" s="346">
        <v>24</v>
      </c>
      <c r="N131" s="346">
        <v>152</v>
      </c>
    </row>
    <row r="132" spans="1:14" ht="15.75" customHeight="1">
      <c r="A132" s="391"/>
      <c r="B132" s="345" t="s">
        <v>978</v>
      </c>
      <c r="C132" s="346">
        <v>1263</v>
      </c>
      <c r="D132" s="346">
        <v>364</v>
      </c>
      <c r="E132" s="346">
        <v>271</v>
      </c>
      <c r="F132" s="346">
        <v>93</v>
      </c>
      <c r="G132" s="346">
        <v>18</v>
      </c>
      <c r="H132" s="346">
        <v>75</v>
      </c>
      <c r="I132" s="346">
        <v>899</v>
      </c>
      <c r="J132" s="346">
        <v>95</v>
      </c>
      <c r="K132" s="346">
        <v>279</v>
      </c>
      <c r="L132" s="346">
        <v>425</v>
      </c>
      <c r="M132" s="346">
        <v>21</v>
      </c>
      <c r="N132" s="346">
        <v>79</v>
      </c>
    </row>
    <row r="133" spans="1:14" ht="15.75" customHeight="1">
      <c r="A133" s="391" t="s">
        <v>47</v>
      </c>
      <c r="B133" s="345" t="s">
        <v>976</v>
      </c>
      <c r="C133" s="346">
        <v>4710</v>
      </c>
      <c r="D133" s="346">
        <v>1643</v>
      </c>
      <c r="E133" s="346">
        <v>1131</v>
      </c>
      <c r="F133" s="346">
        <v>512</v>
      </c>
      <c r="G133" s="346">
        <v>195</v>
      </c>
      <c r="H133" s="346">
        <v>317</v>
      </c>
      <c r="I133" s="346">
        <v>3067</v>
      </c>
      <c r="J133" s="346">
        <v>408</v>
      </c>
      <c r="K133" s="346">
        <v>812</v>
      </c>
      <c r="L133" s="346">
        <v>1199</v>
      </c>
      <c r="M133" s="346">
        <v>104</v>
      </c>
      <c r="N133" s="346">
        <v>544</v>
      </c>
    </row>
    <row r="134" spans="1:14" ht="15.75" customHeight="1">
      <c r="A134" s="391"/>
      <c r="B134" s="345" t="s">
        <v>977</v>
      </c>
      <c r="C134" s="346">
        <v>2343</v>
      </c>
      <c r="D134" s="346">
        <v>1164</v>
      </c>
      <c r="E134" s="346">
        <v>817</v>
      </c>
      <c r="F134" s="346">
        <v>347</v>
      </c>
      <c r="G134" s="346">
        <v>154</v>
      </c>
      <c r="H134" s="346">
        <v>193</v>
      </c>
      <c r="I134" s="346">
        <v>1179</v>
      </c>
      <c r="J134" s="346">
        <v>196</v>
      </c>
      <c r="K134" s="346">
        <v>477</v>
      </c>
      <c r="L134" s="346">
        <v>17</v>
      </c>
      <c r="M134" s="346">
        <v>61</v>
      </c>
      <c r="N134" s="346">
        <v>428</v>
      </c>
    </row>
    <row r="135" spans="1:14" ht="15.75" customHeight="1">
      <c r="A135" s="391"/>
      <c r="B135" s="345" t="s">
        <v>978</v>
      </c>
      <c r="C135" s="346">
        <v>2367</v>
      </c>
      <c r="D135" s="346">
        <v>479</v>
      </c>
      <c r="E135" s="346">
        <v>314</v>
      </c>
      <c r="F135" s="346">
        <v>165</v>
      </c>
      <c r="G135" s="346">
        <v>41</v>
      </c>
      <c r="H135" s="346">
        <v>124</v>
      </c>
      <c r="I135" s="346">
        <v>1888</v>
      </c>
      <c r="J135" s="346">
        <v>212</v>
      </c>
      <c r="K135" s="346">
        <v>335</v>
      </c>
      <c r="L135" s="346">
        <v>1182</v>
      </c>
      <c r="M135" s="346">
        <v>43</v>
      </c>
      <c r="N135" s="346">
        <v>116</v>
      </c>
    </row>
    <row r="136" spans="1:14" ht="15.75" customHeight="1">
      <c r="A136" s="391" t="s">
        <v>48</v>
      </c>
      <c r="B136" s="345" t="s">
        <v>976</v>
      </c>
      <c r="C136" s="346">
        <v>2305</v>
      </c>
      <c r="D136" s="346">
        <v>632</v>
      </c>
      <c r="E136" s="346">
        <v>512</v>
      </c>
      <c r="F136" s="346">
        <v>120</v>
      </c>
      <c r="G136" s="346">
        <v>64</v>
      </c>
      <c r="H136" s="346">
        <v>56</v>
      </c>
      <c r="I136" s="346">
        <v>1673</v>
      </c>
      <c r="J136" s="346">
        <v>181</v>
      </c>
      <c r="K136" s="346">
        <v>479</v>
      </c>
      <c r="L136" s="346">
        <v>477</v>
      </c>
      <c r="M136" s="346">
        <v>126</v>
      </c>
      <c r="N136" s="346">
        <v>410</v>
      </c>
    </row>
    <row r="137" spans="1:14" ht="15.75" customHeight="1">
      <c r="A137" s="391"/>
      <c r="B137" s="345" t="s">
        <v>977</v>
      </c>
      <c r="C137" s="346">
        <v>1174</v>
      </c>
      <c r="D137" s="346">
        <v>435</v>
      </c>
      <c r="E137" s="346">
        <v>361</v>
      </c>
      <c r="F137" s="346">
        <v>74</v>
      </c>
      <c r="G137" s="346">
        <v>45</v>
      </c>
      <c r="H137" s="346">
        <v>29</v>
      </c>
      <c r="I137" s="346">
        <v>739</v>
      </c>
      <c r="J137" s="346">
        <v>83</v>
      </c>
      <c r="K137" s="346">
        <v>230</v>
      </c>
      <c r="L137" s="346">
        <v>35</v>
      </c>
      <c r="M137" s="346">
        <v>58</v>
      </c>
      <c r="N137" s="346">
        <v>333</v>
      </c>
    </row>
    <row r="138" spans="1:14" ht="15.75" customHeight="1">
      <c r="A138" s="391"/>
      <c r="B138" s="345" t="s">
        <v>978</v>
      </c>
      <c r="C138" s="346">
        <v>1131</v>
      </c>
      <c r="D138" s="346">
        <v>197</v>
      </c>
      <c r="E138" s="346">
        <v>151</v>
      </c>
      <c r="F138" s="346">
        <v>46</v>
      </c>
      <c r="G138" s="346">
        <v>19</v>
      </c>
      <c r="H138" s="346">
        <v>27</v>
      </c>
      <c r="I138" s="346">
        <v>934</v>
      </c>
      <c r="J138" s="346">
        <v>98</v>
      </c>
      <c r="K138" s="346">
        <v>249</v>
      </c>
      <c r="L138" s="346">
        <v>442</v>
      </c>
      <c r="M138" s="346">
        <v>68</v>
      </c>
      <c r="N138" s="346">
        <v>77</v>
      </c>
    </row>
    <row r="139" spans="1:14" ht="15.75" customHeight="1">
      <c r="A139" s="391" t="s">
        <v>49</v>
      </c>
      <c r="B139" s="345" t="s">
        <v>976</v>
      </c>
      <c r="C139" s="346">
        <v>3895</v>
      </c>
      <c r="D139" s="346">
        <v>1727</v>
      </c>
      <c r="E139" s="346">
        <v>1430</v>
      </c>
      <c r="F139" s="346">
        <v>297</v>
      </c>
      <c r="G139" s="346">
        <v>138</v>
      </c>
      <c r="H139" s="346">
        <v>159</v>
      </c>
      <c r="I139" s="346">
        <v>2168</v>
      </c>
      <c r="J139" s="346">
        <v>172</v>
      </c>
      <c r="K139" s="346">
        <v>591</v>
      </c>
      <c r="L139" s="346">
        <v>615</v>
      </c>
      <c r="M139" s="346">
        <v>277</v>
      </c>
      <c r="N139" s="346">
        <v>513</v>
      </c>
    </row>
    <row r="140" spans="1:14" ht="15.75" customHeight="1">
      <c r="A140" s="391"/>
      <c r="B140" s="345" t="s">
        <v>977</v>
      </c>
      <c r="C140" s="346">
        <v>1917</v>
      </c>
      <c r="D140" s="346">
        <v>1081</v>
      </c>
      <c r="E140" s="346">
        <v>901</v>
      </c>
      <c r="F140" s="346">
        <v>180</v>
      </c>
      <c r="G140" s="346">
        <v>93</v>
      </c>
      <c r="H140" s="346">
        <v>87</v>
      </c>
      <c r="I140" s="346">
        <v>836</v>
      </c>
      <c r="J140" s="346">
        <v>76</v>
      </c>
      <c r="K140" s="346">
        <v>305</v>
      </c>
      <c r="L140" s="346">
        <v>18</v>
      </c>
      <c r="M140" s="346">
        <v>102</v>
      </c>
      <c r="N140" s="346">
        <v>335</v>
      </c>
    </row>
    <row r="141" spans="1:14" ht="15.75" customHeight="1">
      <c r="A141" s="391"/>
      <c r="B141" s="345" t="s">
        <v>978</v>
      </c>
      <c r="C141" s="346">
        <v>1978</v>
      </c>
      <c r="D141" s="346">
        <v>646</v>
      </c>
      <c r="E141" s="346">
        <v>529</v>
      </c>
      <c r="F141" s="346">
        <v>117</v>
      </c>
      <c r="G141" s="346">
        <v>45</v>
      </c>
      <c r="H141" s="346">
        <v>72</v>
      </c>
      <c r="I141" s="346">
        <v>1332</v>
      </c>
      <c r="J141" s="346">
        <v>96</v>
      </c>
      <c r="K141" s="346">
        <v>286</v>
      </c>
      <c r="L141" s="346">
        <v>597</v>
      </c>
      <c r="M141" s="346">
        <v>175</v>
      </c>
      <c r="N141" s="346">
        <v>178</v>
      </c>
    </row>
    <row r="142" spans="1:14" ht="15.75" customHeight="1">
      <c r="A142" s="391" t="s">
        <v>50</v>
      </c>
      <c r="B142" s="345" t="s">
        <v>976</v>
      </c>
      <c r="C142" s="346">
        <v>302</v>
      </c>
      <c r="D142" s="346">
        <v>153</v>
      </c>
      <c r="E142" s="346">
        <v>136</v>
      </c>
      <c r="F142" s="346">
        <v>17</v>
      </c>
      <c r="G142" s="346">
        <v>10</v>
      </c>
      <c r="H142" s="346">
        <v>7</v>
      </c>
      <c r="I142" s="346">
        <v>149</v>
      </c>
      <c r="J142" s="346">
        <v>16</v>
      </c>
      <c r="K142" s="346">
        <v>106</v>
      </c>
      <c r="L142" s="346">
        <v>18</v>
      </c>
      <c r="M142" s="346">
        <v>1</v>
      </c>
      <c r="N142" s="346">
        <v>8</v>
      </c>
    </row>
    <row r="143" spans="1:14" ht="15.75" customHeight="1">
      <c r="A143" s="391"/>
      <c r="B143" s="345" t="s">
        <v>977</v>
      </c>
      <c r="C143" s="346">
        <v>142</v>
      </c>
      <c r="D143" s="346">
        <v>82</v>
      </c>
      <c r="E143" s="346">
        <v>75</v>
      </c>
      <c r="F143" s="346">
        <v>7</v>
      </c>
      <c r="G143" s="346">
        <v>4</v>
      </c>
      <c r="H143" s="346">
        <v>3</v>
      </c>
      <c r="I143" s="346">
        <v>60</v>
      </c>
      <c r="J143" s="346">
        <v>9</v>
      </c>
      <c r="K143" s="346">
        <v>46</v>
      </c>
      <c r="L143" s="346" t="s">
        <v>72</v>
      </c>
      <c r="M143" s="346">
        <v>1</v>
      </c>
      <c r="N143" s="346">
        <v>4</v>
      </c>
    </row>
    <row r="144" spans="1:14" ht="15.75" customHeight="1">
      <c r="A144" s="391"/>
      <c r="B144" s="345" t="s">
        <v>978</v>
      </c>
      <c r="C144" s="346">
        <v>160</v>
      </c>
      <c r="D144" s="346">
        <v>71</v>
      </c>
      <c r="E144" s="346">
        <v>61</v>
      </c>
      <c r="F144" s="346">
        <v>10</v>
      </c>
      <c r="G144" s="346">
        <v>6</v>
      </c>
      <c r="H144" s="346">
        <v>4</v>
      </c>
      <c r="I144" s="346">
        <v>89</v>
      </c>
      <c r="J144" s="346">
        <v>7</v>
      </c>
      <c r="K144" s="346">
        <v>60</v>
      </c>
      <c r="L144" s="346">
        <v>18</v>
      </c>
      <c r="M144" s="346" t="s">
        <v>72</v>
      </c>
      <c r="N144" s="346">
        <v>4</v>
      </c>
    </row>
    <row r="145" spans="1:14" ht="15.75" customHeight="1">
      <c r="A145" s="391" t="s">
        <v>51</v>
      </c>
      <c r="B145" s="345" t="s">
        <v>976</v>
      </c>
      <c r="C145" s="346">
        <v>5575</v>
      </c>
      <c r="D145" s="346">
        <v>2013</v>
      </c>
      <c r="E145" s="346">
        <v>1497</v>
      </c>
      <c r="F145" s="346">
        <v>516</v>
      </c>
      <c r="G145" s="346">
        <v>306</v>
      </c>
      <c r="H145" s="346">
        <v>210</v>
      </c>
      <c r="I145" s="346">
        <v>3562</v>
      </c>
      <c r="J145" s="346">
        <v>346</v>
      </c>
      <c r="K145" s="346">
        <v>1579</v>
      </c>
      <c r="L145" s="346">
        <v>938</v>
      </c>
      <c r="M145" s="346">
        <v>155</v>
      </c>
      <c r="N145" s="346">
        <v>544</v>
      </c>
    </row>
    <row r="146" spans="1:14" ht="15.75" customHeight="1">
      <c r="A146" s="391"/>
      <c r="B146" s="345" t="s">
        <v>977</v>
      </c>
      <c r="C146" s="346">
        <v>2673</v>
      </c>
      <c r="D146" s="346">
        <v>1229</v>
      </c>
      <c r="E146" s="346">
        <v>896</v>
      </c>
      <c r="F146" s="346">
        <v>333</v>
      </c>
      <c r="G146" s="346">
        <v>211</v>
      </c>
      <c r="H146" s="346">
        <v>122</v>
      </c>
      <c r="I146" s="346">
        <v>1444</v>
      </c>
      <c r="J146" s="346">
        <v>162</v>
      </c>
      <c r="K146" s="346">
        <v>791</v>
      </c>
      <c r="L146" s="346">
        <v>15</v>
      </c>
      <c r="M146" s="346">
        <v>79</v>
      </c>
      <c r="N146" s="346">
        <v>397</v>
      </c>
    </row>
    <row r="147" spans="1:14" ht="15.75" customHeight="1">
      <c r="A147" s="391"/>
      <c r="B147" s="345" t="s">
        <v>978</v>
      </c>
      <c r="C147" s="346">
        <v>2902</v>
      </c>
      <c r="D147" s="346">
        <v>784</v>
      </c>
      <c r="E147" s="346">
        <v>601</v>
      </c>
      <c r="F147" s="346">
        <v>183</v>
      </c>
      <c r="G147" s="346">
        <v>95</v>
      </c>
      <c r="H147" s="346">
        <v>88</v>
      </c>
      <c r="I147" s="346">
        <v>2118</v>
      </c>
      <c r="J147" s="346">
        <v>184</v>
      </c>
      <c r="K147" s="346">
        <v>788</v>
      </c>
      <c r="L147" s="346">
        <v>923</v>
      </c>
      <c r="M147" s="346">
        <v>76</v>
      </c>
      <c r="N147" s="346">
        <v>147</v>
      </c>
    </row>
    <row r="148" spans="1:14" ht="15.75" customHeight="1">
      <c r="A148" s="208" t="s">
        <v>52</v>
      </c>
      <c r="B148" s="345" t="s">
        <v>976</v>
      </c>
      <c r="C148" s="346">
        <v>70732</v>
      </c>
      <c r="D148" s="346">
        <v>32646</v>
      </c>
      <c r="E148" s="346">
        <v>23657</v>
      </c>
      <c r="F148" s="346">
        <v>8989</v>
      </c>
      <c r="G148" s="346">
        <v>5104</v>
      </c>
      <c r="H148" s="346">
        <v>3885</v>
      </c>
      <c r="I148" s="346">
        <v>38086</v>
      </c>
      <c r="J148" s="346">
        <v>5263</v>
      </c>
      <c r="K148" s="346">
        <v>16763</v>
      </c>
      <c r="L148" s="346">
        <v>8991</v>
      </c>
      <c r="M148" s="346">
        <v>1540</v>
      </c>
      <c r="N148" s="346">
        <v>5529</v>
      </c>
    </row>
    <row r="149" spans="1:14" ht="15.75" customHeight="1">
      <c r="A149" s="391"/>
      <c r="B149" s="345" t="s">
        <v>977</v>
      </c>
      <c r="C149" s="346">
        <v>34162</v>
      </c>
      <c r="D149" s="346">
        <v>18675</v>
      </c>
      <c r="E149" s="346">
        <v>13561</v>
      </c>
      <c r="F149" s="346">
        <v>5114</v>
      </c>
      <c r="G149" s="346">
        <v>3055</v>
      </c>
      <c r="H149" s="346">
        <v>2059</v>
      </c>
      <c r="I149" s="346">
        <v>15487</v>
      </c>
      <c r="J149" s="346">
        <v>2407</v>
      </c>
      <c r="K149" s="346">
        <v>8147</v>
      </c>
      <c r="L149" s="346">
        <v>289</v>
      </c>
      <c r="M149" s="346">
        <v>890</v>
      </c>
      <c r="N149" s="346">
        <v>3754</v>
      </c>
    </row>
    <row r="150" spans="1:14" ht="15.75" customHeight="1">
      <c r="A150" s="391"/>
      <c r="B150" s="345" t="s">
        <v>978</v>
      </c>
      <c r="C150" s="346">
        <v>36570</v>
      </c>
      <c r="D150" s="346">
        <v>13971</v>
      </c>
      <c r="E150" s="346">
        <v>10096</v>
      </c>
      <c r="F150" s="346">
        <v>3875</v>
      </c>
      <c r="G150" s="346">
        <v>2049</v>
      </c>
      <c r="H150" s="346">
        <v>1826</v>
      </c>
      <c r="I150" s="346">
        <v>22599</v>
      </c>
      <c r="J150" s="346">
        <v>2856</v>
      </c>
      <c r="K150" s="346">
        <v>8616</v>
      </c>
      <c r="L150" s="346">
        <v>8702</v>
      </c>
      <c r="M150" s="346">
        <v>650</v>
      </c>
      <c r="N150" s="346">
        <v>1775</v>
      </c>
    </row>
    <row r="151" spans="1:14" ht="15.75" customHeight="1">
      <c r="A151" s="391" t="s">
        <v>53</v>
      </c>
      <c r="B151" s="345" t="s">
        <v>976</v>
      </c>
      <c r="C151" s="346">
        <v>29403</v>
      </c>
      <c r="D151" s="346">
        <v>12328</v>
      </c>
      <c r="E151" s="346">
        <v>10135</v>
      </c>
      <c r="F151" s="346">
        <v>2193</v>
      </c>
      <c r="G151" s="346">
        <v>1325</v>
      </c>
      <c r="H151" s="346">
        <v>868</v>
      </c>
      <c r="I151" s="346">
        <v>17075</v>
      </c>
      <c r="J151" s="346">
        <v>2289</v>
      </c>
      <c r="K151" s="346">
        <v>5585</v>
      </c>
      <c r="L151" s="346">
        <v>5851</v>
      </c>
      <c r="M151" s="346">
        <v>1109</v>
      </c>
      <c r="N151" s="346">
        <v>2241</v>
      </c>
    </row>
    <row r="152" spans="1:14" ht="15.75" customHeight="1">
      <c r="A152" s="391"/>
      <c r="B152" s="345" t="s">
        <v>977</v>
      </c>
      <c r="C152" s="346">
        <v>14149</v>
      </c>
      <c r="D152" s="346">
        <v>7525</v>
      </c>
      <c r="E152" s="346">
        <v>6130</v>
      </c>
      <c r="F152" s="346">
        <v>1395</v>
      </c>
      <c r="G152" s="346">
        <v>896</v>
      </c>
      <c r="H152" s="346">
        <v>499</v>
      </c>
      <c r="I152" s="346">
        <v>6624</v>
      </c>
      <c r="J152" s="346">
        <v>1120</v>
      </c>
      <c r="K152" s="346">
        <v>2912</v>
      </c>
      <c r="L152" s="346">
        <v>418</v>
      </c>
      <c r="M152" s="346">
        <v>489</v>
      </c>
      <c r="N152" s="346">
        <v>1685</v>
      </c>
    </row>
    <row r="153" spans="1:14" ht="15.75" customHeight="1">
      <c r="A153" s="391"/>
      <c r="B153" s="345" t="s">
        <v>978</v>
      </c>
      <c r="C153" s="346">
        <v>15254</v>
      </c>
      <c r="D153" s="346">
        <v>4803</v>
      </c>
      <c r="E153" s="346">
        <v>4005</v>
      </c>
      <c r="F153" s="346">
        <v>798</v>
      </c>
      <c r="G153" s="346">
        <v>429</v>
      </c>
      <c r="H153" s="346">
        <v>369</v>
      </c>
      <c r="I153" s="346">
        <v>10451</v>
      </c>
      <c r="J153" s="346">
        <v>1169</v>
      </c>
      <c r="K153" s="346">
        <v>2673</v>
      </c>
      <c r="L153" s="346">
        <v>5433</v>
      </c>
      <c r="M153" s="346">
        <v>620</v>
      </c>
      <c r="N153" s="346">
        <v>556</v>
      </c>
    </row>
    <row r="154" spans="1:14" ht="15.75" customHeight="1">
      <c r="A154" s="391" t="s">
        <v>54</v>
      </c>
      <c r="B154" s="345" t="s">
        <v>976</v>
      </c>
      <c r="C154" s="346">
        <v>5058</v>
      </c>
      <c r="D154" s="346">
        <v>2177</v>
      </c>
      <c r="E154" s="346">
        <v>1859</v>
      </c>
      <c r="F154" s="346">
        <v>318</v>
      </c>
      <c r="G154" s="346">
        <v>200</v>
      </c>
      <c r="H154" s="346">
        <v>118</v>
      </c>
      <c r="I154" s="346">
        <v>2881</v>
      </c>
      <c r="J154" s="346">
        <v>272</v>
      </c>
      <c r="K154" s="346">
        <v>1354</v>
      </c>
      <c r="L154" s="346">
        <v>834</v>
      </c>
      <c r="M154" s="346">
        <v>139</v>
      </c>
      <c r="N154" s="346">
        <v>282</v>
      </c>
    </row>
    <row r="155" spans="1:14" ht="15.75" customHeight="1">
      <c r="A155" s="391"/>
      <c r="B155" s="345" t="s">
        <v>977</v>
      </c>
      <c r="C155" s="346">
        <v>2498</v>
      </c>
      <c r="D155" s="346">
        <v>1421</v>
      </c>
      <c r="E155" s="346">
        <v>1222</v>
      </c>
      <c r="F155" s="346">
        <v>199</v>
      </c>
      <c r="G155" s="346">
        <v>132</v>
      </c>
      <c r="H155" s="346">
        <v>67</v>
      </c>
      <c r="I155" s="346">
        <v>1077</v>
      </c>
      <c r="J155" s="346">
        <v>108</v>
      </c>
      <c r="K155" s="346">
        <v>725</v>
      </c>
      <c r="L155" s="346">
        <v>3</v>
      </c>
      <c r="M155" s="346">
        <v>69</v>
      </c>
      <c r="N155" s="346">
        <v>172</v>
      </c>
    </row>
    <row r="156" spans="1:14" ht="15.75" customHeight="1">
      <c r="A156" s="391"/>
      <c r="B156" s="345" t="s">
        <v>978</v>
      </c>
      <c r="C156" s="346">
        <v>2560</v>
      </c>
      <c r="D156" s="346">
        <v>756</v>
      </c>
      <c r="E156" s="346">
        <v>637</v>
      </c>
      <c r="F156" s="346">
        <v>119</v>
      </c>
      <c r="G156" s="346">
        <v>68</v>
      </c>
      <c r="H156" s="346">
        <v>51</v>
      </c>
      <c r="I156" s="346">
        <v>1804</v>
      </c>
      <c r="J156" s="346">
        <v>164</v>
      </c>
      <c r="K156" s="346">
        <v>629</v>
      </c>
      <c r="L156" s="346">
        <v>831</v>
      </c>
      <c r="M156" s="346">
        <v>70</v>
      </c>
      <c r="N156" s="346">
        <v>110</v>
      </c>
    </row>
    <row r="157" spans="1:14" ht="15.75" customHeight="1">
      <c r="A157" s="391" t="s">
        <v>55</v>
      </c>
      <c r="B157" s="345" t="s">
        <v>976</v>
      </c>
      <c r="C157" s="346">
        <v>8918</v>
      </c>
      <c r="D157" s="346">
        <v>4147</v>
      </c>
      <c r="E157" s="346">
        <v>2865</v>
      </c>
      <c r="F157" s="346">
        <v>1282</v>
      </c>
      <c r="G157" s="346">
        <v>680</v>
      </c>
      <c r="H157" s="346">
        <v>602</v>
      </c>
      <c r="I157" s="346">
        <v>4771</v>
      </c>
      <c r="J157" s="346">
        <v>617</v>
      </c>
      <c r="K157" s="346">
        <v>2265</v>
      </c>
      <c r="L157" s="346">
        <v>1169</v>
      </c>
      <c r="M157" s="346">
        <v>170</v>
      </c>
      <c r="N157" s="346">
        <v>550</v>
      </c>
    </row>
    <row r="158" spans="1:14" ht="15.75" customHeight="1">
      <c r="A158" s="391"/>
      <c r="B158" s="345" t="s">
        <v>977</v>
      </c>
      <c r="C158" s="346">
        <v>4351</v>
      </c>
      <c r="D158" s="346">
        <v>2502</v>
      </c>
      <c r="E158" s="346">
        <v>1816</v>
      </c>
      <c r="F158" s="346">
        <v>686</v>
      </c>
      <c r="G158" s="346">
        <v>371</v>
      </c>
      <c r="H158" s="346">
        <v>315</v>
      </c>
      <c r="I158" s="346">
        <v>1849</v>
      </c>
      <c r="J158" s="346">
        <v>273</v>
      </c>
      <c r="K158" s="346">
        <v>1145</v>
      </c>
      <c r="L158" s="346">
        <v>10</v>
      </c>
      <c r="M158" s="346">
        <v>70</v>
      </c>
      <c r="N158" s="346">
        <v>351</v>
      </c>
    </row>
    <row r="159" spans="1:14" ht="15.75" customHeight="1">
      <c r="A159" s="391"/>
      <c r="B159" s="345" t="s">
        <v>978</v>
      </c>
      <c r="C159" s="346">
        <v>4567</v>
      </c>
      <c r="D159" s="346">
        <v>1645</v>
      </c>
      <c r="E159" s="346">
        <v>1049</v>
      </c>
      <c r="F159" s="346">
        <v>596</v>
      </c>
      <c r="G159" s="346">
        <v>309</v>
      </c>
      <c r="H159" s="346">
        <v>287</v>
      </c>
      <c r="I159" s="346">
        <v>2922</v>
      </c>
      <c r="J159" s="346">
        <v>344</v>
      </c>
      <c r="K159" s="346">
        <v>1120</v>
      </c>
      <c r="L159" s="346">
        <v>1159</v>
      </c>
      <c r="M159" s="346">
        <v>100</v>
      </c>
      <c r="N159" s="346">
        <v>199</v>
      </c>
    </row>
    <row r="160" spans="1:14" ht="15.75" customHeight="1">
      <c r="A160" s="391" t="s">
        <v>56</v>
      </c>
      <c r="B160" s="345" t="s">
        <v>976</v>
      </c>
      <c r="C160" s="346">
        <v>6682</v>
      </c>
      <c r="D160" s="346">
        <v>2897</v>
      </c>
      <c r="E160" s="346">
        <v>1977</v>
      </c>
      <c r="F160" s="346">
        <v>920</v>
      </c>
      <c r="G160" s="346">
        <v>401</v>
      </c>
      <c r="H160" s="346">
        <v>519</v>
      </c>
      <c r="I160" s="346">
        <v>3785</v>
      </c>
      <c r="J160" s="346">
        <v>443</v>
      </c>
      <c r="K160" s="346">
        <v>1542</v>
      </c>
      <c r="L160" s="346">
        <v>1086</v>
      </c>
      <c r="M160" s="346">
        <v>137</v>
      </c>
      <c r="N160" s="346">
        <v>577</v>
      </c>
    </row>
    <row r="161" spans="1:14" ht="15.75" customHeight="1">
      <c r="A161" s="391"/>
      <c r="B161" s="345" t="s">
        <v>977</v>
      </c>
      <c r="C161" s="346">
        <v>3367</v>
      </c>
      <c r="D161" s="346">
        <v>1880</v>
      </c>
      <c r="E161" s="346">
        <v>1318</v>
      </c>
      <c r="F161" s="346">
        <v>562</v>
      </c>
      <c r="G161" s="346">
        <v>280</v>
      </c>
      <c r="H161" s="346">
        <v>282</v>
      </c>
      <c r="I161" s="346">
        <v>1487</v>
      </c>
      <c r="J161" s="346">
        <v>214</v>
      </c>
      <c r="K161" s="346">
        <v>833</v>
      </c>
      <c r="L161" s="346">
        <v>9</v>
      </c>
      <c r="M161" s="346">
        <v>54</v>
      </c>
      <c r="N161" s="346">
        <v>377</v>
      </c>
    </row>
    <row r="162" spans="1:14" ht="15.75" customHeight="1">
      <c r="A162" s="391"/>
      <c r="B162" s="345" t="s">
        <v>978</v>
      </c>
      <c r="C162" s="346">
        <v>3315</v>
      </c>
      <c r="D162" s="346">
        <v>1017</v>
      </c>
      <c r="E162" s="346">
        <v>659</v>
      </c>
      <c r="F162" s="346">
        <v>358</v>
      </c>
      <c r="G162" s="346">
        <v>121</v>
      </c>
      <c r="H162" s="346">
        <v>237</v>
      </c>
      <c r="I162" s="346">
        <v>2298</v>
      </c>
      <c r="J162" s="346">
        <v>229</v>
      </c>
      <c r="K162" s="346">
        <v>709</v>
      </c>
      <c r="L162" s="346">
        <v>1077</v>
      </c>
      <c r="M162" s="346">
        <v>83</v>
      </c>
      <c r="N162" s="346">
        <v>200</v>
      </c>
    </row>
    <row r="163" spans="1:14" ht="15.75" customHeight="1">
      <c r="A163" s="391" t="s">
        <v>57</v>
      </c>
      <c r="B163" s="345" t="s">
        <v>976</v>
      </c>
      <c r="C163" s="346">
        <v>14551</v>
      </c>
      <c r="D163" s="346">
        <v>6253</v>
      </c>
      <c r="E163" s="346">
        <v>4117</v>
      </c>
      <c r="F163" s="346">
        <v>2136</v>
      </c>
      <c r="G163" s="346">
        <v>1048</v>
      </c>
      <c r="H163" s="346">
        <v>1088</v>
      </c>
      <c r="I163" s="346">
        <v>8298</v>
      </c>
      <c r="J163" s="346">
        <v>985</v>
      </c>
      <c r="K163" s="346">
        <v>2942</v>
      </c>
      <c r="L163" s="346">
        <v>2238</v>
      </c>
      <c r="M163" s="346">
        <v>560</v>
      </c>
      <c r="N163" s="346">
        <v>1573</v>
      </c>
    </row>
    <row r="164" spans="1:14" ht="15.75" customHeight="1">
      <c r="A164" s="391"/>
      <c r="B164" s="345" t="s">
        <v>977</v>
      </c>
      <c r="C164" s="346">
        <v>7089</v>
      </c>
      <c r="D164" s="346">
        <v>3631</v>
      </c>
      <c r="E164" s="346">
        <v>2425</v>
      </c>
      <c r="F164" s="346">
        <v>1206</v>
      </c>
      <c r="G164" s="346">
        <v>618</v>
      </c>
      <c r="H164" s="346">
        <v>588</v>
      </c>
      <c r="I164" s="346">
        <v>3458</v>
      </c>
      <c r="J164" s="346">
        <v>480</v>
      </c>
      <c r="K164" s="346">
        <v>1435</v>
      </c>
      <c r="L164" s="346">
        <v>183</v>
      </c>
      <c r="M164" s="346">
        <v>242</v>
      </c>
      <c r="N164" s="346">
        <v>1118</v>
      </c>
    </row>
    <row r="165" spans="1:14" ht="15.75" customHeight="1">
      <c r="A165" s="391"/>
      <c r="B165" s="345" t="s">
        <v>978</v>
      </c>
      <c r="C165" s="346">
        <v>7462</v>
      </c>
      <c r="D165" s="346">
        <v>2622</v>
      </c>
      <c r="E165" s="346">
        <v>1692</v>
      </c>
      <c r="F165" s="346">
        <v>930</v>
      </c>
      <c r="G165" s="346">
        <v>430</v>
      </c>
      <c r="H165" s="346">
        <v>500</v>
      </c>
      <c r="I165" s="346">
        <v>4840</v>
      </c>
      <c r="J165" s="346">
        <v>505</v>
      </c>
      <c r="K165" s="346">
        <v>1507</v>
      </c>
      <c r="L165" s="346">
        <v>2055</v>
      </c>
      <c r="M165" s="346">
        <v>318</v>
      </c>
      <c r="N165" s="346">
        <v>455</v>
      </c>
    </row>
    <row r="166" spans="1:14" ht="15.75" customHeight="1">
      <c r="A166" s="391" t="s">
        <v>58</v>
      </c>
      <c r="B166" s="345" t="s">
        <v>976</v>
      </c>
      <c r="C166" s="346">
        <v>10212</v>
      </c>
      <c r="D166" s="346">
        <v>4320</v>
      </c>
      <c r="E166" s="346">
        <v>3105</v>
      </c>
      <c r="F166" s="346">
        <v>1215</v>
      </c>
      <c r="G166" s="346">
        <v>514</v>
      </c>
      <c r="H166" s="346">
        <v>701</v>
      </c>
      <c r="I166" s="346">
        <v>5892</v>
      </c>
      <c r="J166" s="346">
        <v>882</v>
      </c>
      <c r="K166" s="346">
        <v>2014</v>
      </c>
      <c r="L166" s="346">
        <v>1641</v>
      </c>
      <c r="M166" s="346">
        <v>302</v>
      </c>
      <c r="N166" s="346">
        <v>1053</v>
      </c>
    </row>
    <row r="167" spans="1:14" ht="15.75" customHeight="1">
      <c r="A167" s="391"/>
      <c r="B167" s="345" t="s">
        <v>977</v>
      </c>
      <c r="C167" s="346">
        <v>4952</v>
      </c>
      <c r="D167" s="346">
        <v>2706</v>
      </c>
      <c r="E167" s="346">
        <v>1985</v>
      </c>
      <c r="F167" s="346">
        <v>721</v>
      </c>
      <c r="G167" s="346">
        <v>314</v>
      </c>
      <c r="H167" s="346">
        <v>407</v>
      </c>
      <c r="I167" s="346">
        <v>2246</v>
      </c>
      <c r="J167" s="346">
        <v>464</v>
      </c>
      <c r="K167" s="346">
        <v>843</v>
      </c>
      <c r="L167" s="346">
        <v>70</v>
      </c>
      <c r="M167" s="346">
        <v>153</v>
      </c>
      <c r="N167" s="346">
        <v>716</v>
      </c>
    </row>
    <row r="168" spans="1:14" ht="15.75" customHeight="1">
      <c r="A168" s="391"/>
      <c r="B168" s="345" t="s">
        <v>978</v>
      </c>
      <c r="C168" s="346">
        <v>5260</v>
      </c>
      <c r="D168" s="346">
        <v>1614</v>
      </c>
      <c r="E168" s="346">
        <v>1120</v>
      </c>
      <c r="F168" s="346">
        <v>494</v>
      </c>
      <c r="G168" s="346">
        <v>200</v>
      </c>
      <c r="H168" s="346">
        <v>294</v>
      </c>
      <c r="I168" s="346">
        <v>3646</v>
      </c>
      <c r="J168" s="346">
        <v>418</v>
      </c>
      <c r="K168" s="346">
        <v>1171</v>
      </c>
      <c r="L168" s="346">
        <v>1571</v>
      </c>
      <c r="M168" s="346">
        <v>149</v>
      </c>
      <c r="N168" s="346">
        <v>337</v>
      </c>
    </row>
    <row r="169" spans="1:14" ht="15.75" customHeight="1">
      <c r="A169" s="391" t="s">
        <v>60</v>
      </c>
      <c r="B169" s="345" t="s">
        <v>976</v>
      </c>
      <c r="C169" s="346">
        <v>31305</v>
      </c>
      <c r="D169" s="346">
        <v>12603</v>
      </c>
      <c r="E169" s="346">
        <v>9617</v>
      </c>
      <c r="F169" s="346">
        <v>2986</v>
      </c>
      <c r="G169" s="346">
        <v>1838</v>
      </c>
      <c r="H169" s="346">
        <v>1148</v>
      </c>
      <c r="I169" s="346">
        <v>18702</v>
      </c>
      <c r="J169" s="346">
        <v>2341</v>
      </c>
      <c r="K169" s="346">
        <v>6712</v>
      </c>
      <c r="L169" s="346">
        <v>6644</v>
      </c>
      <c r="M169" s="346">
        <v>846</v>
      </c>
      <c r="N169" s="346">
        <v>2159</v>
      </c>
    </row>
    <row r="170" spans="1:14" ht="15.75" customHeight="1">
      <c r="A170" s="391"/>
      <c r="B170" s="345" t="s">
        <v>977</v>
      </c>
      <c r="C170" s="346">
        <v>14814</v>
      </c>
      <c r="D170" s="346">
        <v>8000</v>
      </c>
      <c r="E170" s="346">
        <v>6091</v>
      </c>
      <c r="F170" s="346">
        <v>1909</v>
      </c>
      <c r="G170" s="346">
        <v>1228</v>
      </c>
      <c r="H170" s="346">
        <v>681</v>
      </c>
      <c r="I170" s="346">
        <v>6814</v>
      </c>
      <c r="J170" s="346">
        <v>1105</v>
      </c>
      <c r="K170" s="346">
        <v>3552</v>
      </c>
      <c r="L170" s="346">
        <v>98</v>
      </c>
      <c r="M170" s="346">
        <v>453</v>
      </c>
      <c r="N170" s="346">
        <v>1606</v>
      </c>
    </row>
    <row r="171" spans="1:14" ht="15.75" customHeight="1">
      <c r="A171" s="391"/>
      <c r="B171" s="345" t="s">
        <v>978</v>
      </c>
      <c r="C171" s="346">
        <v>16491</v>
      </c>
      <c r="D171" s="346">
        <v>4603</v>
      </c>
      <c r="E171" s="346">
        <v>3526</v>
      </c>
      <c r="F171" s="346">
        <v>1077</v>
      </c>
      <c r="G171" s="346">
        <v>610</v>
      </c>
      <c r="H171" s="346">
        <v>467</v>
      </c>
      <c r="I171" s="346">
        <v>11888</v>
      </c>
      <c r="J171" s="346">
        <v>1236</v>
      </c>
      <c r="K171" s="346">
        <v>3160</v>
      </c>
      <c r="L171" s="346">
        <v>6546</v>
      </c>
      <c r="M171" s="346">
        <v>393</v>
      </c>
      <c r="N171" s="346">
        <v>553</v>
      </c>
    </row>
    <row r="172" spans="1:14" ht="15.75" customHeight="1">
      <c r="A172" s="208" t="s">
        <v>61</v>
      </c>
      <c r="B172" s="345" t="s">
        <v>976</v>
      </c>
      <c r="C172" s="346">
        <v>23982</v>
      </c>
      <c r="D172" s="346">
        <v>12024</v>
      </c>
      <c r="E172" s="346">
        <v>7926</v>
      </c>
      <c r="F172" s="346">
        <v>4098</v>
      </c>
      <c r="G172" s="346">
        <v>2332</v>
      </c>
      <c r="H172" s="346">
        <v>1766</v>
      </c>
      <c r="I172" s="346">
        <v>11958</v>
      </c>
      <c r="J172" s="346">
        <v>1970</v>
      </c>
      <c r="K172" s="346">
        <v>7322</v>
      </c>
      <c r="L172" s="346">
        <v>1388</v>
      </c>
      <c r="M172" s="346">
        <v>187</v>
      </c>
      <c r="N172" s="346">
        <v>1091</v>
      </c>
    </row>
    <row r="173" spans="1:14" ht="15.75" customHeight="1">
      <c r="A173" s="391"/>
      <c r="B173" s="345" t="s">
        <v>977</v>
      </c>
      <c r="C173" s="346">
        <v>11546</v>
      </c>
      <c r="D173" s="346">
        <v>6329</v>
      </c>
      <c r="E173" s="346">
        <v>4336</v>
      </c>
      <c r="F173" s="346">
        <v>1993</v>
      </c>
      <c r="G173" s="346">
        <v>1005</v>
      </c>
      <c r="H173" s="346">
        <v>988</v>
      </c>
      <c r="I173" s="346">
        <v>5217</v>
      </c>
      <c r="J173" s="346">
        <v>946</v>
      </c>
      <c r="K173" s="346">
        <v>3508</v>
      </c>
      <c r="L173" s="346">
        <v>43</v>
      </c>
      <c r="M173" s="346">
        <v>66</v>
      </c>
      <c r="N173" s="346">
        <v>654</v>
      </c>
    </row>
    <row r="174" spans="1:14" ht="15.75" customHeight="1">
      <c r="A174" s="391"/>
      <c r="B174" s="345" t="s">
        <v>978</v>
      </c>
      <c r="C174" s="346">
        <v>12436</v>
      </c>
      <c r="D174" s="346">
        <v>5695</v>
      </c>
      <c r="E174" s="346">
        <v>3590</v>
      </c>
      <c r="F174" s="346">
        <v>2105</v>
      </c>
      <c r="G174" s="346">
        <v>1327</v>
      </c>
      <c r="H174" s="346">
        <v>778</v>
      </c>
      <c r="I174" s="346">
        <v>6741</v>
      </c>
      <c r="J174" s="346">
        <v>1024</v>
      </c>
      <c r="K174" s="346">
        <v>3814</v>
      </c>
      <c r="L174" s="346">
        <v>1345</v>
      </c>
      <c r="M174" s="346">
        <v>121</v>
      </c>
      <c r="N174" s="346">
        <v>437</v>
      </c>
    </row>
    <row r="175" spans="1:14" ht="15.75" customHeight="1">
      <c r="A175" s="391" t="s">
        <v>62</v>
      </c>
      <c r="B175" s="345" t="s">
        <v>976</v>
      </c>
      <c r="C175" s="346">
        <v>12964</v>
      </c>
      <c r="D175" s="346">
        <v>6152</v>
      </c>
      <c r="E175" s="346">
        <v>4699</v>
      </c>
      <c r="F175" s="346">
        <v>1453</v>
      </c>
      <c r="G175" s="346">
        <v>625</v>
      </c>
      <c r="H175" s="346">
        <v>828</v>
      </c>
      <c r="I175" s="346">
        <v>6812</v>
      </c>
      <c r="J175" s="346">
        <v>1055</v>
      </c>
      <c r="K175" s="346">
        <v>1813</v>
      </c>
      <c r="L175" s="346">
        <v>2383</v>
      </c>
      <c r="M175" s="346">
        <v>465</v>
      </c>
      <c r="N175" s="346">
        <v>1096</v>
      </c>
    </row>
    <row r="176" spans="1:14" ht="15.75" customHeight="1">
      <c r="A176" s="391"/>
      <c r="B176" s="345" t="s">
        <v>977</v>
      </c>
      <c r="C176" s="346">
        <v>6513</v>
      </c>
      <c r="D176" s="346">
        <v>4004</v>
      </c>
      <c r="E176" s="346">
        <v>3194</v>
      </c>
      <c r="F176" s="346">
        <v>810</v>
      </c>
      <c r="G176" s="346">
        <v>328</v>
      </c>
      <c r="H176" s="346">
        <v>482</v>
      </c>
      <c r="I176" s="346">
        <v>2509</v>
      </c>
      <c r="J176" s="346">
        <v>495</v>
      </c>
      <c r="K176" s="346">
        <v>1009</v>
      </c>
      <c r="L176" s="346">
        <v>48</v>
      </c>
      <c r="M176" s="346">
        <v>185</v>
      </c>
      <c r="N176" s="346">
        <v>772</v>
      </c>
    </row>
    <row r="177" spans="1:14" ht="15.75" customHeight="1">
      <c r="A177" s="391"/>
      <c r="B177" s="345" t="s">
        <v>978</v>
      </c>
      <c r="C177" s="346">
        <v>6451</v>
      </c>
      <c r="D177" s="346">
        <v>2148</v>
      </c>
      <c r="E177" s="346">
        <v>1505</v>
      </c>
      <c r="F177" s="346">
        <v>643</v>
      </c>
      <c r="G177" s="346">
        <v>297</v>
      </c>
      <c r="H177" s="346">
        <v>346</v>
      </c>
      <c r="I177" s="346">
        <v>4303</v>
      </c>
      <c r="J177" s="346">
        <v>560</v>
      </c>
      <c r="K177" s="346">
        <v>804</v>
      </c>
      <c r="L177" s="346">
        <v>2335</v>
      </c>
      <c r="M177" s="346">
        <v>280</v>
      </c>
      <c r="N177" s="346">
        <v>324</v>
      </c>
    </row>
    <row r="178" spans="1:14" ht="15.75" customHeight="1">
      <c r="A178" s="391" t="s">
        <v>63</v>
      </c>
      <c r="B178" s="345" t="s">
        <v>976</v>
      </c>
      <c r="C178" s="346">
        <v>15468</v>
      </c>
      <c r="D178" s="346">
        <v>7309</v>
      </c>
      <c r="E178" s="346">
        <v>4249</v>
      </c>
      <c r="F178" s="346">
        <v>3060</v>
      </c>
      <c r="G178" s="346">
        <v>1564</v>
      </c>
      <c r="H178" s="346">
        <v>1496</v>
      </c>
      <c r="I178" s="346">
        <v>8159</v>
      </c>
      <c r="J178" s="346">
        <v>1446</v>
      </c>
      <c r="K178" s="346">
        <v>3904</v>
      </c>
      <c r="L178" s="346">
        <v>1647</v>
      </c>
      <c r="M178" s="346">
        <v>212</v>
      </c>
      <c r="N178" s="346">
        <v>950</v>
      </c>
    </row>
    <row r="179" spans="1:14" ht="15.75" customHeight="1">
      <c r="A179" s="391"/>
      <c r="B179" s="345" t="s">
        <v>977</v>
      </c>
      <c r="C179" s="346">
        <v>7768</v>
      </c>
      <c r="D179" s="346">
        <v>4343</v>
      </c>
      <c r="E179" s="346">
        <v>2539</v>
      </c>
      <c r="F179" s="346">
        <v>1804</v>
      </c>
      <c r="G179" s="346">
        <v>917</v>
      </c>
      <c r="H179" s="346">
        <v>887</v>
      </c>
      <c r="I179" s="346">
        <v>3425</v>
      </c>
      <c r="J179" s="346">
        <v>654</v>
      </c>
      <c r="K179" s="346">
        <v>2003</v>
      </c>
      <c r="L179" s="346">
        <v>12</v>
      </c>
      <c r="M179" s="346">
        <v>113</v>
      </c>
      <c r="N179" s="346">
        <v>643</v>
      </c>
    </row>
    <row r="180" spans="1:14" ht="15.75" customHeight="1">
      <c r="A180" s="391"/>
      <c r="B180" s="345" t="s">
        <v>978</v>
      </c>
      <c r="C180" s="346">
        <v>7700</v>
      </c>
      <c r="D180" s="346">
        <v>2966</v>
      </c>
      <c r="E180" s="346">
        <v>1710</v>
      </c>
      <c r="F180" s="346">
        <v>1256</v>
      </c>
      <c r="G180" s="346">
        <v>647</v>
      </c>
      <c r="H180" s="346">
        <v>609</v>
      </c>
      <c r="I180" s="346">
        <v>4734</v>
      </c>
      <c r="J180" s="346">
        <v>792</v>
      </c>
      <c r="K180" s="346">
        <v>1901</v>
      </c>
      <c r="L180" s="346">
        <v>1635</v>
      </c>
      <c r="M180" s="346">
        <v>99</v>
      </c>
      <c r="N180" s="346">
        <v>307</v>
      </c>
    </row>
    <row r="181" spans="1:14" ht="15.75" customHeight="1">
      <c r="A181" s="391" t="s">
        <v>64</v>
      </c>
      <c r="B181" s="345" t="s">
        <v>976</v>
      </c>
      <c r="C181" s="346">
        <v>3060</v>
      </c>
      <c r="D181" s="346">
        <v>1295</v>
      </c>
      <c r="E181" s="346">
        <v>980</v>
      </c>
      <c r="F181" s="346">
        <v>315</v>
      </c>
      <c r="G181" s="346">
        <v>162</v>
      </c>
      <c r="H181" s="346">
        <v>153</v>
      </c>
      <c r="I181" s="346">
        <v>1765</v>
      </c>
      <c r="J181" s="346">
        <v>263</v>
      </c>
      <c r="K181" s="346">
        <v>879</v>
      </c>
      <c r="L181" s="346">
        <v>445</v>
      </c>
      <c r="M181" s="346">
        <v>27</v>
      </c>
      <c r="N181" s="346">
        <v>151</v>
      </c>
    </row>
    <row r="182" spans="1:14" ht="15.75" customHeight="1">
      <c r="A182" s="391"/>
      <c r="B182" s="345" t="s">
        <v>977</v>
      </c>
      <c r="C182" s="346">
        <v>1429</v>
      </c>
      <c r="D182" s="346">
        <v>766</v>
      </c>
      <c r="E182" s="346">
        <v>611</v>
      </c>
      <c r="F182" s="346">
        <v>155</v>
      </c>
      <c r="G182" s="346">
        <v>88</v>
      </c>
      <c r="H182" s="346">
        <v>67</v>
      </c>
      <c r="I182" s="346">
        <v>663</v>
      </c>
      <c r="J182" s="346">
        <v>109</v>
      </c>
      <c r="K182" s="346">
        <v>420</v>
      </c>
      <c r="L182" s="346">
        <v>9</v>
      </c>
      <c r="M182" s="346">
        <v>10</v>
      </c>
      <c r="N182" s="346">
        <v>115</v>
      </c>
    </row>
    <row r="183" spans="1:14" ht="15.75" customHeight="1">
      <c r="A183" s="391"/>
      <c r="B183" s="345" t="s">
        <v>978</v>
      </c>
      <c r="C183" s="346">
        <v>1631</v>
      </c>
      <c r="D183" s="346">
        <v>529</v>
      </c>
      <c r="E183" s="346">
        <v>369</v>
      </c>
      <c r="F183" s="346">
        <v>160</v>
      </c>
      <c r="G183" s="346">
        <v>74</v>
      </c>
      <c r="H183" s="346">
        <v>86</v>
      </c>
      <c r="I183" s="346">
        <v>1102</v>
      </c>
      <c r="J183" s="346">
        <v>154</v>
      </c>
      <c r="K183" s="346">
        <v>459</v>
      </c>
      <c r="L183" s="346">
        <v>436</v>
      </c>
      <c r="M183" s="346">
        <v>17</v>
      </c>
      <c r="N183" s="346">
        <v>36</v>
      </c>
    </row>
    <row r="184" spans="1:14" ht="15.75" customHeight="1">
      <c r="A184" s="391" t="s">
        <v>65</v>
      </c>
      <c r="B184" s="345" t="s">
        <v>976</v>
      </c>
      <c r="C184" s="346">
        <v>4065</v>
      </c>
      <c r="D184" s="346">
        <v>1884</v>
      </c>
      <c r="E184" s="346">
        <v>1281</v>
      </c>
      <c r="F184" s="346">
        <v>603</v>
      </c>
      <c r="G184" s="346">
        <v>333</v>
      </c>
      <c r="H184" s="346">
        <v>270</v>
      </c>
      <c r="I184" s="346">
        <v>2181</v>
      </c>
      <c r="J184" s="346">
        <v>376</v>
      </c>
      <c r="K184" s="346">
        <v>891</v>
      </c>
      <c r="L184" s="346">
        <v>534</v>
      </c>
      <c r="M184" s="346">
        <v>78</v>
      </c>
      <c r="N184" s="346">
        <v>302</v>
      </c>
    </row>
    <row r="185" spans="1:14" ht="15.75" customHeight="1">
      <c r="A185" s="391"/>
      <c r="B185" s="345" t="s">
        <v>977</v>
      </c>
      <c r="C185" s="346">
        <v>2040</v>
      </c>
      <c r="D185" s="346">
        <v>1176</v>
      </c>
      <c r="E185" s="346">
        <v>832</v>
      </c>
      <c r="F185" s="346">
        <v>344</v>
      </c>
      <c r="G185" s="346">
        <v>193</v>
      </c>
      <c r="H185" s="346">
        <v>151</v>
      </c>
      <c r="I185" s="346">
        <v>864</v>
      </c>
      <c r="J185" s="346">
        <v>193</v>
      </c>
      <c r="K185" s="346">
        <v>424</v>
      </c>
      <c r="L185" s="346">
        <v>7</v>
      </c>
      <c r="M185" s="346">
        <v>32</v>
      </c>
      <c r="N185" s="346">
        <v>208</v>
      </c>
    </row>
    <row r="186" spans="1:14" ht="15.75" customHeight="1">
      <c r="A186" s="391"/>
      <c r="B186" s="345" t="s">
        <v>978</v>
      </c>
      <c r="C186" s="346">
        <v>2025</v>
      </c>
      <c r="D186" s="346">
        <v>708</v>
      </c>
      <c r="E186" s="346">
        <v>449</v>
      </c>
      <c r="F186" s="346">
        <v>259</v>
      </c>
      <c r="G186" s="346">
        <v>140</v>
      </c>
      <c r="H186" s="346">
        <v>119</v>
      </c>
      <c r="I186" s="346">
        <v>1317</v>
      </c>
      <c r="J186" s="346">
        <v>183</v>
      </c>
      <c r="K186" s="346">
        <v>467</v>
      </c>
      <c r="L186" s="346">
        <v>527</v>
      </c>
      <c r="M186" s="346">
        <v>46</v>
      </c>
      <c r="N186" s="346">
        <v>94</v>
      </c>
    </row>
    <row r="187" spans="1:14" ht="15.75" customHeight="1">
      <c r="A187" s="391" t="s">
        <v>66</v>
      </c>
      <c r="B187" s="345" t="s">
        <v>976</v>
      </c>
      <c r="C187" s="346">
        <v>12852</v>
      </c>
      <c r="D187" s="346">
        <v>5984</v>
      </c>
      <c r="E187" s="346">
        <v>4484</v>
      </c>
      <c r="F187" s="346">
        <v>1500</v>
      </c>
      <c r="G187" s="346">
        <v>930</v>
      </c>
      <c r="H187" s="346">
        <v>570</v>
      </c>
      <c r="I187" s="346">
        <v>6868</v>
      </c>
      <c r="J187" s="346">
        <v>1191</v>
      </c>
      <c r="K187" s="346">
        <v>2564</v>
      </c>
      <c r="L187" s="346">
        <v>1959</v>
      </c>
      <c r="M187" s="346">
        <v>364</v>
      </c>
      <c r="N187" s="346">
        <v>790</v>
      </c>
    </row>
    <row r="188" spans="1:14" ht="15.75" customHeight="1">
      <c r="A188" s="391"/>
      <c r="B188" s="345" t="s">
        <v>977</v>
      </c>
      <c r="C188" s="346">
        <v>6297</v>
      </c>
      <c r="D188" s="346">
        <v>3599</v>
      </c>
      <c r="E188" s="346">
        <v>2686</v>
      </c>
      <c r="F188" s="346">
        <v>913</v>
      </c>
      <c r="G188" s="346">
        <v>597</v>
      </c>
      <c r="H188" s="346">
        <v>316</v>
      </c>
      <c r="I188" s="346">
        <v>2698</v>
      </c>
      <c r="J188" s="346">
        <v>538</v>
      </c>
      <c r="K188" s="346">
        <v>1352</v>
      </c>
      <c r="L188" s="346">
        <v>65</v>
      </c>
      <c r="M188" s="346">
        <v>184</v>
      </c>
      <c r="N188" s="346">
        <v>559</v>
      </c>
    </row>
    <row r="189" spans="1:14" ht="15.75" customHeight="1">
      <c r="A189" s="391"/>
      <c r="B189" s="345" t="s">
        <v>978</v>
      </c>
      <c r="C189" s="346">
        <v>6555</v>
      </c>
      <c r="D189" s="346">
        <v>2385</v>
      </c>
      <c r="E189" s="346">
        <v>1798</v>
      </c>
      <c r="F189" s="346">
        <v>587</v>
      </c>
      <c r="G189" s="346">
        <v>333</v>
      </c>
      <c r="H189" s="346">
        <v>254</v>
      </c>
      <c r="I189" s="346">
        <v>4170</v>
      </c>
      <c r="J189" s="346">
        <v>653</v>
      </c>
      <c r="K189" s="346">
        <v>1212</v>
      </c>
      <c r="L189" s="346">
        <v>1894</v>
      </c>
      <c r="M189" s="346">
        <v>180</v>
      </c>
      <c r="N189" s="346">
        <v>231</v>
      </c>
    </row>
    <row r="190" spans="1:14" ht="15.75" customHeight="1">
      <c r="A190" s="391" t="s">
        <v>67</v>
      </c>
      <c r="B190" s="345" t="s">
        <v>976</v>
      </c>
      <c r="C190" s="346">
        <v>14308</v>
      </c>
      <c r="D190" s="346">
        <v>6221</v>
      </c>
      <c r="E190" s="346">
        <v>4601</v>
      </c>
      <c r="F190" s="346">
        <v>1620</v>
      </c>
      <c r="G190" s="346">
        <v>977</v>
      </c>
      <c r="H190" s="346">
        <v>643</v>
      </c>
      <c r="I190" s="346">
        <v>8087</v>
      </c>
      <c r="J190" s="346">
        <v>992</v>
      </c>
      <c r="K190" s="346">
        <v>2618</v>
      </c>
      <c r="L190" s="346">
        <v>2436</v>
      </c>
      <c r="M190" s="346">
        <v>626</v>
      </c>
      <c r="N190" s="346">
        <v>1415</v>
      </c>
    </row>
    <row r="191" spans="1:14" ht="15.75" customHeight="1">
      <c r="A191" s="391"/>
      <c r="B191" s="345" t="s">
        <v>977</v>
      </c>
      <c r="C191" s="346">
        <v>6877</v>
      </c>
      <c r="D191" s="346">
        <v>3800</v>
      </c>
      <c r="E191" s="346">
        <v>2868</v>
      </c>
      <c r="F191" s="346">
        <v>932</v>
      </c>
      <c r="G191" s="346">
        <v>574</v>
      </c>
      <c r="H191" s="346">
        <v>358</v>
      </c>
      <c r="I191" s="346">
        <v>3077</v>
      </c>
      <c r="J191" s="346">
        <v>485</v>
      </c>
      <c r="K191" s="346">
        <v>1234</v>
      </c>
      <c r="L191" s="346">
        <v>96</v>
      </c>
      <c r="M191" s="346">
        <v>285</v>
      </c>
      <c r="N191" s="346">
        <v>977</v>
      </c>
    </row>
    <row r="192" spans="1:14" ht="15.75" customHeight="1">
      <c r="A192" s="391"/>
      <c r="B192" s="345" t="s">
        <v>978</v>
      </c>
      <c r="C192" s="346">
        <v>7431</v>
      </c>
      <c r="D192" s="346">
        <v>2421</v>
      </c>
      <c r="E192" s="346">
        <v>1733</v>
      </c>
      <c r="F192" s="346">
        <v>688</v>
      </c>
      <c r="G192" s="346">
        <v>403</v>
      </c>
      <c r="H192" s="346">
        <v>285</v>
      </c>
      <c r="I192" s="346">
        <v>5010</v>
      </c>
      <c r="J192" s="346">
        <v>507</v>
      </c>
      <c r="K192" s="346">
        <v>1384</v>
      </c>
      <c r="L192" s="346">
        <v>2340</v>
      </c>
      <c r="M192" s="346">
        <v>341</v>
      </c>
      <c r="N192" s="346">
        <v>438</v>
      </c>
    </row>
    <row r="193" spans="1:14" ht="15.75" customHeight="1">
      <c r="A193" s="391" t="s">
        <v>68</v>
      </c>
      <c r="B193" s="345" t="s">
        <v>976</v>
      </c>
      <c r="C193" s="346">
        <v>5525</v>
      </c>
      <c r="D193" s="346">
        <v>2010</v>
      </c>
      <c r="E193" s="346">
        <v>1273</v>
      </c>
      <c r="F193" s="346">
        <v>737</v>
      </c>
      <c r="G193" s="346">
        <v>370</v>
      </c>
      <c r="H193" s="346">
        <v>367</v>
      </c>
      <c r="I193" s="346">
        <v>3515</v>
      </c>
      <c r="J193" s="346">
        <v>411</v>
      </c>
      <c r="K193" s="346">
        <v>1257</v>
      </c>
      <c r="L193" s="346">
        <v>1098</v>
      </c>
      <c r="M193" s="346">
        <v>132</v>
      </c>
      <c r="N193" s="346">
        <v>617</v>
      </c>
    </row>
    <row r="194" spans="1:14" ht="15.75" customHeight="1">
      <c r="A194" s="391"/>
      <c r="B194" s="345" t="s">
        <v>977</v>
      </c>
      <c r="C194" s="346">
        <v>2710</v>
      </c>
      <c r="D194" s="346">
        <v>1288</v>
      </c>
      <c r="E194" s="346">
        <v>828</v>
      </c>
      <c r="F194" s="346">
        <v>460</v>
      </c>
      <c r="G194" s="346">
        <v>244</v>
      </c>
      <c r="H194" s="346">
        <v>216</v>
      </c>
      <c r="I194" s="346">
        <v>1422</v>
      </c>
      <c r="J194" s="346">
        <v>181</v>
      </c>
      <c r="K194" s="346">
        <v>676</v>
      </c>
      <c r="L194" s="346">
        <v>40</v>
      </c>
      <c r="M194" s="346">
        <v>69</v>
      </c>
      <c r="N194" s="346">
        <v>456</v>
      </c>
    </row>
    <row r="195" spans="1:14" ht="15.75" customHeight="1">
      <c r="A195" s="391"/>
      <c r="B195" s="345" t="s">
        <v>978</v>
      </c>
      <c r="C195" s="346">
        <v>2815</v>
      </c>
      <c r="D195" s="346">
        <v>722</v>
      </c>
      <c r="E195" s="346">
        <v>445</v>
      </c>
      <c r="F195" s="346">
        <v>277</v>
      </c>
      <c r="G195" s="346">
        <v>126</v>
      </c>
      <c r="H195" s="346">
        <v>151</v>
      </c>
      <c r="I195" s="346">
        <v>2093</v>
      </c>
      <c r="J195" s="346">
        <v>230</v>
      </c>
      <c r="K195" s="346">
        <v>581</v>
      </c>
      <c r="L195" s="346">
        <v>1058</v>
      </c>
      <c r="M195" s="346">
        <v>63</v>
      </c>
      <c r="N195" s="346">
        <v>161</v>
      </c>
    </row>
    <row r="196" spans="1:14" ht="15.75" customHeight="1">
      <c r="A196" s="391" t="s">
        <v>69</v>
      </c>
      <c r="B196" s="345" t="s">
        <v>976</v>
      </c>
      <c r="C196" s="346">
        <v>8554</v>
      </c>
      <c r="D196" s="346">
        <v>3781</v>
      </c>
      <c r="E196" s="346">
        <v>2635</v>
      </c>
      <c r="F196" s="346">
        <v>1146</v>
      </c>
      <c r="G196" s="346">
        <v>565</v>
      </c>
      <c r="H196" s="346">
        <v>581</v>
      </c>
      <c r="I196" s="346">
        <v>4773</v>
      </c>
      <c r="J196" s="346">
        <v>612</v>
      </c>
      <c r="K196" s="346">
        <v>2046</v>
      </c>
      <c r="L196" s="346">
        <v>1310</v>
      </c>
      <c r="M196" s="346">
        <v>189</v>
      </c>
      <c r="N196" s="346">
        <v>616</v>
      </c>
    </row>
    <row r="197" spans="1:14" ht="15.75" customHeight="1">
      <c r="A197" s="391"/>
      <c r="B197" s="345" t="s">
        <v>977</v>
      </c>
      <c r="C197" s="346">
        <v>4307</v>
      </c>
      <c r="D197" s="346">
        <v>2412</v>
      </c>
      <c r="E197" s="346">
        <v>1784</v>
      </c>
      <c r="F197" s="346">
        <v>628</v>
      </c>
      <c r="G197" s="346">
        <v>340</v>
      </c>
      <c r="H197" s="346">
        <v>288</v>
      </c>
      <c r="I197" s="346">
        <v>1895</v>
      </c>
      <c r="J197" s="346">
        <v>295</v>
      </c>
      <c r="K197" s="346">
        <v>1048</v>
      </c>
      <c r="L197" s="346">
        <v>23</v>
      </c>
      <c r="M197" s="346">
        <v>80</v>
      </c>
      <c r="N197" s="346">
        <v>449</v>
      </c>
    </row>
    <row r="198" spans="1:14" ht="15.75" customHeight="1">
      <c r="A198" s="392"/>
      <c r="B198" s="358" t="s">
        <v>978</v>
      </c>
      <c r="C198" s="359">
        <v>4247</v>
      </c>
      <c r="D198" s="359">
        <v>1369</v>
      </c>
      <c r="E198" s="359">
        <v>851</v>
      </c>
      <c r="F198" s="359">
        <v>518</v>
      </c>
      <c r="G198" s="359">
        <v>225</v>
      </c>
      <c r="H198" s="359">
        <v>293</v>
      </c>
      <c r="I198" s="359">
        <v>2878</v>
      </c>
      <c r="J198" s="359">
        <v>317</v>
      </c>
      <c r="K198" s="359">
        <v>998</v>
      </c>
      <c r="L198" s="359">
        <v>1287</v>
      </c>
      <c r="M198" s="359">
        <v>109</v>
      </c>
      <c r="N198" s="359">
        <v>167</v>
      </c>
    </row>
  </sheetData>
  <mergeCells count="16">
    <mergeCell ref="A2:N2"/>
    <mergeCell ref="A4:A6"/>
    <mergeCell ref="B4:B6"/>
    <mergeCell ref="C4:C6"/>
    <mergeCell ref="D4:H4"/>
    <mergeCell ref="I4:N4"/>
    <mergeCell ref="D5:D6"/>
    <mergeCell ref="E5:E6"/>
    <mergeCell ref="F5:H5"/>
    <mergeCell ref="I5:I6"/>
    <mergeCell ref="J5:J6"/>
    <mergeCell ref="K5:K6"/>
    <mergeCell ref="L5:L6"/>
    <mergeCell ref="M5:M6"/>
    <mergeCell ref="N5:N6"/>
    <mergeCell ref="M3:N3"/>
  </mergeCells>
  <hyperlinks>
    <hyperlink ref="M3" location="'Листа табела'!A1" display="Листа табела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0"/>
  <sheetViews>
    <sheetView zoomScaleNormal="100" workbookViewId="0">
      <pane ySplit="5" topLeftCell="A6" activePane="bottomLeft" state="frozen"/>
      <selection pane="bottomLeft" activeCell="E4" sqref="E4:F4"/>
    </sheetView>
  </sheetViews>
  <sheetFormatPr defaultRowHeight="12"/>
  <cols>
    <col min="1" max="1" width="23.7109375" style="9" customWidth="1"/>
    <col min="2" max="4" width="8.85546875" style="9" customWidth="1"/>
    <col min="5" max="5" width="9.140625" style="16" customWidth="1"/>
    <col min="6" max="16384" width="9.140625" style="9"/>
  </cols>
  <sheetData>
    <row r="2" spans="1:6">
      <c r="A2" s="842" t="s">
        <v>1044</v>
      </c>
      <c r="B2" s="842"/>
      <c r="C2" s="842"/>
      <c r="D2" s="842"/>
      <c r="E2" s="842"/>
      <c r="F2" s="842"/>
    </row>
    <row r="3" spans="1:6" ht="15" customHeight="1">
      <c r="A3" s="431"/>
      <c r="B3" s="431"/>
      <c r="C3" s="431"/>
      <c r="D3" s="431"/>
      <c r="E3" s="431"/>
      <c r="F3" s="275" t="s">
        <v>70</v>
      </c>
    </row>
    <row r="4" spans="1:6" s="11" customFormat="1" ht="13.5" customHeight="1" thickBot="1">
      <c r="A4" s="28"/>
      <c r="B4" s="9"/>
      <c r="C4" s="9"/>
      <c r="D4" s="9"/>
      <c r="E4" s="930" t="s">
        <v>0</v>
      </c>
      <c r="F4" s="930"/>
    </row>
    <row r="5" spans="1:6" ht="21.75" customHeight="1" thickBot="1">
      <c r="A5" s="396" t="s">
        <v>946</v>
      </c>
      <c r="B5" s="308">
        <v>2012</v>
      </c>
      <c r="C5" s="308">
        <v>2013</v>
      </c>
      <c r="D5" s="308">
        <v>2014</v>
      </c>
      <c r="E5" s="308">
        <v>2015</v>
      </c>
      <c r="F5" s="309">
        <v>2016</v>
      </c>
    </row>
    <row r="6" spans="1:6" ht="15" customHeight="1">
      <c r="A6" s="120" t="s">
        <v>5</v>
      </c>
      <c r="B6" s="12">
        <v>818</v>
      </c>
      <c r="C6" s="12">
        <v>808</v>
      </c>
      <c r="D6" s="12">
        <v>825</v>
      </c>
      <c r="E6" s="12">
        <v>831</v>
      </c>
      <c r="F6" s="59">
        <v>836</v>
      </c>
    </row>
    <row r="7" spans="1:6" ht="15" customHeight="1">
      <c r="A7" s="13" t="s">
        <v>6</v>
      </c>
      <c r="B7" s="12">
        <v>954</v>
      </c>
      <c r="C7" s="12">
        <v>939</v>
      </c>
      <c r="D7" s="12">
        <v>956</v>
      </c>
      <c r="E7" s="12">
        <v>964</v>
      </c>
      <c r="F7" s="59">
        <v>962</v>
      </c>
    </row>
    <row r="8" spans="1:6" ht="15" customHeight="1">
      <c r="A8" s="14" t="s">
        <v>7</v>
      </c>
      <c r="B8" s="12">
        <v>761</v>
      </c>
      <c r="C8" s="12">
        <v>738</v>
      </c>
      <c r="D8" s="12">
        <v>784</v>
      </c>
      <c r="E8" s="12">
        <v>802</v>
      </c>
      <c r="F8" s="59">
        <v>785</v>
      </c>
    </row>
    <row r="9" spans="1:6" ht="15" customHeight="1">
      <c r="A9" s="13" t="s">
        <v>8</v>
      </c>
      <c r="B9" s="12">
        <v>796</v>
      </c>
      <c r="C9" s="12">
        <v>789</v>
      </c>
      <c r="D9" s="12">
        <v>816</v>
      </c>
      <c r="E9" s="12">
        <v>808</v>
      </c>
      <c r="F9" s="59">
        <v>789</v>
      </c>
    </row>
    <row r="10" spans="1:6" ht="15" customHeight="1">
      <c r="A10" s="14" t="s">
        <v>9</v>
      </c>
      <c r="B10" s="12">
        <v>767</v>
      </c>
      <c r="C10" s="12">
        <v>744</v>
      </c>
      <c r="D10" s="12">
        <v>752</v>
      </c>
      <c r="E10" s="12">
        <v>684</v>
      </c>
      <c r="F10" s="59">
        <v>719</v>
      </c>
    </row>
    <row r="11" spans="1:6" ht="15" customHeight="1">
      <c r="A11" s="14" t="s">
        <v>10</v>
      </c>
      <c r="B11" s="12">
        <v>703</v>
      </c>
      <c r="C11" s="12">
        <v>709</v>
      </c>
      <c r="D11" s="12">
        <v>723</v>
      </c>
      <c r="E11" s="12">
        <v>741</v>
      </c>
      <c r="F11" s="59">
        <v>730</v>
      </c>
    </row>
    <row r="12" spans="1:6" ht="15" customHeight="1">
      <c r="A12" s="14" t="s">
        <v>11</v>
      </c>
      <c r="B12" s="12">
        <v>828</v>
      </c>
      <c r="C12" s="12">
        <v>834</v>
      </c>
      <c r="D12" s="12">
        <v>866</v>
      </c>
      <c r="E12" s="12">
        <v>883</v>
      </c>
      <c r="F12" s="59">
        <v>872</v>
      </c>
    </row>
    <row r="13" spans="1:6" ht="15" customHeight="1">
      <c r="A13" s="14" t="s">
        <v>12</v>
      </c>
      <c r="B13" s="12">
        <v>855</v>
      </c>
      <c r="C13" s="12">
        <v>831</v>
      </c>
      <c r="D13" s="12">
        <v>846</v>
      </c>
      <c r="E13" s="12">
        <v>853</v>
      </c>
      <c r="F13" s="59">
        <v>871</v>
      </c>
    </row>
    <row r="14" spans="1:6" ht="15" customHeight="1">
      <c r="A14" s="14" t="s">
        <v>13</v>
      </c>
      <c r="B14" s="12">
        <v>771</v>
      </c>
      <c r="C14" s="12">
        <v>754</v>
      </c>
      <c r="D14" s="12">
        <v>810</v>
      </c>
      <c r="E14" s="12">
        <v>823</v>
      </c>
      <c r="F14" s="59">
        <v>817</v>
      </c>
    </row>
    <row r="15" spans="1:6" s="15" customFormat="1" ht="15" customHeight="1">
      <c r="A15" s="14" t="s">
        <v>14</v>
      </c>
      <c r="B15" s="12">
        <v>525</v>
      </c>
      <c r="C15" s="12">
        <v>629</v>
      </c>
      <c r="D15" s="12">
        <v>566</v>
      </c>
      <c r="E15" s="12">
        <v>678</v>
      </c>
      <c r="F15" s="59">
        <v>633</v>
      </c>
    </row>
    <row r="16" spans="1:6" s="16" customFormat="1" ht="15" customHeight="1">
      <c r="A16" s="14" t="s">
        <v>15</v>
      </c>
      <c r="B16" s="12">
        <v>1014</v>
      </c>
      <c r="C16" s="12">
        <v>1013</v>
      </c>
      <c r="D16" s="12">
        <v>1001</v>
      </c>
      <c r="E16" s="12">
        <v>1002</v>
      </c>
      <c r="F16" s="59">
        <v>1010</v>
      </c>
    </row>
    <row r="17" spans="1:6" s="16" customFormat="1" ht="15" customHeight="1">
      <c r="A17" s="14" t="s">
        <v>16</v>
      </c>
      <c r="B17" s="12">
        <v>770</v>
      </c>
      <c r="C17" s="12">
        <v>754</v>
      </c>
      <c r="D17" s="12">
        <v>763</v>
      </c>
      <c r="E17" s="12">
        <v>766</v>
      </c>
      <c r="F17" s="59">
        <v>789</v>
      </c>
    </row>
    <row r="18" spans="1:6" s="16" customFormat="1" ht="15" customHeight="1">
      <c r="A18" s="14" t="s">
        <v>17</v>
      </c>
      <c r="B18" s="12">
        <v>605</v>
      </c>
      <c r="C18" s="12">
        <v>604</v>
      </c>
      <c r="D18" s="12">
        <v>611</v>
      </c>
      <c r="E18" s="12">
        <v>634</v>
      </c>
      <c r="F18" s="59">
        <v>658</v>
      </c>
    </row>
    <row r="19" spans="1:6" s="16" customFormat="1" ht="15" customHeight="1">
      <c r="A19" s="13" t="s">
        <v>18</v>
      </c>
      <c r="B19" s="12">
        <v>822</v>
      </c>
      <c r="C19" s="12">
        <v>815</v>
      </c>
      <c r="D19" s="12">
        <v>826</v>
      </c>
      <c r="E19" s="12">
        <v>823</v>
      </c>
      <c r="F19" s="59">
        <v>838</v>
      </c>
    </row>
    <row r="20" spans="1:6" ht="15" customHeight="1">
      <c r="A20" s="14" t="s">
        <v>19</v>
      </c>
      <c r="B20" s="12">
        <v>568</v>
      </c>
      <c r="C20" s="12">
        <v>608</v>
      </c>
      <c r="D20" s="12">
        <v>565</v>
      </c>
      <c r="E20" s="12">
        <v>519</v>
      </c>
      <c r="F20" s="59">
        <v>567</v>
      </c>
    </row>
    <row r="21" spans="1:6" ht="15" customHeight="1">
      <c r="A21" s="314" t="s">
        <v>182</v>
      </c>
      <c r="B21" s="17">
        <v>755</v>
      </c>
      <c r="C21" s="17">
        <v>762</v>
      </c>
      <c r="D21" s="17">
        <v>816</v>
      </c>
      <c r="E21" s="61">
        <v>836</v>
      </c>
      <c r="F21" s="59">
        <v>827</v>
      </c>
    </row>
    <row r="22" spans="1:6" ht="15" customHeight="1">
      <c r="A22" s="14" t="s">
        <v>21</v>
      </c>
      <c r="B22" s="17">
        <v>1030</v>
      </c>
      <c r="C22" s="17">
        <v>906</v>
      </c>
      <c r="D22" s="17">
        <v>1017</v>
      </c>
      <c r="E22" s="61">
        <v>914</v>
      </c>
      <c r="F22" s="59">
        <v>959</v>
      </c>
    </row>
    <row r="23" spans="1:6" ht="15" customHeight="1">
      <c r="A23" s="14" t="s">
        <v>22</v>
      </c>
      <c r="B23" s="18">
        <v>863</v>
      </c>
      <c r="C23" s="18">
        <v>857</v>
      </c>
      <c r="D23" s="18">
        <v>827</v>
      </c>
      <c r="E23" s="18">
        <v>881</v>
      </c>
      <c r="F23" s="59">
        <v>962</v>
      </c>
    </row>
    <row r="24" spans="1:6" ht="15" customHeight="1">
      <c r="A24" s="13" t="s">
        <v>23</v>
      </c>
      <c r="B24" s="18">
        <v>814</v>
      </c>
      <c r="C24" s="18">
        <v>808</v>
      </c>
      <c r="D24" s="18">
        <v>821</v>
      </c>
      <c r="E24" s="18">
        <v>831</v>
      </c>
      <c r="F24" s="59">
        <v>834</v>
      </c>
    </row>
    <row r="25" spans="1:6" ht="15" customHeight="1">
      <c r="A25" s="19" t="s">
        <v>24</v>
      </c>
      <c r="B25" s="17">
        <v>882</v>
      </c>
      <c r="C25" s="17">
        <v>844</v>
      </c>
      <c r="D25" s="17">
        <v>813</v>
      </c>
      <c r="E25" s="61">
        <v>799</v>
      </c>
      <c r="F25" s="59">
        <v>790</v>
      </c>
    </row>
    <row r="26" spans="1:6" ht="15" customHeight="1">
      <c r="A26" s="19" t="s">
        <v>25</v>
      </c>
      <c r="B26" s="17">
        <v>603</v>
      </c>
      <c r="C26" s="17">
        <v>603</v>
      </c>
      <c r="D26" s="17">
        <v>759</v>
      </c>
      <c r="E26" s="61">
        <v>787</v>
      </c>
      <c r="F26" s="59">
        <v>847</v>
      </c>
    </row>
    <row r="27" spans="1:6" ht="15" customHeight="1">
      <c r="A27" s="19" t="s">
        <v>26</v>
      </c>
      <c r="B27" s="17">
        <v>776</v>
      </c>
      <c r="C27" s="17">
        <v>823</v>
      </c>
      <c r="D27" s="17">
        <v>841</v>
      </c>
      <c r="E27" s="61">
        <v>887</v>
      </c>
      <c r="F27" s="59">
        <v>906</v>
      </c>
    </row>
    <row r="28" spans="1:6" ht="15" customHeight="1">
      <c r="A28" s="19" t="s">
        <v>27</v>
      </c>
      <c r="B28" s="17">
        <v>837</v>
      </c>
      <c r="C28" s="17">
        <v>811</v>
      </c>
      <c r="D28" s="17">
        <v>817</v>
      </c>
      <c r="E28" s="61">
        <v>827</v>
      </c>
      <c r="F28" s="59">
        <v>817</v>
      </c>
    </row>
    <row r="29" spans="1:6" ht="15" customHeight="1">
      <c r="A29" s="19" t="s">
        <v>28</v>
      </c>
      <c r="B29" s="17">
        <v>794</v>
      </c>
      <c r="C29" s="17">
        <v>772</v>
      </c>
      <c r="D29" s="17">
        <v>808</v>
      </c>
      <c r="E29" s="61">
        <v>787</v>
      </c>
      <c r="F29" s="59">
        <v>790</v>
      </c>
    </row>
    <row r="30" spans="1:6" ht="15" customHeight="1">
      <c r="A30" s="14" t="s">
        <v>71</v>
      </c>
      <c r="B30" s="17">
        <v>777</v>
      </c>
      <c r="C30" s="17">
        <v>803</v>
      </c>
      <c r="D30" s="17">
        <v>839</v>
      </c>
      <c r="E30" s="61">
        <v>853</v>
      </c>
      <c r="F30" s="59">
        <v>842</v>
      </c>
    </row>
    <row r="31" spans="1:6" ht="15" customHeight="1">
      <c r="A31" s="14" t="s">
        <v>30</v>
      </c>
      <c r="B31" s="17">
        <v>629</v>
      </c>
      <c r="C31" s="17">
        <v>594</v>
      </c>
      <c r="D31" s="17">
        <v>603</v>
      </c>
      <c r="E31" s="61">
        <v>563</v>
      </c>
      <c r="F31" s="59">
        <v>559</v>
      </c>
    </row>
    <row r="32" spans="1:6" ht="15" customHeight="1">
      <c r="A32" s="14" t="s">
        <v>31</v>
      </c>
      <c r="B32" s="17">
        <v>776</v>
      </c>
      <c r="C32" s="17">
        <v>723</v>
      </c>
      <c r="D32" s="17">
        <v>743</v>
      </c>
      <c r="E32" s="61">
        <v>768</v>
      </c>
      <c r="F32" s="59">
        <v>747</v>
      </c>
    </row>
    <row r="33" spans="1:6" ht="15" customHeight="1">
      <c r="A33" s="14" t="s">
        <v>32</v>
      </c>
      <c r="B33" s="17">
        <v>768</v>
      </c>
      <c r="C33" s="17">
        <v>682</v>
      </c>
      <c r="D33" s="17">
        <v>709</v>
      </c>
      <c r="E33" s="61">
        <v>722</v>
      </c>
      <c r="F33" s="59">
        <v>696</v>
      </c>
    </row>
    <row r="34" spans="1:6" ht="15" customHeight="1">
      <c r="A34" s="14" t="s">
        <v>33</v>
      </c>
      <c r="B34" s="17">
        <v>779</v>
      </c>
      <c r="C34" s="17">
        <v>792</v>
      </c>
      <c r="D34" s="17">
        <v>784</v>
      </c>
      <c r="E34" s="61">
        <v>791</v>
      </c>
      <c r="F34" s="59">
        <v>798</v>
      </c>
    </row>
    <row r="35" spans="1:6" ht="15" customHeight="1">
      <c r="A35" s="14" t="s">
        <v>34</v>
      </c>
      <c r="B35" s="17">
        <v>568</v>
      </c>
      <c r="C35" s="17">
        <v>550</v>
      </c>
      <c r="D35" s="17">
        <v>564</v>
      </c>
      <c r="E35" s="61">
        <v>578</v>
      </c>
      <c r="F35" s="59">
        <v>608</v>
      </c>
    </row>
    <row r="36" spans="1:6" ht="15" customHeight="1">
      <c r="A36" s="14" t="s">
        <v>35</v>
      </c>
      <c r="B36" s="17">
        <v>611</v>
      </c>
      <c r="C36" s="17">
        <v>609</v>
      </c>
      <c r="D36" s="17">
        <v>626</v>
      </c>
      <c r="E36" s="61">
        <v>629</v>
      </c>
      <c r="F36" s="59">
        <v>629</v>
      </c>
    </row>
    <row r="37" spans="1:6" ht="15" customHeight="1">
      <c r="A37" s="14" t="s">
        <v>36</v>
      </c>
      <c r="B37" s="17">
        <v>673</v>
      </c>
      <c r="C37" s="17">
        <v>637</v>
      </c>
      <c r="D37" s="17">
        <v>639</v>
      </c>
      <c r="E37" s="61">
        <v>623</v>
      </c>
      <c r="F37" s="59">
        <v>736</v>
      </c>
    </row>
    <row r="38" spans="1:6" ht="15" customHeight="1">
      <c r="A38" s="14" t="s">
        <v>37</v>
      </c>
      <c r="B38" s="17">
        <v>549</v>
      </c>
      <c r="C38" s="17">
        <v>598</v>
      </c>
      <c r="D38" s="17">
        <v>412</v>
      </c>
      <c r="E38" s="61">
        <v>469</v>
      </c>
      <c r="F38" s="59">
        <v>404</v>
      </c>
    </row>
    <row r="39" spans="1:6" ht="15" customHeight="1">
      <c r="A39" s="14" t="s">
        <v>38</v>
      </c>
      <c r="B39" s="17">
        <v>709</v>
      </c>
      <c r="C39" s="17">
        <v>698</v>
      </c>
      <c r="D39" s="17">
        <v>690</v>
      </c>
      <c r="E39" s="61">
        <v>665</v>
      </c>
      <c r="F39" s="59">
        <v>702</v>
      </c>
    </row>
    <row r="40" spans="1:6" ht="15" customHeight="1">
      <c r="A40" s="14" t="s">
        <v>39</v>
      </c>
      <c r="B40" s="17">
        <v>690</v>
      </c>
      <c r="C40" s="17">
        <v>699</v>
      </c>
      <c r="D40" s="17">
        <v>741</v>
      </c>
      <c r="E40" s="61">
        <v>737</v>
      </c>
      <c r="F40" s="59">
        <v>725</v>
      </c>
    </row>
    <row r="41" spans="1:6" ht="15" customHeight="1">
      <c r="A41" s="14" t="s">
        <v>40</v>
      </c>
      <c r="B41" s="17">
        <v>755</v>
      </c>
      <c r="C41" s="17">
        <v>751</v>
      </c>
      <c r="D41" s="17">
        <v>767</v>
      </c>
      <c r="E41" s="61">
        <v>746</v>
      </c>
      <c r="F41" s="59">
        <v>753</v>
      </c>
    </row>
    <row r="42" spans="1:6" ht="15" customHeight="1">
      <c r="A42" s="14" t="s">
        <v>41</v>
      </c>
      <c r="B42" s="17">
        <v>756</v>
      </c>
      <c r="C42" s="17">
        <v>732</v>
      </c>
      <c r="D42" s="17">
        <v>755</v>
      </c>
      <c r="E42" s="61">
        <v>780</v>
      </c>
      <c r="F42" s="59">
        <v>784</v>
      </c>
    </row>
    <row r="43" spans="1:6" ht="15" customHeight="1">
      <c r="A43" s="14" t="s">
        <v>42</v>
      </c>
      <c r="B43" s="17">
        <v>752</v>
      </c>
      <c r="C43" s="17">
        <v>741</v>
      </c>
      <c r="D43" s="17">
        <v>734</v>
      </c>
      <c r="E43" s="61">
        <v>734</v>
      </c>
      <c r="F43" s="59">
        <v>750</v>
      </c>
    </row>
    <row r="44" spans="1:6" ht="15" customHeight="1">
      <c r="A44" s="14" t="s">
        <v>43</v>
      </c>
      <c r="B44" s="17">
        <v>704</v>
      </c>
      <c r="C44" s="17">
        <v>709</v>
      </c>
      <c r="D44" s="17">
        <v>727</v>
      </c>
      <c r="E44" s="61">
        <v>725</v>
      </c>
      <c r="F44" s="59">
        <v>729</v>
      </c>
    </row>
    <row r="45" spans="1:6" ht="15" customHeight="1">
      <c r="A45" s="14" t="s">
        <v>44</v>
      </c>
      <c r="B45" s="17">
        <v>786</v>
      </c>
      <c r="C45" s="17">
        <v>754</v>
      </c>
      <c r="D45" s="17">
        <v>787</v>
      </c>
      <c r="E45" s="61">
        <v>809</v>
      </c>
      <c r="F45" s="59">
        <v>800</v>
      </c>
    </row>
    <row r="46" spans="1:6" ht="15" customHeight="1">
      <c r="A46" s="14" t="s">
        <v>45</v>
      </c>
      <c r="B46" s="17">
        <v>723</v>
      </c>
      <c r="C46" s="17">
        <v>711</v>
      </c>
      <c r="D46" s="17">
        <v>726</v>
      </c>
      <c r="E46" s="61">
        <v>722</v>
      </c>
      <c r="F46" s="59">
        <v>718</v>
      </c>
    </row>
    <row r="47" spans="1:6" ht="15" customHeight="1">
      <c r="A47" s="14" t="s">
        <v>46</v>
      </c>
      <c r="B47" s="17">
        <v>760</v>
      </c>
      <c r="C47" s="17">
        <v>738</v>
      </c>
      <c r="D47" s="17">
        <v>855</v>
      </c>
      <c r="E47" s="61">
        <v>790</v>
      </c>
      <c r="F47" s="59">
        <v>740</v>
      </c>
    </row>
    <row r="48" spans="1:6" ht="15" customHeight="1">
      <c r="A48" s="14" t="s">
        <v>47</v>
      </c>
      <c r="B48" s="17">
        <v>715</v>
      </c>
      <c r="C48" s="17">
        <v>678</v>
      </c>
      <c r="D48" s="17">
        <v>730</v>
      </c>
      <c r="E48" s="61">
        <v>767</v>
      </c>
      <c r="F48" s="59">
        <v>787</v>
      </c>
    </row>
    <row r="49" spans="1:6" ht="15" customHeight="1">
      <c r="A49" s="14" t="s">
        <v>48</v>
      </c>
      <c r="B49" s="17">
        <v>805</v>
      </c>
      <c r="C49" s="17">
        <v>765</v>
      </c>
      <c r="D49" s="17">
        <v>747</v>
      </c>
      <c r="E49" s="61">
        <v>761</v>
      </c>
      <c r="F49" s="59">
        <v>770</v>
      </c>
    </row>
    <row r="50" spans="1:6" ht="15" customHeight="1">
      <c r="A50" s="14" t="s">
        <v>49</v>
      </c>
      <c r="B50" s="17">
        <v>810</v>
      </c>
      <c r="C50" s="17">
        <v>777</v>
      </c>
      <c r="D50" s="17">
        <v>783</v>
      </c>
      <c r="E50" s="61">
        <v>757</v>
      </c>
      <c r="F50" s="59">
        <v>728</v>
      </c>
    </row>
    <row r="51" spans="1:6" ht="15" customHeight="1">
      <c r="A51" s="14" t="s">
        <v>50</v>
      </c>
      <c r="B51" s="17">
        <v>539</v>
      </c>
      <c r="C51" s="17">
        <v>561</v>
      </c>
      <c r="D51" s="17">
        <v>614</v>
      </c>
      <c r="E51" s="61">
        <v>798</v>
      </c>
      <c r="F51" s="59">
        <v>824</v>
      </c>
    </row>
    <row r="52" spans="1:6" ht="15" customHeight="1">
      <c r="A52" s="14" t="s">
        <v>51</v>
      </c>
      <c r="B52" s="17">
        <v>718</v>
      </c>
      <c r="C52" s="17">
        <v>617</v>
      </c>
      <c r="D52" s="17">
        <v>587</v>
      </c>
      <c r="E52" s="61">
        <v>624</v>
      </c>
      <c r="F52" s="59">
        <v>641</v>
      </c>
    </row>
    <row r="53" spans="1:6" ht="15" customHeight="1">
      <c r="A53" s="13" t="s">
        <v>52</v>
      </c>
      <c r="B53" s="17">
        <v>791</v>
      </c>
      <c r="C53" s="17">
        <v>781</v>
      </c>
      <c r="D53" s="17">
        <v>811</v>
      </c>
      <c r="E53" s="61">
        <v>811</v>
      </c>
      <c r="F53" s="397">
        <v>797</v>
      </c>
    </row>
    <row r="54" spans="1:6" ht="15" customHeight="1">
      <c r="A54" s="14" t="s">
        <v>53</v>
      </c>
      <c r="B54" s="17">
        <v>670</v>
      </c>
      <c r="C54" s="17">
        <v>656</v>
      </c>
      <c r="D54" s="17">
        <v>672</v>
      </c>
      <c r="E54" s="61">
        <v>668</v>
      </c>
      <c r="F54" s="59">
        <v>677</v>
      </c>
    </row>
    <row r="55" spans="1:6" ht="15" customHeight="1">
      <c r="A55" s="14" t="s">
        <v>54</v>
      </c>
      <c r="B55" s="17">
        <v>649</v>
      </c>
      <c r="C55" s="17">
        <v>646</v>
      </c>
      <c r="D55" s="17">
        <v>662</v>
      </c>
      <c r="E55" s="61">
        <v>668</v>
      </c>
      <c r="F55" s="59">
        <v>698</v>
      </c>
    </row>
    <row r="56" spans="1:6" ht="15" customHeight="1">
      <c r="A56" s="14" t="s">
        <v>55</v>
      </c>
      <c r="B56" s="17">
        <v>694</v>
      </c>
      <c r="C56" s="17">
        <v>675</v>
      </c>
      <c r="D56" s="17">
        <v>667</v>
      </c>
      <c r="E56" s="61">
        <v>707</v>
      </c>
      <c r="F56" s="59">
        <v>696</v>
      </c>
    </row>
    <row r="57" spans="1:6" ht="15" customHeight="1">
      <c r="A57" s="14" t="s">
        <v>56</v>
      </c>
      <c r="B57" s="17">
        <v>831</v>
      </c>
      <c r="C57" s="17">
        <v>850</v>
      </c>
      <c r="D57" s="17">
        <v>887</v>
      </c>
      <c r="E57" s="61">
        <v>871</v>
      </c>
      <c r="F57" s="59">
        <v>884</v>
      </c>
    </row>
    <row r="58" spans="1:6" ht="15" customHeight="1">
      <c r="A58" s="14" t="s">
        <v>57</v>
      </c>
      <c r="B58" s="17">
        <v>745</v>
      </c>
      <c r="C58" s="17">
        <v>737</v>
      </c>
      <c r="D58" s="17">
        <v>728</v>
      </c>
      <c r="E58" s="61">
        <v>759</v>
      </c>
      <c r="F58" s="59">
        <v>735</v>
      </c>
    </row>
    <row r="59" spans="1:6" ht="15" customHeight="1">
      <c r="A59" s="14" t="s">
        <v>58</v>
      </c>
      <c r="B59" s="17">
        <v>767</v>
      </c>
      <c r="C59" s="17">
        <v>781</v>
      </c>
      <c r="D59" s="17">
        <v>813</v>
      </c>
      <c r="E59" s="61">
        <v>831</v>
      </c>
      <c r="F59" s="59">
        <v>834</v>
      </c>
    </row>
    <row r="60" spans="1:6" ht="15" customHeight="1">
      <c r="A60" s="14" t="s">
        <v>59</v>
      </c>
      <c r="B60" s="20" t="s">
        <v>72</v>
      </c>
      <c r="C60" s="20" t="s">
        <v>72</v>
      </c>
      <c r="D60" s="20" t="s">
        <v>72</v>
      </c>
      <c r="E60" s="62">
        <v>1074</v>
      </c>
      <c r="F60" s="59">
        <v>1142</v>
      </c>
    </row>
    <row r="61" spans="1:6" ht="15" customHeight="1">
      <c r="A61" s="14" t="s">
        <v>60</v>
      </c>
      <c r="B61" s="17">
        <v>596</v>
      </c>
      <c r="C61" s="17">
        <v>600</v>
      </c>
      <c r="D61" s="17">
        <v>614</v>
      </c>
      <c r="E61" s="61">
        <v>631</v>
      </c>
      <c r="F61" s="59">
        <v>631</v>
      </c>
    </row>
    <row r="62" spans="1:6" ht="15" customHeight="1">
      <c r="A62" s="13" t="s">
        <v>61</v>
      </c>
      <c r="B62" s="17">
        <v>837</v>
      </c>
      <c r="C62" s="17">
        <v>848</v>
      </c>
      <c r="D62" s="17">
        <v>853</v>
      </c>
      <c r="E62" s="61">
        <v>867</v>
      </c>
      <c r="F62" s="59">
        <v>891</v>
      </c>
    </row>
    <row r="63" spans="1:6" ht="15" customHeight="1">
      <c r="A63" s="14" t="s">
        <v>62</v>
      </c>
      <c r="B63" s="17">
        <v>1081</v>
      </c>
      <c r="C63" s="17">
        <v>1089</v>
      </c>
      <c r="D63" s="17">
        <v>1104</v>
      </c>
      <c r="E63" s="61">
        <v>1142</v>
      </c>
      <c r="F63" s="59">
        <v>1130</v>
      </c>
    </row>
    <row r="64" spans="1:6" ht="15" customHeight="1">
      <c r="A64" s="14" t="s">
        <v>63</v>
      </c>
      <c r="B64" s="17">
        <v>907</v>
      </c>
      <c r="C64" s="17">
        <v>883</v>
      </c>
      <c r="D64" s="17">
        <v>906</v>
      </c>
      <c r="E64" s="61">
        <v>920</v>
      </c>
      <c r="F64" s="59">
        <v>976</v>
      </c>
    </row>
    <row r="65" spans="1:6" ht="15" customHeight="1">
      <c r="A65" s="14" t="s">
        <v>64</v>
      </c>
      <c r="B65" s="17">
        <v>696</v>
      </c>
      <c r="C65" s="17">
        <v>732</v>
      </c>
      <c r="D65" s="17">
        <v>746</v>
      </c>
      <c r="E65" s="61">
        <v>735</v>
      </c>
      <c r="F65" s="59">
        <v>733</v>
      </c>
    </row>
    <row r="66" spans="1:6" ht="15" customHeight="1">
      <c r="A66" s="14" t="s">
        <v>65</v>
      </c>
      <c r="B66" s="17">
        <v>813</v>
      </c>
      <c r="C66" s="17">
        <v>792</v>
      </c>
      <c r="D66" s="17">
        <v>854</v>
      </c>
      <c r="E66" s="61">
        <v>821</v>
      </c>
      <c r="F66" s="59">
        <v>857</v>
      </c>
    </row>
    <row r="67" spans="1:6" ht="15" customHeight="1">
      <c r="A67" s="14" t="s">
        <v>66</v>
      </c>
      <c r="B67" s="17">
        <v>639</v>
      </c>
      <c r="C67" s="17">
        <v>597</v>
      </c>
      <c r="D67" s="17">
        <v>622</v>
      </c>
      <c r="E67" s="61">
        <v>628</v>
      </c>
      <c r="F67" s="59">
        <v>621</v>
      </c>
    </row>
    <row r="68" spans="1:6" ht="15" customHeight="1">
      <c r="A68" s="14" t="s">
        <v>67</v>
      </c>
      <c r="B68" s="17">
        <v>799</v>
      </c>
      <c r="C68" s="17">
        <v>725</v>
      </c>
      <c r="D68" s="17">
        <v>789</v>
      </c>
      <c r="E68" s="61">
        <v>762</v>
      </c>
      <c r="F68" s="59">
        <v>754</v>
      </c>
    </row>
    <row r="69" spans="1:6" ht="15" customHeight="1">
      <c r="A69" s="14" t="s">
        <v>68</v>
      </c>
      <c r="B69" s="17">
        <v>649</v>
      </c>
      <c r="C69" s="17">
        <v>642</v>
      </c>
      <c r="D69" s="17">
        <v>692</v>
      </c>
      <c r="E69" s="61">
        <v>698</v>
      </c>
      <c r="F69" s="59">
        <v>675</v>
      </c>
    </row>
    <row r="70" spans="1:6" ht="15" customHeight="1">
      <c r="A70" s="310" t="s">
        <v>69</v>
      </c>
      <c r="B70" s="398">
        <v>672</v>
      </c>
      <c r="C70" s="398">
        <v>667</v>
      </c>
      <c r="D70" s="398">
        <v>673</v>
      </c>
      <c r="E70" s="399">
        <v>672</v>
      </c>
      <c r="F70" s="400">
        <v>676</v>
      </c>
    </row>
  </sheetData>
  <customSheetViews>
    <customSheetView guid="{A57FABD1-77E8-426C-9AA5-F5C507927D63}" scale="130">
      <pane ySplit="3" topLeftCell="A25" activePane="bottomLeft" state="frozen"/>
      <selection pane="bottomLeft" activeCell="A30" sqref="A30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093B2236-68E5-4028-A6C5-D2648AC6228F}" scale="130">
      <pane ySplit="3" topLeftCell="A4" activePane="bottomLeft" state="frozen"/>
      <selection pane="bottomLeft" activeCell="F4" sqref="F4:F68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DE7494FD-4C96-44D4-AA37-7BCEF39110F5}" scale="130">
      <pane ySplit="3" topLeftCell="A55" activePane="bottomLeft" state="frozen"/>
      <selection pane="bottomLeft" activeCell="F4" sqref="F4:F68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2">
    <mergeCell ref="A2:F2"/>
    <mergeCell ref="E4:F4"/>
  </mergeCells>
  <hyperlinks>
    <hyperlink ref="E4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4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1"/>
  <sheetViews>
    <sheetView zoomScaleNormal="100" workbookViewId="0">
      <pane ySplit="4" topLeftCell="A44" activePane="bottomLeft" state="frozen"/>
      <selection activeCell="G28" sqref="G28"/>
      <selection pane="bottomLeft" activeCell="D3" sqref="D3"/>
    </sheetView>
  </sheetViews>
  <sheetFormatPr defaultRowHeight="12"/>
  <cols>
    <col min="1" max="1" width="22.7109375" style="9" customWidth="1"/>
    <col min="2" max="2" width="17.7109375" style="9" customWidth="1"/>
    <col min="3" max="3" width="15.7109375" style="9" customWidth="1"/>
    <col min="4" max="4" width="13.85546875" style="9" customWidth="1"/>
    <col min="5" max="5" width="9.140625" style="16" customWidth="1"/>
    <col min="6" max="256" width="9.140625" style="9"/>
    <col min="257" max="257" width="22.7109375" style="9" customWidth="1"/>
    <col min="258" max="258" width="17.7109375" style="9" customWidth="1"/>
    <col min="259" max="260" width="13.85546875" style="9" customWidth="1"/>
    <col min="261" max="261" width="9.140625" style="9" customWidth="1"/>
    <col min="262" max="512" width="9.140625" style="9"/>
    <col min="513" max="513" width="22.7109375" style="9" customWidth="1"/>
    <col min="514" max="514" width="17.7109375" style="9" customWidth="1"/>
    <col min="515" max="516" width="13.85546875" style="9" customWidth="1"/>
    <col min="517" max="517" width="9.140625" style="9" customWidth="1"/>
    <col min="518" max="768" width="9.140625" style="9"/>
    <col min="769" max="769" width="22.7109375" style="9" customWidth="1"/>
    <col min="770" max="770" width="17.7109375" style="9" customWidth="1"/>
    <col min="771" max="772" width="13.85546875" style="9" customWidth="1"/>
    <col min="773" max="773" width="9.140625" style="9" customWidth="1"/>
    <col min="774" max="1024" width="9.140625" style="9"/>
    <col min="1025" max="1025" width="22.7109375" style="9" customWidth="1"/>
    <col min="1026" max="1026" width="17.7109375" style="9" customWidth="1"/>
    <col min="1027" max="1028" width="13.85546875" style="9" customWidth="1"/>
    <col min="1029" max="1029" width="9.140625" style="9" customWidth="1"/>
    <col min="1030" max="1280" width="9.140625" style="9"/>
    <col min="1281" max="1281" width="22.7109375" style="9" customWidth="1"/>
    <col min="1282" max="1282" width="17.7109375" style="9" customWidth="1"/>
    <col min="1283" max="1284" width="13.85546875" style="9" customWidth="1"/>
    <col min="1285" max="1285" width="9.140625" style="9" customWidth="1"/>
    <col min="1286" max="1536" width="9.140625" style="9"/>
    <col min="1537" max="1537" width="22.7109375" style="9" customWidth="1"/>
    <col min="1538" max="1538" width="17.7109375" style="9" customWidth="1"/>
    <col min="1539" max="1540" width="13.85546875" style="9" customWidth="1"/>
    <col min="1541" max="1541" width="9.140625" style="9" customWidth="1"/>
    <col min="1542" max="1792" width="9.140625" style="9"/>
    <col min="1793" max="1793" width="22.7109375" style="9" customWidth="1"/>
    <col min="1794" max="1794" width="17.7109375" style="9" customWidth="1"/>
    <col min="1795" max="1796" width="13.85546875" style="9" customWidth="1"/>
    <col min="1797" max="1797" width="9.140625" style="9" customWidth="1"/>
    <col min="1798" max="2048" width="9.140625" style="9"/>
    <col min="2049" max="2049" width="22.7109375" style="9" customWidth="1"/>
    <col min="2050" max="2050" width="17.7109375" style="9" customWidth="1"/>
    <col min="2051" max="2052" width="13.85546875" style="9" customWidth="1"/>
    <col min="2053" max="2053" width="9.140625" style="9" customWidth="1"/>
    <col min="2054" max="2304" width="9.140625" style="9"/>
    <col min="2305" max="2305" width="22.7109375" style="9" customWidth="1"/>
    <col min="2306" max="2306" width="17.7109375" style="9" customWidth="1"/>
    <col min="2307" max="2308" width="13.85546875" style="9" customWidth="1"/>
    <col min="2309" max="2309" width="9.140625" style="9" customWidth="1"/>
    <col min="2310" max="2560" width="9.140625" style="9"/>
    <col min="2561" max="2561" width="22.7109375" style="9" customWidth="1"/>
    <col min="2562" max="2562" width="17.7109375" style="9" customWidth="1"/>
    <col min="2563" max="2564" width="13.85546875" style="9" customWidth="1"/>
    <col min="2565" max="2565" width="9.140625" style="9" customWidth="1"/>
    <col min="2566" max="2816" width="9.140625" style="9"/>
    <col min="2817" max="2817" width="22.7109375" style="9" customWidth="1"/>
    <col min="2818" max="2818" width="17.7109375" style="9" customWidth="1"/>
    <col min="2819" max="2820" width="13.85546875" style="9" customWidth="1"/>
    <col min="2821" max="2821" width="9.140625" style="9" customWidth="1"/>
    <col min="2822" max="3072" width="9.140625" style="9"/>
    <col min="3073" max="3073" width="22.7109375" style="9" customWidth="1"/>
    <col min="3074" max="3074" width="17.7109375" style="9" customWidth="1"/>
    <col min="3075" max="3076" width="13.85546875" style="9" customWidth="1"/>
    <col min="3077" max="3077" width="9.140625" style="9" customWidth="1"/>
    <col min="3078" max="3328" width="9.140625" style="9"/>
    <col min="3329" max="3329" width="22.7109375" style="9" customWidth="1"/>
    <col min="3330" max="3330" width="17.7109375" style="9" customWidth="1"/>
    <col min="3331" max="3332" width="13.85546875" style="9" customWidth="1"/>
    <col min="3333" max="3333" width="9.140625" style="9" customWidth="1"/>
    <col min="3334" max="3584" width="9.140625" style="9"/>
    <col min="3585" max="3585" width="22.7109375" style="9" customWidth="1"/>
    <col min="3586" max="3586" width="17.7109375" style="9" customWidth="1"/>
    <col min="3587" max="3588" width="13.85546875" style="9" customWidth="1"/>
    <col min="3589" max="3589" width="9.140625" style="9" customWidth="1"/>
    <col min="3590" max="3840" width="9.140625" style="9"/>
    <col min="3841" max="3841" width="22.7109375" style="9" customWidth="1"/>
    <col min="3842" max="3842" width="17.7109375" style="9" customWidth="1"/>
    <col min="3843" max="3844" width="13.85546875" style="9" customWidth="1"/>
    <col min="3845" max="3845" width="9.140625" style="9" customWidth="1"/>
    <col min="3846" max="4096" width="9.140625" style="9"/>
    <col min="4097" max="4097" width="22.7109375" style="9" customWidth="1"/>
    <col min="4098" max="4098" width="17.7109375" style="9" customWidth="1"/>
    <col min="4099" max="4100" width="13.85546875" style="9" customWidth="1"/>
    <col min="4101" max="4101" width="9.140625" style="9" customWidth="1"/>
    <col min="4102" max="4352" width="9.140625" style="9"/>
    <col min="4353" max="4353" width="22.7109375" style="9" customWidth="1"/>
    <col min="4354" max="4354" width="17.7109375" style="9" customWidth="1"/>
    <col min="4355" max="4356" width="13.85546875" style="9" customWidth="1"/>
    <col min="4357" max="4357" width="9.140625" style="9" customWidth="1"/>
    <col min="4358" max="4608" width="9.140625" style="9"/>
    <col min="4609" max="4609" width="22.7109375" style="9" customWidth="1"/>
    <col min="4610" max="4610" width="17.7109375" style="9" customWidth="1"/>
    <col min="4611" max="4612" width="13.85546875" style="9" customWidth="1"/>
    <col min="4613" max="4613" width="9.140625" style="9" customWidth="1"/>
    <col min="4614" max="4864" width="9.140625" style="9"/>
    <col min="4865" max="4865" width="22.7109375" style="9" customWidth="1"/>
    <col min="4866" max="4866" width="17.7109375" style="9" customWidth="1"/>
    <col min="4867" max="4868" width="13.85546875" style="9" customWidth="1"/>
    <col min="4869" max="4869" width="9.140625" style="9" customWidth="1"/>
    <col min="4870" max="5120" width="9.140625" style="9"/>
    <col min="5121" max="5121" width="22.7109375" style="9" customWidth="1"/>
    <col min="5122" max="5122" width="17.7109375" style="9" customWidth="1"/>
    <col min="5123" max="5124" width="13.85546875" style="9" customWidth="1"/>
    <col min="5125" max="5125" width="9.140625" style="9" customWidth="1"/>
    <col min="5126" max="5376" width="9.140625" style="9"/>
    <col min="5377" max="5377" width="22.7109375" style="9" customWidth="1"/>
    <col min="5378" max="5378" width="17.7109375" style="9" customWidth="1"/>
    <col min="5379" max="5380" width="13.85546875" style="9" customWidth="1"/>
    <col min="5381" max="5381" width="9.140625" style="9" customWidth="1"/>
    <col min="5382" max="5632" width="9.140625" style="9"/>
    <col min="5633" max="5633" width="22.7109375" style="9" customWidth="1"/>
    <col min="5634" max="5634" width="17.7109375" style="9" customWidth="1"/>
    <col min="5635" max="5636" width="13.85546875" style="9" customWidth="1"/>
    <col min="5637" max="5637" width="9.140625" style="9" customWidth="1"/>
    <col min="5638" max="5888" width="9.140625" style="9"/>
    <col min="5889" max="5889" width="22.7109375" style="9" customWidth="1"/>
    <col min="5890" max="5890" width="17.7109375" style="9" customWidth="1"/>
    <col min="5891" max="5892" width="13.85546875" style="9" customWidth="1"/>
    <col min="5893" max="5893" width="9.140625" style="9" customWidth="1"/>
    <col min="5894" max="6144" width="9.140625" style="9"/>
    <col min="6145" max="6145" width="22.7109375" style="9" customWidth="1"/>
    <col min="6146" max="6146" width="17.7109375" style="9" customWidth="1"/>
    <col min="6147" max="6148" width="13.85546875" style="9" customWidth="1"/>
    <col min="6149" max="6149" width="9.140625" style="9" customWidth="1"/>
    <col min="6150" max="6400" width="9.140625" style="9"/>
    <col min="6401" max="6401" width="22.7109375" style="9" customWidth="1"/>
    <col min="6402" max="6402" width="17.7109375" style="9" customWidth="1"/>
    <col min="6403" max="6404" width="13.85546875" style="9" customWidth="1"/>
    <col min="6405" max="6405" width="9.140625" style="9" customWidth="1"/>
    <col min="6406" max="6656" width="9.140625" style="9"/>
    <col min="6657" max="6657" width="22.7109375" style="9" customWidth="1"/>
    <col min="6658" max="6658" width="17.7109375" style="9" customWidth="1"/>
    <col min="6659" max="6660" width="13.85546875" style="9" customWidth="1"/>
    <col min="6661" max="6661" width="9.140625" style="9" customWidth="1"/>
    <col min="6662" max="6912" width="9.140625" style="9"/>
    <col min="6913" max="6913" width="22.7109375" style="9" customWidth="1"/>
    <col min="6914" max="6914" width="17.7109375" style="9" customWidth="1"/>
    <col min="6915" max="6916" width="13.85546875" style="9" customWidth="1"/>
    <col min="6917" max="6917" width="9.140625" style="9" customWidth="1"/>
    <col min="6918" max="7168" width="9.140625" style="9"/>
    <col min="7169" max="7169" width="22.7109375" style="9" customWidth="1"/>
    <col min="7170" max="7170" width="17.7109375" style="9" customWidth="1"/>
    <col min="7171" max="7172" width="13.85546875" style="9" customWidth="1"/>
    <col min="7173" max="7173" width="9.140625" style="9" customWidth="1"/>
    <col min="7174" max="7424" width="9.140625" style="9"/>
    <col min="7425" max="7425" width="22.7109375" style="9" customWidth="1"/>
    <col min="7426" max="7426" width="17.7109375" style="9" customWidth="1"/>
    <col min="7427" max="7428" width="13.85546875" style="9" customWidth="1"/>
    <col min="7429" max="7429" width="9.140625" style="9" customWidth="1"/>
    <col min="7430" max="7680" width="9.140625" style="9"/>
    <col min="7681" max="7681" width="22.7109375" style="9" customWidth="1"/>
    <col min="7682" max="7682" width="17.7109375" style="9" customWidth="1"/>
    <col min="7683" max="7684" width="13.85546875" style="9" customWidth="1"/>
    <col min="7685" max="7685" width="9.140625" style="9" customWidth="1"/>
    <col min="7686" max="7936" width="9.140625" style="9"/>
    <col min="7937" max="7937" width="22.7109375" style="9" customWidth="1"/>
    <col min="7938" max="7938" width="17.7109375" style="9" customWidth="1"/>
    <col min="7939" max="7940" width="13.85546875" style="9" customWidth="1"/>
    <col min="7941" max="7941" width="9.140625" style="9" customWidth="1"/>
    <col min="7942" max="8192" width="9.140625" style="9"/>
    <col min="8193" max="8193" width="22.7109375" style="9" customWidth="1"/>
    <col min="8194" max="8194" width="17.7109375" style="9" customWidth="1"/>
    <col min="8195" max="8196" width="13.85546875" style="9" customWidth="1"/>
    <col min="8197" max="8197" width="9.140625" style="9" customWidth="1"/>
    <col min="8198" max="8448" width="9.140625" style="9"/>
    <col min="8449" max="8449" width="22.7109375" style="9" customWidth="1"/>
    <col min="8450" max="8450" width="17.7109375" style="9" customWidth="1"/>
    <col min="8451" max="8452" width="13.85546875" style="9" customWidth="1"/>
    <col min="8453" max="8453" width="9.140625" style="9" customWidth="1"/>
    <col min="8454" max="8704" width="9.140625" style="9"/>
    <col min="8705" max="8705" width="22.7109375" style="9" customWidth="1"/>
    <col min="8706" max="8706" width="17.7109375" style="9" customWidth="1"/>
    <col min="8707" max="8708" width="13.85546875" style="9" customWidth="1"/>
    <col min="8709" max="8709" width="9.140625" style="9" customWidth="1"/>
    <col min="8710" max="8960" width="9.140625" style="9"/>
    <col min="8961" max="8961" width="22.7109375" style="9" customWidth="1"/>
    <col min="8962" max="8962" width="17.7109375" style="9" customWidth="1"/>
    <col min="8963" max="8964" width="13.85546875" style="9" customWidth="1"/>
    <col min="8965" max="8965" width="9.140625" style="9" customWidth="1"/>
    <col min="8966" max="9216" width="9.140625" style="9"/>
    <col min="9217" max="9217" width="22.7109375" style="9" customWidth="1"/>
    <col min="9218" max="9218" width="17.7109375" style="9" customWidth="1"/>
    <col min="9219" max="9220" width="13.85546875" style="9" customWidth="1"/>
    <col min="9221" max="9221" width="9.140625" style="9" customWidth="1"/>
    <col min="9222" max="9472" width="9.140625" style="9"/>
    <col min="9473" max="9473" width="22.7109375" style="9" customWidth="1"/>
    <col min="9474" max="9474" width="17.7109375" style="9" customWidth="1"/>
    <col min="9475" max="9476" width="13.85546875" style="9" customWidth="1"/>
    <col min="9477" max="9477" width="9.140625" style="9" customWidth="1"/>
    <col min="9478" max="9728" width="9.140625" style="9"/>
    <col min="9729" max="9729" width="22.7109375" style="9" customWidth="1"/>
    <col min="9730" max="9730" width="17.7109375" style="9" customWidth="1"/>
    <col min="9731" max="9732" width="13.85546875" style="9" customWidth="1"/>
    <col min="9733" max="9733" width="9.140625" style="9" customWidth="1"/>
    <col min="9734" max="9984" width="9.140625" style="9"/>
    <col min="9985" max="9985" width="22.7109375" style="9" customWidth="1"/>
    <col min="9986" max="9986" width="17.7109375" style="9" customWidth="1"/>
    <col min="9987" max="9988" width="13.85546875" style="9" customWidth="1"/>
    <col min="9989" max="9989" width="9.140625" style="9" customWidth="1"/>
    <col min="9990" max="10240" width="9.140625" style="9"/>
    <col min="10241" max="10241" width="22.7109375" style="9" customWidth="1"/>
    <col min="10242" max="10242" width="17.7109375" style="9" customWidth="1"/>
    <col min="10243" max="10244" width="13.85546875" style="9" customWidth="1"/>
    <col min="10245" max="10245" width="9.140625" style="9" customWidth="1"/>
    <col min="10246" max="10496" width="9.140625" style="9"/>
    <col min="10497" max="10497" width="22.7109375" style="9" customWidth="1"/>
    <col min="10498" max="10498" width="17.7109375" style="9" customWidth="1"/>
    <col min="10499" max="10500" width="13.85546875" style="9" customWidth="1"/>
    <col min="10501" max="10501" width="9.140625" style="9" customWidth="1"/>
    <col min="10502" max="10752" width="9.140625" style="9"/>
    <col min="10753" max="10753" width="22.7109375" style="9" customWidth="1"/>
    <col min="10754" max="10754" width="17.7109375" style="9" customWidth="1"/>
    <col min="10755" max="10756" width="13.85546875" style="9" customWidth="1"/>
    <col min="10757" max="10757" width="9.140625" style="9" customWidth="1"/>
    <col min="10758" max="11008" width="9.140625" style="9"/>
    <col min="11009" max="11009" width="22.7109375" style="9" customWidth="1"/>
    <col min="11010" max="11010" width="17.7109375" style="9" customWidth="1"/>
    <col min="11011" max="11012" width="13.85546875" style="9" customWidth="1"/>
    <col min="11013" max="11013" width="9.140625" style="9" customWidth="1"/>
    <col min="11014" max="11264" width="9.140625" style="9"/>
    <col min="11265" max="11265" width="22.7109375" style="9" customWidth="1"/>
    <col min="11266" max="11266" width="17.7109375" style="9" customWidth="1"/>
    <col min="11267" max="11268" width="13.85546875" style="9" customWidth="1"/>
    <col min="11269" max="11269" width="9.140625" style="9" customWidth="1"/>
    <col min="11270" max="11520" width="9.140625" style="9"/>
    <col min="11521" max="11521" width="22.7109375" style="9" customWidth="1"/>
    <col min="11522" max="11522" width="17.7109375" style="9" customWidth="1"/>
    <col min="11523" max="11524" width="13.85546875" style="9" customWidth="1"/>
    <col min="11525" max="11525" width="9.140625" style="9" customWidth="1"/>
    <col min="11526" max="11776" width="9.140625" style="9"/>
    <col min="11777" max="11777" width="22.7109375" style="9" customWidth="1"/>
    <col min="11778" max="11778" width="17.7109375" style="9" customWidth="1"/>
    <col min="11779" max="11780" width="13.85546875" style="9" customWidth="1"/>
    <col min="11781" max="11781" width="9.140625" style="9" customWidth="1"/>
    <col min="11782" max="12032" width="9.140625" style="9"/>
    <col min="12033" max="12033" width="22.7109375" style="9" customWidth="1"/>
    <col min="12034" max="12034" width="17.7109375" style="9" customWidth="1"/>
    <col min="12035" max="12036" width="13.85546875" style="9" customWidth="1"/>
    <col min="12037" max="12037" width="9.140625" style="9" customWidth="1"/>
    <col min="12038" max="12288" width="9.140625" style="9"/>
    <col min="12289" max="12289" width="22.7109375" style="9" customWidth="1"/>
    <col min="12290" max="12290" width="17.7109375" style="9" customWidth="1"/>
    <col min="12291" max="12292" width="13.85546875" style="9" customWidth="1"/>
    <col min="12293" max="12293" width="9.140625" style="9" customWidth="1"/>
    <col min="12294" max="12544" width="9.140625" style="9"/>
    <col min="12545" max="12545" width="22.7109375" style="9" customWidth="1"/>
    <col min="12546" max="12546" width="17.7109375" style="9" customWidth="1"/>
    <col min="12547" max="12548" width="13.85546875" style="9" customWidth="1"/>
    <col min="12549" max="12549" width="9.140625" style="9" customWidth="1"/>
    <col min="12550" max="12800" width="9.140625" style="9"/>
    <col min="12801" max="12801" width="22.7109375" style="9" customWidth="1"/>
    <col min="12802" max="12802" width="17.7109375" style="9" customWidth="1"/>
    <col min="12803" max="12804" width="13.85546875" style="9" customWidth="1"/>
    <col min="12805" max="12805" width="9.140625" style="9" customWidth="1"/>
    <col min="12806" max="13056" width="9.140625" style="9"/>
    <col min="13057" max="13057" width="22.7109375" style="9" customWidth="1"/>
    <col min="13058" max="13058" width="17.7109375" style="9" customWidth="1"/>
    <col min="13059" max="13060" width="13.85546875" style="9" customWidth="1"/>
    <col min="13061" max="13061" width="9.140625" style="9" customWidth="1"/>
    <col min="13062" max="13312" width="9.140625" style="9"/>
    <col min="13313" max="13313" width="22.7109375" style="9" customWidth="1"/>
    <col min="13314" max="13314" width="17.7109375" style="9" customWidth="1"/>
    <col min="13315" max="13316" width="13.85546875" style="9" customWidth="1"/>
    <col min="13317" max="13317" width="9.140625" style="9" customWidth="1"/>
    <col min="13318" max="13568" width="9.140625" style="9"/>
    <col min="13569" max="13569" width="22.7109375" style="9" customWidth="1"/>
    <col min="13570" max="13570" width="17.7109375" style="9" customWidth="1"/>
    <col min="13571" max="13572" width="13.85546875" style="9" customWidth="1"/>
    <col min="13573" max="13573" width="9.140625" style="9" customWidth="1"/>
    <col min="13574" max="13824" width="9.140625" style="9"/>
    <col min="13825" max="13825" width="22.7109375" style="9" customWidth="1"/>
    <col min="13826" max="13826" width="17.7109375" style="9" customWidth="1"/>
    <col min="13827" max="13828" width="13.85546875" style="9" customWidth="1"/>
    <col min="13829" max="13829" width="9.140625" style="9" customWidth="1"/>
    <col min="13830" max="14080" width="9.140625" style="9"/>
    <col min="14081" max="14081" width="22.7109375" style="9" customWidth="1"/>
    <col min="14082" max="14082" width="17.7109375" style="9" customWidth="1"/>
    <col min="14083" max="14084" width="13.85546875" style="9" customWidth="1"/>
    <col min="14085" max="14085" width="9.140625" style="9" customWidth="1"/>
    <col min="14086" max="14336" width="9.140625" style="9"/>
    <col min="14337" max="14337" width="22.7109375" style="9" customWidth="1"/>
    <col min="14338" max="14338" width="17.7109375" style="9" customWidth="1"/>
    <col min="14339" max="14340" width="13.85546875" style="9" customWidth="1"/>
    <col min="14341" max="14341" width="9.140625" style="9" customWidth="1"/>
    <col min="14342" max="14592" width="9.140625" style="9"/>
    <col min="14593" max="14593" width="22.7109375" style="9" customWidth="1"/>
    <col min="14594" max="14594" width="17.7109375" style="9" customWidth="1"/>
    <col min="14595" max="14596" width="13.85546875" style="9" customWidth="1"/>
    <col min="14597" max="14597" width="9.140625" style="9" customWidth="1"/>
    <col min="14598" max="14848" width="9.140625" style="9"/>
    <col min="14849" max="14849" width="22.7109375" style="9" customWidth="1"/>
    <col min="14850" max="14850" width="17.7109375" style="9" customWidth="1"/>
    <col min="14851" max="14852" width="13.85546875" style="9" customWidth="1"/>
    <col min="14853" max="14853" width="9.140625" style="9" customWidth="1"/>
    <col min="14854" max="15104" width="9.140625" style="9"/>
    <col min="15105" max="15105" width="22.7109375" style="9" customWidth="1"/>
    <col min="15106" max="15106" width="17.7109375" style="9" customWidth="1"/>
    <col min="15107" max="15108" width="13.85546875" style="9" customWidth="1"/>
    <col min="15109" max="15109" width="9.140625" style="9" customWidth="1"/>
    <col min="15110" max="15360" width="9.140625" style="9"/>
    <col min="15361" max="15361" width="22.7109375" style="9" customWidth="1"/>
    <col min="15362" max="15362" width="17.7109375" style="9" customWidth="1"/>
    <col min="15363" max="15364" width="13.85546875" style="9" customWidth="1"/>
    <col min="15365" max="15365" width="9.140625" style="9" customWidth="1"/>
    <col min="15366" max="15616" width="9.140625" style="9"/>
    <col min="15617" max="15617" width="22.7109375" style="9" customWidth="1"/>
    <col min="15618" max="15618" width="17.7109375" style="9" customWidth="1"/>
    <col min="15619" max="15620" width="13.85546875" style="9" customWidth="1"/>
    <col min="15621" max="15621" width="9.140625" style="9" customWidth="1"/>
    <col min="15622" max="15872" width="9.140625" style="9"/>
    <col min="15873" max="15873" width="22.7109375" style="9" customWidth="1"/>
    <col min="15874" max="15874" width="17.7109375" style="9" customWidth="1"/>
    <col min="15875" max="15876" width="13.85546875" style="9" customWidth="1"/>
    <col min="15877" max="15877" width="9.140625" style="9" customWidth="1"/>
    <col min="15878" max="16128" width="9.140625" style="9"/>
    <col min="16129" max="16129" width="22.7109375" style="9" customWidth="1"/>
    <col min="16130" max="16130" width="17.7109375" style="9" customWidth="1"/>
    <col min="16131" max="16132" width="13.85546875" style="9" customWidth="1"/>
    <col min="16133" max="16133" width="9.140625" style="9" customWidth="1"/>
    <col min="16134" max="16384" width="9.140625" style="9"/>
  </cols>
  <sheetData>
    <row r="2" spans="1:6" s="16" customFormat="1">
      <c r="A2" s="832" t="s">
        <v>954</v>
      </c>
      <c r="B2" s="832"/>
      <c r="C2" s="832"/>
      <c r="D2" s="832"/>
      <c r="E2" s="832"/>
      <c r="F2" s="832"/>
    </row>
    <row r="3" spans="1:6" s="16" customFormat="1" ht="15" customHeight="1" thickBot="1">
      <c r="A3" s="28"/>
      <c r="B3" s="28"/>
      <c r="C3" s="28"/>
      <c r="D3" s="343" t="s">
        <v>0</v>
      </c>
    </row>
    <row r="4" spans="1:6" s="16" customFormat="1" ht="42" customHeight="1" thickBot="1">
      <c r="A4" s="293" t="s">
        <v>946</v>
      </c>
      <c r="B4" s="294" t="s">
        <v>179</v>
      </c>
      <c r="C4" s="294" t="s">
        <v>180</v>
      </c>
      <c r="D4" s="295" t="s">
        <v>181</v>
      </c>
    </row>
    <row r="5" spans="1:6" s="16" customFormat="1" ht="15" customHeight="1">
      <c r="A5" s="121" t="s">
        <v>6</v>
      </c>
      <c r="B5" s="119">
        <v>189473</v>
      </c>
      <c r="C5" s="119">
        <v>99406</v>
      </c>
      <c r="D5" s="119">
        <v>1</v>
      </c>
    </row>
    <row r="6" spans="1:6" s="16" customFormat="1" ht="15" customHeight="1">
      <c r="A6" s="120" t="s">
        <v>7</v>
      </c>
      <c r="B6" s="119">
        <v>1750</v>
      </c>
      <c r="C6" s="119">
        <v>1267</v>
      </c>
      <c r="D6" s="119">
        <v>1</v>
      </c>
    </row>
    <row r="7" spans="1:6" s="16" customFormat="1" ht="15" customHeight="1">
      <c r="A7" s="121" t="s">
        <v>8</v>
      </c>
      <c r="B7" s="119">
        <v>108019</v>
      </c>
      <c r="C7" s="119">
        <v>62060</v>
      </c>
      <c r="D7" s="119">
        <v>1</v>
      </c>
    </row>
    <row r="8" spans="1:6" s="16" customFormat="1" ht="15" customHeight="1">
      <c r="A8" s="120" t="s">
        <v>9</v>
      </c>
      <c r="B8" s="119">
        <v>10279</v>
      </c>
      <c r="C8" s="119">
        <v>7594</v>
      </c>
      <c r="D8" s="119">
        <v>1</v>
      </c>
    </row>
    <row r="9" spans="1:6" s="16" customFormat="1" ht="15" customHeight="1">
      <c r="A9" s="120" t="s">
        <v>10</v>
      </c>
      <c r="B9" s="119">
        <v>18615</v>
      </c>
      <c r="C9" s="119">
        <v>11240</v>
      </c>
      <c r="D9" s="119">
        <v>1</v>
      </c>
    </row>
    <row r="10" spans="1:6" s="16" customFormat="1" ht="15" customHeight="1">
      <c r="A10" s="120" t="s">
        <v>11</v>
      </c>
      <c r="B10" s="119">
        <v>18713</v>
      </c>
      <c r="C10" s="119">
        <v>9029</v>
      </c>
      <c r="D10" s="119">
        <v>1</v>
      </c>
    </row>
    <row r="11" spans="1:6" s="16" customFormat="1" ht="15" customHeight="1">
      <c r="A11" s="120" t="s">
        <v>12</v>
      </c>
      <c r="B11" s="119">
        <v>11236</v>
      </c>
      <c r="C11" s="119">
        <v>6857</v>
      </c>
      <c r="D11" s="119">
        <v>1</v>
      </c>
    </row>
    <row r="12" spans="1:6" s="15" customFormat="1" ht="15" customHeight="1">
      <c r="A12" s="120" t="s">
        <v>13</v>
      </c>
      <c r="B12" s="119">
        <v>10518</v>
      </c>
      <c r="C12" s="119">
        <v>6438</v>
      </c>
      <c r="D12" s="119">
        <v>1</v>
      </c>
    </row>
    <row r="13" spans="1:6" s="16" customFormat="1" ht="15" customHeight="1">
      <c r="A13" s="120" t="s">
        <v>14</v>
      </c>
      <c r="B13" s="119">
        <v>4517</v>
      </c>
      <c r="C13" s="119">
        <v>2418</v>
      </c>
      <c r="D13" s="119">
        <v>1</v>
      </c>
    </row>
    <row r="14" spans="1:6" s="16" customFormat="1" ht="15" customHeight="1">
      <c r="A14" s="120" t="s">
        <v>15</v>
      </c>
      <c r="B14" s="119">
        <v>8260</v>
      </c>
      <c r="C14" s="119">
        <v>6134</v>
      </c>
      <c r="D14" s="119">
        <v>1</v>
      </c>
    </row>
    <row r="15" spans="1:6" s="16" customFormat="1" ht="15" customHeight="1">
      <c r="A15" s="120" t="s">
        <v>16</v>
      </c>
      <c r="B15" s="119">
        <v>55673</v>
      </c>
      <c r="C15" s="119">
        <v>28530</v>
      </c>
      <c r="D15" s="119">
        <v>1</v>
      </c>
    </row>
    <row r="16" spans="1:6" s="16" customFormat="1" ht="15" customHeight="1">
      <c r="A16" s="120" t="s">
        <v>17</v>
      </c>
      <c r="B16" s="119">
        <v>33842</v>
      </c>
      <c r="C16" s="119">
        <v>17216</v>
      </c>
      <c r="D16" s="119">
        <v>1</v>
      </c>
    </row>
    <row r="17" spans="1:4" s="16" customFormat="1" ht="15" customHeight="1">
      <c r="A17" s="121" t="s">
        <v>18</v>
      </c>
      <c r="B17" s="119">
        <v>63970</v>
      </c>
      <c r="C17" s="119">
        <v>36600</v>
      </c>
      <c r="D17" s="119">
        <v>1</v>
      </c>
    </row>
    <row r="18" spans="1:4" s="16" customFormat="1" ht="15" customHeight="1">
      <c r="A18" s="120" t="s">
        <v>19</v>
      </c>
      <c r="B18" s="119">
        <v>1968</v>
      </c>
      <c r="C18" s="119">
        <v>1321</v>
      </c>
      <c r="D18" s="119">
        <v>1</v>
      </c>
    </row>
    <row r="19" spans="1:4" s="16" customFormat="1" ht="15" customHeight="1">
      <c r="A19" s="121" t="s">
        <v>182</v>
      </c>
      <c r="B19" s="119">
        <v>54013</v>
      </c>
      <c r="C19" s="119">
        <v>30521</v>
      </c>
      <c r="D19" s="119">
        <v>1</v>
      </c>
    </row>
    <row r="20" spans="1:4" s="16" customFormat="1" ht="15" customHeight="1">
      <c r="A20" s="120" t="s">
        <v>24</v>
      </c>
      <c r="B20" s="119">
        <v>13447</v>
      </c>
      <c r="C20" s="119">
        <v>9085</v>
      </c>
      <c r="D20" s="119">
        <v>1</v>
      </c>
    </row>
    <row r="21" spans="1:4" s="16" customFormat="1" ht="15" customHeight="1">
      <c r="A21" s="122" t="s">
        <v>21</v>
      </c>
      <c r="B21" s="123">
        <v>190</v>
      </c>
      <c r="C21" s="123">
        <v>129</v>
      </c>
      <c r="D21" s="123">
        <v>1</v>
      </c>
    </row>
    <row r="22" spans="1:4" s="16" customFormat="1" ht="15" customHeight="1">
      <c r="A22" s="120" t="s">
        <v>22</v>
      </c>
      <c r="B22" s="119">
        <v>172</v>
      </c>
      <c r="C22" s="119">
        <v>145</v>
      </c>
      <c r="D22" s="119">
        <v>1</v>
      </c>
    </row>
    <row r="23" spans="1:4" s="16" customFormat="1" ht="15" customHeight="1">
      <c r="A23" s="120" t="s">
        <v>25</v>
      </c>
      <c r="B23" s="119">
        <v>1162</v>
      </c>
      <c r="C23" s="119">
        <v>931</v>
      </c>
      <c r="D23" s="119">
        <v>1</v>
      </c>
    </row>
    <row r="24" spans="1:4" s="16" customFormat="1" ht="15" customHeight="1">
      <c r="A24" s="120" t="s">
        <v>26</v>
      </c>
      <c r="B24" s="119">
        <v>10011</v>
      </c>
      <c r="C24" s="119">
        <v>7273</v>
      </c>
      <c r="D24" s="119">
        <v>1</v>
      </c>
    </row>
    <row r="25" spans="1:4" s="16" customFormat="1" ht="15" customHeight="1">
      <c r="A25" s="120" t="s">
        <v>30</v>
      </c>
      <c r="B25" s="119">
        <v>1120</v>
      </c>
      <c r="C25" s="119">
        <v>796</v>
      </c>
      <c r="D25" s="119">
        <v>1</v>
      </c>
    </row>
    <row r="26" spans="1:4" s="16" customFormat="1" ht="15" customHeight="1">
      <c r="A26" s="120" t="s">
        <v>31</v>
      </c>
      <c r="B26" s="119">
        <v>1901</v>
      </c>
      <c r="C26" s="119">
        <v>1439</v>
      </c>
      <c r="D26" s="119">
        <v>1</v>
      </c>
    </row>
    <row r="27" spans="1:4" s="16" customFormat="1" ht="15" customHeight="1">
      <c r="A27" s="120" t="s">
        <v>32</v>
      </c>
      <c r="B27" s="119">
        <v>9605</v>
      </c>
      <c r="C27" s="119">
        <v>6752</v>
      </c>
      <c r="D27" s="119">
        <v>1</v>
      </c>
    </row>
    <row r="28" spans="1:4" s="16" customFormat="1" ht="15" customHeight="1">
      <c r="A28" s="120" t="s">
        <v>33</v>
      </c>
      <c r="B28" s="119">
        <v>23865</v>
      </c>
      <c r="C28" s="119">
        <v>12251</v>
      </c>
      <c r="D28" s="119">
        <v>1</v>
      </c>
    </row>
    <row r="29" spans="1:4" s="16" customFormat="1" ht="15" customHeight="1">
      <c r="A29" s="120" t="s">
        <v>34</v>
      </c>
      <c r="B29" s="119">
        <v>5065</v>
      </c>
      <c r="C29" s="119">
        <v>3045</v>
      </c>
      <c r="D29" s="119">
        <v>1</v>
      </c>
    </row>
    <row r="30" spans="1:4" s="16" customFormat="1" ht="15" customHeight="1">
      <c r="A30" s="120" t="s">
        <v>35</v>
      </c>
      <c r="B30" s="119">
        <v>21625</v>
      </c>
      <c r="C30" s="119">
        <v>11605</v>
      </c>
      <c r="D30" s="119">
        <v>1</v>
      </c>
    </row>
    <row r="31" spans="1:4" s="16" customFormat="1" ht="15" customHeight="1">
      <c r="A31" s="120" t="s">
        <v>36</v>
      </c>
      <c r="B31" s="119">
        <v>1787</v>
      </c>
      <c r="C31" s="119">
        <v>1075</v>
      </c>
      <c r="D31" s="119">
        <v>1</v>
      </c>
    </row>
    <row r="32" spans="1:4" s="16" customFormat="1" ht="15" customHeight="1">
      <c r="A32" s="120" t="s">
        <v>37</v>
      </c>
      <c r="B32" s="119">
        <v>386</v>
      </c>
      <c r="C32" s="119">
        <v>176</v>
      </c>
      <c r="D32" s="119">
        <v>1</v>
      </c>
    </row>
    <row r="33" spans="1:4" s="16" customFormat="1" ht="15" customHeight="1">
      <c r="A33" s="122" t="s">
        <v>38</v>
      </c>
      <c r="B33" s="124">
        <v>32197</v>
      </c>
      <c r="C33" s="124">
        <v>17625</v>
      </c>
      <c r="D33" s="124">
        <v>1</v>
      </c>
    </row>
    <row r="34" spans="1:4" s="16" customFormat="1" ht="15" customHeight="1">
      <c r="A34" s="120" t="s">
        <v>39</v>
      </c>
      <c r="B34" s="119">
        <v>13048</v>
      </c>
      <c r="C34" s="119">
        <v>7803</v>
      </c>
      <c r="D34" s="119">
        <v>1</v>
      </c>
    </row>
    <row r="35" spans="1:4" s="16" customFormat="1" ht="15" customHeight="1">
      <c r="A35" s="120" t="s">
        <v>40</v>
      </c>
      <c r="B35" s="119">
        <v>3320</v>
      </c>
      <c r="C35" s="119">
        <v>2293</v>
      </c>
      <c r="D35" s="119">
        <v>1</v>
      </c>
    </row>
    <row r="36" spans="1:4" s="16" customFormat="1" ht="15" customHeight="1">
      <c r="A36" s="120" t="s">
        <v>41</v>
      </c>
      <c r="B36" s="119">
        <v>8595</v>
      </c>
      <c r="C36" s="119">
        <v>5393</v>
      </c>
      <c r="D36" s="119">
        <v>1</v>
      </c>
    </row>
    <row r="37" spans="1:4" s="16" customFormat="1" ht="15" customHeight="1">
      <c r="A37" s="120" t="s">
        <v>42</v>
      </c>
      <c r="B37" s="119">
        <v>27946</v>
      </c>
      <c r="C37" s="119">
        <v>14386</v>
      </c>
      <c r="D37" s="119">
        <v>1</v>
      </c>
    </row>
    <row r="38" spans="1:4" s="16" customFormat="1" ht="15" customHeight="1">
      <c r="A38" s="120" t="s">
        <v>43</v>
      </c>
      <c r="B38" s="119">
        <v>18284</v>
      </c>
      <c r="C38" s="119">
        <v>10209</v>
      </c>
      <c r="D38" s="119">
        <v>1</v>
      </c>
    </row>
    <row r="39" spans="1:4" s="16" customFormat="1" ht="15" customHeight="1">
      <c r="A39" s="120" t="s">
        <v>44</v>
      </c>
      <c r="B39" s="119">
        <v>11804</v>
      </c>
      <c r="C39" s="119">
        <v>8088</v>
      </c>
      <c r="D39" s="119">
        <v>1</v>
      </c>
    </row>
    <row r="40" spans="1:4" s="16" customFormat="1" ht="15" customHeight="1">
      <c r="A40" s="120" t="s">
        <v>45</v>
      </c>
      <c r="B40" s="119">
        <v>27148</v>
      </c>
      <c r="C40" s="119">
        <v>16024</v>
      </c>
      <c r="D40" s="119">
        <v>1</v>
      </c>
    </row>
    <row r="41" spans="1:4" s="16" customFormat="1" ht="15" customHeight="1">
      <c r="A41" s="120" t="s">
        <v>46</v>
      </c>
      <c r="B41" s="119">
        <v>1919</v>
      </c>
      <c r="C41" s="119">
        <v>1235</v>
      </c>
      <c r="D41" s="119">
        <v>1</v>
      </c>
    </row>
    <row r="42" spans="1:4" s="16" customFormat="1" ht="15" customHeight="1">
      <c r="A42" s="120" t="s">
        <v>47</v>
      </c>
      <c r="B42" s="119">
        <v>4058</v>
      </c>
      <c r="C42" s="119">
        <v>2688</v>
      </c>
      <c r="D42" s="119">
        <v>1</v>
      </c>
    </row>
    <row r="43" spans="1:4" s="16" customFormat="1" ht="15" customHeight="1">
      <c r="A43" s="120" t="s">
        <v>48</v>
      </c>
      <c r="B43" s="119">
        <v>4579</v>
      </c>
      <c r="C43" s="119">
        <v>1950</v>
      </c>
      <c r="D43" s="119">
        <v>1</v>
      </c>
    </row>
    <row r="44" spans="1:4" s="16" customFormat="1" ht="15" customHeight="1">
      <c r="A44" s="120" t="s">
        <v>27</v>
      </c>
      <c r="B44" s="119">
        <v>19924</v>
      </c>
      <c r="C44" s="119">
        <v>12934</v>
      </c>
      <c r="D44" s="119">
        <v>1</v>
      </c>
    </row>
    <row r="45" spans="1:4" s="16" customFormat="1" ht="15" customHeight="1">
      <c r="A45" s="120" t="s">
        <v>49</v>
      </c>
      <c r="B45" s="119">
        <v>4832</v>
      </c>
      <c r="C45" s="119">
        <v>2943</v>
      </c>
      <c r="D45" s="119">
        <v>1</v>
      </c>
    </row>
    <row r="46" spans="1:4" s="16" customFormat="1" ht="15" customHeight="1">
      <c r="A46" s="120" t="s">
        <v>50</v>
      </c>
      <c r="B46" s="119">
        <v>1090</v>
      </c>
      <c r="C46" s="119">
        <v>775</v>
      </c>
      <c r="D46" s="119">
        <v>1</v>
      </c>
    </row>
    <row r="47" spans="1:4" s="16" customFormat="1" ht="15" customHeight="1">
      <c r="A47" s="120" t="s">
        <v>51</v>
      </c>
      <c r="B47" s="119">
        <v>6833</v>
      </c>
      <c r="C47" s="119">
        <v>4051</v>
      </c>
      <c r="D47" s="119">
        <v>1</v>
      </c>
    </row>
    <row r="48" spans="1:4" s="16" customFormat="1" ht="15" customHeight="1">
      <c r="A48" s="125" t="s">
        <v>52</v>
      </c>
      <c r="B48" s="119">
        <v>86679</v>
      </c>
      <c r="C48" s="119">
        <v>36665</v>
      </c>
      <c r="D48" s="119">
        <v>1</v>
      </c>
    </row>
    <row r="49" spans="1:4" s="16" customFormat="1" ht="15" customHeight="1">
      <c r="A49" s="120" t="s">
        <v>53</v>
      </c>
      <c r="B49" s="119">
        <v>39490</v>
      </c>
      <c r="C49" s="119">
        <v>20338</v>
      </c>
      <c r="D49" s="119">
        <v>1</v>
      </c>
    </row>
    <row r="50" spans="1:4" s="16" customFormat="1" ht="15" customHeight="1">
      <c r="A50" s="120" t="s">
        <v>54</v>
      </c>
      <c r="B50" s="119">
        <v>6407</v>
      </c>
      <c r="C50" s="119">
        <v>3547</v>
      </c>
      <c r="D50" s="119">
        <v>1</v>
      </c>
    </row>
    <row r="51" spans="1:4" s="16" customFormat="1" ht="15" customHeight="1">
      <c r="A51" s="120" t="s">
        <v>55</v>
      </c>
      <c r="B51" s="119">
        <v>9676</v>
      </c>
      <c r="C51" s="119">
        <v>6925</v>
      </c>
      <c r="D51" s="119">
        <v>1</v>
      </c>
    </row>
    <row r="52" spans="1:4" s="16" customFormat="1" ht="15" customHeight="1">
      <c r="A52" s="120" t="s">
        <v>56</v>
      </c>
      <c r="B52" s="119">
        <v>7694</v>
      </c>
      <c r="C52" s="119">
        <v>4384</v>
      </c>
      <c r="D52" s="119">
        <v>1</v>
      </c>
    </row>
    <row r="53" spans="1:4" s="16" customFormat="1" ht="15" customHeight="1">
      <c r="A53" s="120" t="s">
        <v>28</v>
      </c>
      <c r="B53" s="119">
        <v>10992</v>
      </c>
      <c r="C53" s="119">
        <v>7054</v>
      </c>
      <c r="D53" s="119">
        <v>1</v>
      </c>
    </row>
    <row r="54" spans="1:4" s="16" customFormat="1" ht="15" customHeight="1">
      <c r="A54" s="120" t="s">
        <v>57</v>
      </c>
      <c r="B54" s="119">
        <v>17814</v>
      </c>
      <c r="C54" s="119">
        <v>10246</v>
      </c>
      <c r="D54" s="119">
        <v>1</v>
      </c>
    </row>
    <row r="55" spans="1:4" s="16" customFormat="1" ht="15" customHeight="1">
      <c r="A55" s="120" t="s">
        <v>58</v>
      </c>
      <c r="B55" s="119">
        <v>13803</v>
      </c>
      <c r="C55" s="119">
        <v>8603</v>
      </c>
      <c r="D55" s="119">
        <v>1</v>
      </c>
    </row>
    <row r="56" spans="1:4" s="16" customFormat="1" ht="15" customHeight="1">
      <c r="A56" s="122" t="s">
        <v>59</v>
      </c>
      <c r="B56" s="123">
        <v>7704</v>
      </c>
      <c r="C56" s="123">
        <v>5132</v>
      </c>
      <c r="D56" s="123">
        <v>1</v>
      </c>
    </row>
    <row r="57" spans="1:4" s="16" customFormat="1" ht="15" customHeight="1">
      <c r="A57" s="120" t="s">
        <v>60</v>
      </c>
      <c r="B57" s="119">
        <v>43985</v>
      </c>
      <c r="C57" s="119">
        <v>25344</v>
      </c>
      <c r="D57" s="119">
        <v>1</v>
      </c>
    </row>
    <row r="58" spans="1:4" s="16" customFormat="1" ht="15" customHeight="1">
      <c r="A58" s="125" t="s">
        <v>61</v>
      </c>
      <c r="B58" s="119">
        <v>30235</v>
      </c>
      <c r="C58" s="119">
        <v>19492</v>
      </c>
      <c r="D58" s="119">
        <v>1</v>
      </c>
    </row>
    <row r="59" spans="1:4" s="16" customFormat="1" ht="15" customHeight="1">
      <c r="A59" s="120" t="s">
        <v>1538</v>
      </c>
      <c r="B59" s="119">
        <v>1409</v>
      </c>
      <c r="C59" s="119">
        <v>1157</v>
      </c>
      <c r="D59" s="119">
        <v>1</v>
      </c>
    </row>
    <row r="60" spans="1:4" s="16" customFormat="1" ht="15" customHeight="1">
      <c r="A60" s="120" t="s">
        <v>62</v>
      </c>
      <c r="B60" s="119">
        <v>14497</v>
      </c>
      <c r="C60" s="119">
        <v>9963</v>
      </c>
      <c r="D60" s="119">
        <v>1</v>
      </c>
    </row>
    <row r="61" spans="1:4" s="16" customFormat="1" ht="15" customHeight="1">
      <c r="A61" s="120" t="s">
        <v>63</v>
      </c>
      <c r="B61" s="119">
        <v>17642</v>
      </c>
      <c r="C61" s="119">
        <v>11626</v>
      </c>
      <c r="D61" s="119">
        <v>1</v>
      </c>
    </row>
    <row r="62" spans="1:4" s="16" customFormat="1" ht="15" customHeight="1">
      <c r="A62" s="120" t="s">
        <v>64</v>
      </c>
      <c r="B62" s="119">
        <v>3357</v>
      </c>
      <c r="C62" s="119">
        <v>2362</v>
      </c>
      <c r="D62" s="119">
        <v>1</v>
      </c>
    </row>
    <row r="63" spans="1:4" s="16" customFormat="1" ht="15" customHeight="1">
      <c r="A63" s="120" t="s">
        <v>65</v>
      </c>
      <c r="B63" s="119">
        <v>4298</v>
      </c>
      <c r="C63" s="119">
        <v>2745</v>
      </c>
      <c r="D63" s="119">
        <v>1</v>
      </c>
    </row>
    <row r="64" spans="1:4" s="16" customFormat="1" ht="15" customHeight="1">
      <c r="A64" s="120" t="s">
        <v>66</v>
      </c>
      <c r="B64" s="119">
        <v>15631</v>
      </c>
      <c r="C64" s="119">
        <v>9874</v>
      </c>
      <c r="D64" s="119">
        <v>1</v>
      </c>
    </row>
    <row r="65" spans="1:4" s="16" customFormat="1" ht="15" customHeight="1">
      <c r="A65" s="120" t="s">
        <v>67</v>
      </c>
      <c r="B65" s="119">
        <v>16714</v>
      </c>
      <c r="C65" s="119">
        <v>9134</v>
      </c>
      <c r="D65" s="119">
        <v>1</v>
      </c>
    </row>
    <row r="66" spans="1:4" ht="15" customHeight="1">
      <c r="A66" s="120" t="s">
        <v>68</v>
      </c>
      <c r="B66" s="119">
        <v>7412</v>
      </c>
      <c r="C66" s="119">
        <v>5224</v>
      </c>
      <c r="D66" s="119">
        <v>1</v>
      </c>
    </row>
    <row r="67" spans="1:4" ht="15" customHeight="1">
      <c r="A67" s="296" t="s">
        <v>69</v>
      </c>
      <c r="B67" s="299">
        <v>10837</v>
      </c>
      <c r="C67" s="299">
        <v>6577</v>
      </c>
      <c r="D67" s="299">
        <v>1</v>
      </c>
    </row>
    <row r="69" spans="1:4" ht="16.5" customHeight="1">
      <c r="A69" s="833" t="s">
        <v>1537</v>
      </c>
      <c r="B69" s="833"/>
      <c r="C69" s="833"/>
      <c r="D69" s="833"/>
    </row>
    <row r="71" spans="1:4">
      <c r="A71" s="833" t="s">
        <v>183</v>
      </c>
      <c r="B71" s="833"/>
      <c r="C71" s="833"/>
      <c r="D71" s="833"/>
    </row>
  </sheetData>
  <mergeCells count="3">
    <mergeCell ref="A2:F2"/>
    <mergeCell ref="A69:D69"/>
    <mergeCell ref="A71:D71"/>
  </mergeCells>
  <hyperlinks>
    <hyperlink ref="D3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1"/>
  <sheetViews>
    <sheetView zoomScaleNormal="100" workbookViewId="0">
      <pane ySplit="5" topLeftCell="A6" activePane="bottomLeft" state="frozen"/>
      <selection pane="bottomLeft" activeCell="E4" sqref="E4:F4"/>
    </sheetView>
  </sheetViews>
  <sheetFormatPr defaultRowHeight="12"/>
  <cols>
    <col min="1" max="1" width="24" style="9" customWidth="1"/>
    <col min="2" max="4" width="8.85546875" style="9" customWidth="1"/>
    <col min="5" max="5" width="9.140625" style="16" customWidth="1"/>
    <col min="6" max="6" width="9.140625" style="21" customWidth="1"/>
    <col min="7" max="16384" width="9.140625" style="9"/>
  </cols>
  <sheetData>
    <row r="2" spans="1:7">
      <c r="A2" s="842" t="s">
        <v>1045</v>
      </c>
      <c r="B2" s="842"/>
      <c r="C2" s="842"/>
      <c r="D2" s="842"/>
      <c r="E2" s="842"/>
      <c r="F2" s="842"/>
    </row>
    <row r="3" spans="1:7" ht="15" customHeight="1">
      <c r="A3" s="431"/>
      <c r="B3" s="431"/>
      <c r="C3" s="431"/>
      <c r="D3" s="431"/>
      <c r="E3" s="431"/>
      <c r="F3" s="275" t="s">
        <v>70</v>
      </c>
    </row>
    <row r="4" spans="1:7" s="11" customFormat="1" ht="13.5" customHeight="1" thickBot="1">
      <c r="A4" s="10"/>
      <c r="B4" s="9"/>
      <c r="C4" s="9"/>
      <c r="D4" s="9"/>
      <c r="E4" s="930" t="s">
        <v>0</v>
      </c>
      <c r="F4" s="930"/>
    </row>
    <row r="5" spans="1:7" ht="22.5" customHeight="1" thickBot="1">
      <c r="A5" s="396" t="s">
        <v>946</v>
      </c>
      <c r="B5" s="308">
        <v>2012</v>
      </c>
      <c r="C5" s="308">
        <v>2013</v>
      </c>
      <c r="D5" s="308">
        <v>2014</v>
      </c>
      <c r="E5" s="308">
        <v>2015</v>
      </c>
      <c r="F5" s="309">
        <v>2016</v>
      </c>
    </row>
    <row r="6" spans="1:7" ht="15" customHeight="1">
      <c r="A6" s="122" t="s">
        <v>5</v>
      </c>
      <c r="B6" s="218">
        <v>1349</v>
      </c>
      <c r="C6" s="218">
        <v>1333</v>
      </c>
      <c r="D6" s="218">
        <v>1334</v>
      </c>
      <c r="E6" s="218">
        <v>1340</v>
      </c>
      <c r="F6" s="218">
        <v>1344</v>
      </c>
      <c r="G6" s="22"/>
    </row>
    <row r="7" spans="1:7" ht="15" customHeight="1">
      <c r="A7" s="401" t="s">
        <v>6</v>
      </c>
      <c r="B7" s="218">
        <v>1581</v>
      </c>
      <c r="C7" s="218">
        <v>1556</v>
      </c>
      <c r="D7" s="218">
        <v>1558</v>
      </c>
      <c r="E7" s="218">
        <v>1569</v>
      </c>
      <c r="F7" s="218">
        <v>1561</v>
      </c>
      <c r="G7" s="22"/>
    </row>
    <row r="8" spans="1:7" ht="15" customHeight="1">
      <c r="A8" s="402" t="s">
        <v>7</v>
      </c>
      <c r="B8" s="218">
        <v>1264</v>
      </c>
      <c r="C8" s="218">
        <v>1228</v>
      </c>
      <c r="D8" s="218">
        <v>1292</v>
      </c>
      <c r="E8" s="218">
        <v>1328</v>
      </c>
      <c r="F8" s="218">
        <v>1286</v>
      </c>
      <c r="G8" s="22"/>
    </row>
    <row r="9" spans="1:7" ht="15" customHeight="1">
      <c r="A9" s="401" t="s">
        <v>8</v>
      </c>
      <c r="B9" s="218">
        <v>1318</v>
      </c>
      <c r="C9" s="218">
        <v>1307</v>
      </c>
      <c r="D9" s="218">
        <v>1319</v>
      </c>
      <c r="E9" s="218">
        <v>1303</v>
      </c>
      <c r="F9" s="218">
        <v>1273</v>
      </c>
      <c r="G9" s="22"/>
    </row>
    <row r="10" spans="1:7" ht="15" customHeight="1">
      <c r="A10" s="402" t="s">
        <v>9</v>
      </c>
      <c r="B10" s="218">
        <v>1268</v>
      </c>
      <c r="C10" s="218">
        <v>1235</v>
      </c>
      <c r="D10" s="218">
        <v>1220</v>
      </c>
      <c r="E10" s="218">
        <v>1079</v>
      </c>
      <c r="F10" s="218">
        <v>1131</v>
      </c>
      <c r="G10" s="22"/>
    </row>
    <row r="11" spans="1:7" ht="15" customHeight="1">
      <c r="A11" s="402" t="s">
        <v>10</v>
      </c>
      <c r="B11" s="218">
        <v>1160</v>
      </c>
      <c r="C11" s="218">
        <v>1168</v>
      </c>
      <c r="D11" s="218">
        <v>1159</v>
      </c>
      <c r="E11" s="218">
        <v>1190</v>
      </c>
      <c r="F11" s="218">
        <v>1180</v>
      </c>
      <c r="G11" s="22"/>
    </row>
    <row r="12" spans="1:7" ht="15" customHeight="1">
      <c r="A12" s="402" t="s">
        <v>11</v>
      </c>
      <c r="B12" s="218">
        <v>1373</v>
      </c>
      <c r="C12" s="218">
        <v>1382</v>
      </c>
      <c r="D12" s="218">
        <v>1412</v>
      </c>
      <c r="E12" s="218">
        <v>1441</v>
      </c>
      <c r="F12" s="218">
        <v>1414</v>
      </c>
      <c r="G12" s="22"/>
    </row>
    <row r="13" spans="1:7" ht="15" customHeight="1">
      <c r="A13" s="402" t="s">
        <v>12</v>
      </c>
      <c r="B13" s="218">
        <v>1423</v>
      </c>
      <c r="C13" s="218">
        <v>1383</v>
      </c>
      <c r="D13" s="218">
        <v>1377</v>
      </c>
      <c r="E13" s="218">
        <v>1386</v>
      </c>
      <c r="F13" s="218">
        <v>1410</v>
      </c>
      <c r="G13" s="22"/>
    </row>
    <row r="14" spans="1:7" ht="15" customHeight="1">
      <c r="A14" s="402" t="s">
        <v>13</v>
      </c>
      <c r="B14" s="218">
        <v>1279</v>
      </c>
      <c r="C14" s="218">
        <v>1255</v>
      </c>
      <c r="D14" s="218">
        <v>1311</v>
      </c>
      <c r="E14" s="218">
        <v>1325</v>
      </c>
      <c r="F14" s="218">
        <v>1315</v>
      </c>
      <c r="G14" s="22"/>
    </row>
    <row r="15" spans="1:7" s="15" customFormat="1" ht="15" customHeight="1">
      <c r="A15" s="402" t="s">
        <v>14</v>
      </c>
      <c r="B15" s="218">
        <v>829</v>
      </c>
      <c r="C15" s="218">
        <v>1001</v>
      </c>
      <c r="D15" s="218">
        <v>881</v>
      </c>
      <c r="E15" s="218">
        <v>1073</v>
      </c>
      <c r="F15" s="218">
        <v>1000</v>
      </c>
      <c r="G15" s="24"/>
    </row>
    <row r="16" spans="1:7" s="16" customFormat="1" ht="15" customHeight="1">
      <c r="A16" s="402" t="s">
        <v>15</v>
      </c>
      <c r="B16" s="218">
        <v>1672</v>
      </c>
      <c r="C16" s="218">
        <v>1673</v>
      </c>
      <c r="D16" s="218">
        <v>1657</v>
      </c>
      <c r="E16" s="218">
        <v>1639</v>
      </c>
      <c r="F16" s="218">
        <v>1641</v>
      </c>
      <c r="G16" s="22"/>
    </row>
    <row r="17" spans="1:10" s="16" customFormat="1" ht="15" customHeight="1">
      <c r="A17" s="402" t="s">
        <v>16</v>
      </c>
      <c r="B17" s="218">
        <v>1276</v>
      </c>
      <c r="C17" s="218">
        <v>1248</v>
      </c>
      <c r="D17" s="218">
        <v>1233</v>
      </c>
      <c r="E17" s="218">
        <v>1233</v>
      </c>
      <c r="F17" s="218">
        <v>1267</v>
      </c>
      <c r="G17" s="22"/>
    </row>
    <row r="18" spans="1:10" s="16" customFormat="1" ht="15" customHeight="1">
      <c r="A18" s="402" t="s">
        <v>17</v>
      </c>
      <c r="B18" s="218">
        <v>953</v>
      </c>
      <c r="C18" s="218">
        <v>944</v>
      </c>
      <c r="D18" s="218">
        <v>925</v>
      </c>
      <c r="E18" s="218">
        <v>956</v>
      </c>
      <c r="F18" s="218">
        <v>987</v>
      </c>
      <c r="G18" s="22"/>
    </row>
    <row r="19" spans="1:10" s="16" customFormat="1" ht="15" customHeight="1">
      <c r="A19" s="401" t="s">
        <v>18</v>
      </c>
      <c r="B19" s="218">
        <v>1362</v>
      </c>
      <c r="C19" s="218">
        <v>1354</v>
      </c>
      <c r="D19" s="218">
        <v>1345</v>
      </c>
      <c r="E19" s="218">
        <v>1334</v>
      </c>
      <c r="F19" s="218">
        <v>1355</v>
      </c>
      <c r="G19" s="22"/>
    </row>
    <row r="20" spans="1:10" ht="15" customHeight="1">
      <c r="A20" s="402" t="s">
        <v>19</v>
      </c>
      <c r="B20" s="218">
        <v>958</v>
      </c>
      <c r="C20" s="218">
        <v>1022</v>
      </c>
      <c r="D20" s="218">
        <v>921</v>
      </c>
      <c r="E20" s="218">
        <v>851</v>
      </c>
      <c r="F20" s="218">
        <v>904</v>
      </c>
      <c r="G20" s="22"/>
    </row>
    <row r="21" spans="1:10" ht="15" customHeight="1">
      <c r="A21" s="401" t="s">
        <v>182</v>
      </c>
      <c r="B21" s="46">
        <v>1243</v>
      </c>
      <c r="C21" s="218">
        <v>1252</v>
      </c>
      <c r="D21" s="218">
        <v>1306</v>
      </c>
      <c r="E21" s="218">
        <v>1338</v>
      </c>
      <c r="F21" s="218">
        <v>1321</v>
      </c>
      <c r="G21" s="22"/>
    </row>
    <row r="22" spans="1:10" ht="15" customHeight="1">
      <c r="A22" s="402" t="s">
        <v>21</v>
      </c>
      <c r="B22" s="46">
        <v>1703</v>
      </c>
      <c r="C22" s="218">
        <v>1496</v>
      </c>
      <c r="D22" s="218">
        <v>1649</v>
      </c>
      <c r="E22" s="218">
        <v>1476</v>
      </c>
      <c r="F22" s="218">
        <v>1527</v>
      </c>
      <c r="G22" s="22"/>
    </row>
    <row r="23" spans="1:10" ht="15" customHeight="1">
      <c r="A23" s="402" t="s">
        <v>22</v>
      </c>
      <c r="B23" s="260">
        <v>1432</v>
      </c>
      <c r="C23" s="218">
        <v>1421</v>
      </c>
      <c r="D23" s="218">
        <v>1344</v>
      </c>
      <c r="E23" s="218">
        <v>1428</v>
      </c>
      <c r="F23" s="218">
        <v>1562</v>
      </c>
      <c r="G23" s="25"/>
      <c r="H23" s="26"/>
      <c r="I23" s="26"/>
      <c r="J23" s="26"/>
    </row>
    <row r="24" spans="1:10" ht="15" customHeight="1">
      <c r="A24" s="401" t="s">
        <v>23</v>
      </c>
      <c r="B24" s="260">
        <v>1352</v>
      </c>
      <c r="C24" s="218">
        <v>1340</v>
      </c>
      <c r="D24" s="218">
        <v>1336</v>
      </c>
      <c r="E24" s="218">
        <v>1350</v>
      </c>
      <c r="F24" s="218">
        <v>1351</v>
      </c>
      <c r="G24" s="25"/>
      <c r="H24" s="26"/>
      <c r="I24" s="26"/>
      <c r="J24" s="26"/>
    </row>
    <row r="25" spans="1:10" ht="15" customHeight="1">
      <c r="A25" s="403" t="s">
        <v>24</v>
      </c>
      <c r="B25" s="46">
        <v>1474</v>
      </c>
      <c r="C25" s="218">
        <v>1407</v>
      </c>
      <c r="D25" s="218">
        <v>1332</v>
      </c>
      <c r="E25" s="218">
        <v>1299</v>
      </c>
      <c r="F25" s="218">
        <v>1284</v>
      </c>
      <c r="G25" s="22"/>
    </row>
    <row r="26" spans="1:10" ht="15" customHeight="1">
      <c r="A26" s="403" t="s">
        <v>25</v>
      </c>
      <c r="B26" s="46">
        <v>1002</v>
      </c>
      <c r="C26" s="218">
        <v>1002</v>
      </c>
      <c r="D26" s="218">
        <v>1234</v>
      </c>
      <c r="E26" s="218">
        <v>1273</v>
      </c>
      <c r="F26" s="218">
        <v>1370</v>
      </c>
      <c r="G26" s="22"/>
    </row>
    <row r="27" spans="1:10" ht="15" customHeight="1">
      <c r="A27" s="403" t="s">
        <v>26</v>
      </c>
      <c r="B27" s="46">
        <v>1285</v>
      </c>
      <c r="C27" s="218">
        <v>1360</v>
      </c>
      <c r="D27" s="218">
        <v>1380</v>
      </c>
      <c r="E27" s="218">
        <v>1452</v>
      </c>
      <c r="F27" s="218">
        <v>1477</v>
      </c>
      <c r="G27" s="22"/>
    </row>
    <row r="28" spans="1:10" ht="15" customHeight="1">
      <c r="A28" s="403" t="s">
        <v>27</v>
      </c>
      <c r="B28" s="46">
        <v>1393</v>
      </c>
      <c r="C28" s="218">
        <v>1346</v>
      </c>
      <c r="D28" s="218">
        <v>1324</v>
      </c>
      <c r="E28" s="218">
        <v>1337</v>
      </c>
      <c r="F28" s="218">
        <v>1317</v>
      </c>
      <c r="G28" s="22"/>
    </row>
    <row r="29" spans="1:10" ht="15" customHeight="1">
      <c r="A29" s="403" t="s">
        <v>28</v>
      </c>
      <c r="B29" s="46">
        <v>1316</v>
      </c>
      <c r="C29" s="218">
        <v>1278</v>
      </c>
      <c r="D29" s="218">
        <v>1307</v>
      </c>
      <c r="E29" s="218">
        <v>1272</v>
      </c>
      <c r="F29" s="218">
        <v>1273</v>
      </c>
      <c r="G29" s="22"/>
    </row>
    <row r="30" spans="1:10" ht="15" customHeight="1">
      <c r="A30" s="403" t="s">
        <v>29</v>
      </c>
      <c r="B30" s="46">
        <v>1295</v>
      </c>
      <c r="C30" s="218">
        <v>1339</v>
      </c>
      <c r="D30" s="218">
        <v>1365</v>
      </c>
      <c r="E30" s="218">
        <v>1386</v>
      </c>
      <c r="F30" s="218">
        <v>1369</v>
      </c>
      <c r="G30" s="22"/>
    </row>
    <row r="31" spans="1:10" ht="15" customHeight="1">
      <c r="A31" s="402" t="s">
        <v>30</v>
      </c>
      <c r="B31" s="46">
        <v>1027</v>
      </c>
      <c r="C31" s="218">
        <v>981</v>
      </c>
      <c r="D31" s="218">
        <v>972</v>
      </c>
      <c r="E31" s="218">
        <v>904</v>
      </c>
      <c r="F31" s="218">
        <v>898</v>
      </c>
      <c r="G31" s="22"/>
    </row>
    <row r="32" spans="1:10" ht="15" customHeight="1">
      <c r="A32" s="402" t="s">
        <v>31</v>
      </c>
      <c r="B32" s="46">
        <v>1292</v>
      </c>
      <c r="C32" s="218">
        <v>1206</v>
      </c>
      <c r="D32" s="218">
        <v>1205</v>
      </c>
      <c r="E32" s="218">
        <v>1242</v>
      </c>
      <c r="F32" s="218">
        <v>1207</v>
      </c>
      <c r="G32" s="22"/>
    </row>
    <row r="33" spans="1:7" ht="15" customHeight="1">
      <c r="A33" s="402" t="s">
        <v>32</v>
      </c>
      <c r="B33" s="46">
        <v>1276</v>
      </c>
      <c r="C33" s="218">
        <v>1121</v>
      </c>
      <c r="D33" s="218">
        <v>1132</v>
      </c>
      <c r="E33" s="218">
        <v>1158</v>
      </c>
      <c r="F33" s="218">
        <v>1117</v>
      </c>
      <c r="G33" s="22"/>
    </row>
    <row r="34" spans="1:7" ht="15" customHeight="1">
      <c r="A34" s="402" t="s">
        <v>33</v>
      </c>
      <c r="B34" s="46">
        <v>1268</v>
      </c>
      <c r="C34" s="218">
        <v>1290</v>
      </c>
      <c r="D34" s="218">
        <v>1243</v>
      </c>
      <c r="E34" s="218">
        <v>1252</v>
      </c>
      <c r="F34" s="218">
        <v>1267</v>
      </c>
      <c r="G34" s="22"/>
    </row>
    <row r="35" spans="1:7" ht="15" customHeight="1">
      <c r="A35" s="402" t="s">
        <v>34</v>
      </c>
      <c r="B35" s="46">
        <v>907</v>
      </c>
      <c r="C35" s="218">
        <v>863</v>
      </c>
      <c r="D35" s="218">
        <v>848</v>
      </c>
      <c r="E35" s="218">
        <v>861</v>
      </c>
      <c r="F35" s="218">
        <v>893</v>
      </c>
      <c r="G35" s="22"/>
    </row>
    <row r="36" spans="1:7" ht="15" customHeight="1">
      <c r="A36" s="402" t="s">
        <v>35</v>
      </c>
      <c r="B36" s="46">
        <v>922</v>
      </c>
      <c r="C36" s="218">
        <v>912</v>
      </c>
      <c r="D36" s="218">
        <v>921</v>
      </c>
      <c r="E36" s="218">
        <v>916</v>
      </c>
      <c r="F36" s="218">
        <v>933</v>
      </c>
      <c r="G36" s="22"/>
    </row>
    <row r="37" spans="1:7" ht="15" customHeight="1">
      <c r="A37" s="402" t="s">
        <v>36</v>
      </c>
      <c r="B37" s="46">
        <v>1095</v>
      </c>
      <c r="C37" s="218">
        <v>1056</v>
      </c>
      <c r="D37" s="218">
        <v>1031</v>
      </c>
      <c r="E37" s="218">
        <v>968</v>
      </c>
      <c r="F37" s="218">
        <v>1176</v>
      </c>
      <c r="G37" s="22"/>
    </row>
    <row r="38" spans="1:7" ht="15" customHeight="1">
      <c r="A38" s="402" t="s">
        <v>37</v>
      </c>
      <c r="B38" s="46">
        <v>909</v>
      </c>
      <c r="C38" s="218">
        <v>987</v>
      </c>
      <c r="D38" s="218">
        <v>658</v>
      </c>
      <c r="E38" s="218">
        <v>689</v>
      </c>
      <c r="F38" s="218">
        <v>644</v>
      </c>
      <c r="G38" s="22"/>
    </row>
    <row r="39" spans="1:7" ht="15" customHeight="1">
      <c r="A39" s="402" t="s">
        <v>38</v>
      </c>
      <c r="B39" s="46">
        <v>1176</v>
      </c>
      <c r="C39" s="218">
        <v>1158</v>
      </c>
      <c r="D39" s="218">
        <v>1116</v>
      </c>
      <c r="E39" s="218">
        <v>1077</v>
      </c>
      <c r="F39" s="218">
        <v>1139</v>
      </c>
      <c r="G39" s="22"/>
    </row>
    <row r="40" spans="1:7" ht="15" customHeight="1">
      <c r="A40" s="402" t="s">
        <v>39</v>
      </c>
      <c r="B40" s="46">
        <v>1140</v>
      </c>
      <c r="C40" s="218">
        <v>1156</v>
      </c>
      <c r="D40" s="218">
        <v>1195</v>
      </c>
      <c r="E40" s="218">
        <v>1177</v>
      </c>
      <c r="F40" s="218">
        <v>1152</v>
      </c>
      <c r="G40" s="22"/>
    </row>
    <row r="41" spans="1:7" ht="15" customHeight="1">
      <c r="A41" s="402" t="s">
        <v>40</v>
      </c>
      <c r="B41" s="46">
        <v>1246</v>
      </c>
      <c r="C41" s="218">
        <v>1239</v>
      </c>
      <c r="D41" s="218">
        <v>1241</v>
      </c>
      <c r="E41" s="218">
        <v>1202</v>
      </c>
      <c r="F41" s="218">
        <v>1205</v>
      </c>
      <c r="G41" s="22"/>
    </row>
    <row r="42" spans="1:7" ht="15" customHeight="1">
      <c r="A42" s="402" t="s">
        <v>41</v>
      </c>
      <c r="B42" s="46">
        <v>1244</v>
      </c>
      <c r="C42" s="218">
        <v>1210</v>
      </c>
      <c r="D42" s="218">
        <v>1219</v>
      </c>
      <c r="E42" s="218">
        <v>1254</v>
      </c>
      <c r="F42" s="218">
        <v>1261</v>
      </c>
      <c r="G42" s="22"/>
    </row>
    <row r="43" spans="1:7" ht="15" customHeight="1">
      <c r="A43" s="402" t="s">
        <v>42</v>
      </c>
      <c r="B43" s="46">
        <v>1223</v>
      </c>
      <c r="C43" s="218">
        <v>1204</v>
      </c>
      <c r="D43" s="218">
        <v>1163</v>
      </c>
      <c r="E43" s="218">
        <v>1157</v>
      </c>
      <c r="F43" s="218">
        <v>1174</v>
      </c>
      <c r="G43" s="22"/>
    </row>
    <row r="44" spans="1:7" ht="15" customHeight="1">
      <c r="A44" s="402" t="s">
        <v>43</v>
      </c>
      <c r="B44" s="46">
        <v>1159</v>
      </c>
      <c r="C44" s="218">
        <v>1166</v>
      </c>
      <c r="D44" s="218">
        <v>1165</v>
      </c>
      <c r="E44" s="218">
        <v>1158</v>
      </c>
      <c r="F44" s="218">
        <v>1160</v>
      </c>
      <c r="G44" s="22"/>
    </row>
    <row r="45" spans="1:7" ht="15" customHeight="1">
      <c r="A45" s="402" t="s">
        <v>44</v>
      </c>
      <c r="B45" s="46">
        <v>1287</v>
      </c>
      <c r="C45" s="218">
        <v>1234</v>
      </c>
      <c r="D45" s="218">
        <v>1270</v>
      </c>
      <c r="E45" s="218">
        <v>1305</v>
      </c>
      <c r="F45" s="218">
        <v>1284</v>
      </c>
      <c r="G45" s="22"/>
    </row>
    <row r="46" spans="1:7" ht="15" customHeight="1">
      <c r="A46" s="402" t="s">
        <v>45</v>
      </c>
      <c r="B46" s="46">
        <v>1186</v>
      </c>
      <c r="C46" s="218">
        <v>1161</v>
      </c>
      <c r="D46" s="218">
        <v>1166</v>
      </c>
      <c r="E46" s="218">
        <v>1161</v>
      </c>
      <c r="F46" s="218">
        <v>1146</v>
      </c>
      <c r="G46" s="22"/>
    </row>
    <row r="47" spans="1:7" ht="15" customHeight="1">
      <c r="A47" s="402" t="s">
        <v>46</v>
      </c>
      <c r="B47" s="46">
        <v>1273</v>
      </c>
      <c r="C47" s="218">
        <v>1235</v>
      </c>
      <c r="D47" s="218">
        <v>1401</v>
      </c>
      <c r="E47" s="218">
        <v>1285</v>
      </c>
      <c r="F47" s="218">
        <v>1198</v>
      </c>
      <c r="G47" s="22"/>
    </row>
    <row r="48" spans="1:7" ht="15" customHeight="1">
      <c r="A48" s="402" t="s">
        <v>47</v>
      </c>
      <c r="B48" s="46">
        <v>1211</v>
      </c>
      <c r="C48" s="218">
        <v>1154</v>
      </c>
      <c r="D48" s="218">
        <v>1201</v>
      </c>
      <c r="E48" s="218">
        <v>1246</v>
      </c>
      <c r="F48" s="218">
        <v>1267</v>
      </c>
      <c r="G48" s="22"/>
    </row>
    <row r="49" spans="1:7" ht="15" customHeight="1">
      <c r="A49" s="402" t="s">
        <v>48</v>
      </c>
      <c r="B49" s="46">
        <v>1324</v>
      </c>
      <c r="C49" s="218">
        <v>1249</v>
      </c>
      <c r="D49" s="218">
        <v>1205</v>
      </c>
      <c r="E49" s="218">
        <v>1234</v>
      </c>
      <c r="F49" s="218">
        <v>1223</v>
      </c>
      <c r="G49" s="22"/>
    </row>
    <row r="50" spans="1:7" ht="15" customHeight="1">
      <c r="A50" s="402" t="s">
        <v>49</v>
      </c>
      <c r="B50" s="46">
        <v>1331</v>
      </c>
      <c r="C50" s="218">
        <v>1279</v>
      </c>
      <c r="D50" s="218">
        <v>1275</v>
      </c>
      <c r="E50" s="218">
        <v>1228</v>
      </c>
      <c r="F50" s="218">
        <v>1169</v>
      </c>
      <c r="G50" s="22"/>
    </row>
    <row r="51" spans="1:7" ht="15" customHeight="1">
      <c r="A51" s="402" t="s">
        <v>50</v>
      </c>
      <c r="B51" s="46">
        <v>913</v>
      </c>
      <c r="C51" s="218">
        <v>972</v>
      </c>
      <c r="D51" s="218">
        <v>1024</v>
      </c>
      <c r="E51" s="218">
        <v>1286</v>
      </c>
      <c r="F51" s="218">
        <v>1327</v>
      </c>
      <c r="G51" s="22"/>
    </row>
    <row r="52" spans="1:7" ht="15" customHeight="1">
      <c r="A52" s="402" t="s">
        <v>51</v>
      </c>
      <c r="B52" s="46">
        <v>1151</v>
      </c>
      <c r="C52" s="218">
        <v>1005</v>
      </c>
      <c r="D52" s="218">
        <v>929</v>
      </c>
      <c r="E52" s="218">
        <v>978</v>
      </c>
      <c r="F52" s="218">
        <v>1005</v>
      </c>
      <c r="G52" s="22"/>
    </row>
    <row r="53" spans="1:7" ht="15" customHeight="1">
      <c r="A53" s="401" t="s">
        <v>52</v>
      </c>
      <c r="B53" s="46">
        <v>1303</v>
      </c>
      <c r="C53" s="218">
        <v>1287</v>
      </c>
      <c r="D53" s="218">
        <v>1312</v>
      </c>
      <c r="E53" s="218">
        <v>1309</v>
      </c>
      <c r="F53" s="218">
        <v>1276</v>
      </c>
      <c r="G53" s="22"/>
    </row>
    <row r="54" spans="1:7" ht="15" customHeight="1">
      <c r="A54" s="402" t="s">
        <v>53</v>
      </c>
      <c r="B54" s="46">
        <v>1105</v>
      </c>
      <c r="C54" s="218">
        <v>1082</v>
      </c>
      <c r="D54" s="218">
        <v>1087</v>
      </c>
      <c r="E54" s="218">
        <v>1074</v>
      </c>
      <c r="F54" s="218">
        <v>1085</v>
      </c>
      <c r="G54" s="22"/>
    </row>
    <row r="55" spans="1:7" ht="15" customHeight="1">
      <c r="A55" s="402" t="s">
        <v>54</v>
      </c>
      <c r="B55" s="46">
        <v>1076</v>
      </c>
      <c r="C55" s="218">
        <v>1076</v>
      </c>
      <c r="D55" s="218">
        <v>1073</v>
      </c>
      <c r="E55" s="218">
        <v>1077</v>
      </c>
      <c r="F55" s="218">
        <v>1127</v>
      </c>
      <c r="G55" s="22"/>
    </row>
    <row r="56" spans="1:7" ht="15" customHeight="1">
      <c r="A56" s="402" t="s">
        <v>55</v>
      </c>
      <c r="B56" s="46">
        <v>1147</v>
      </c>
      <c r="C56" s="218">
        <v>1116</v>
      </c>
      <c r="D56" s="218">
        <v>1075</v>
      </c>
      <c r="E56" s="218">
        <v>1138</v>
      </c>
      <c r="F56" s="218">
        <v>1116</v>
      </c>
      <c r="G56" s="22"/>
    </row>
    <row r="57" spans="1:7" ht="15" customHeight="1">
      <c r="A57" s="402" t="s">
        <v>56</v>
      </c>
      <c r="B57" s="46">
        <v>1383</v>
      </c>
      <c r="C57" s="218">
        <v>1413</v>
      </c>
      <c r="D57" s="218">
        <v>1442</v>
      </c>
      <c r="E57" s="218">
        <v>1409</v>
      </c>
      <c r="F57" s="218">
        <v>1426</v>
      </c>
      <c r="G57" s="22"/>
    </row>
    <row r="58" spans="1:7" ht="15" customHeight="1">
      <c r="A58" s="402" t="s">
        <v>57</v>
      </c>
      <c r="B58" s="46">
        <v>1243</v>
      </c>
      <c r="C58" s="218">
        <v>1229</v>
      </c>
      <c r="D58" s="218">
        <v>1184</v>
      </c>
      <c r="E58" s="218">
        <v>1233</v>
      </c>
      <c r="F58" s="218">
        <v>1190</v>
      </c>
      <c r="G58" s="22"/>
    </row>
    <row r="59" spans="1:7" ht="15" customHeight="1">
      <c r="A59" s="402" t="s">
        <v>58</v>
      </c>
      <c r="B59" s="46">
        <v>1273</v>
      </c>
      <c r="C59" s="218">
        <v>1297</v>
      </c>
      <c r="D59" s="218">
        <v>1317</v>
      </c>
      <c r="E59" s="218">
        <v>1343</v>
      </c>
      <c r="F59" s="218">
        <v>1346</v>
      </c>
      <c r="G59" s="22"/>
    </row>
    <row r="60" spans="1:7" ht="15" customHeight="1">
      <c r="A60" s="402" t="s">
        <v>59</v>
      </c>
      <c r="B60" s="260" t="s">
        <v>72</v>
      </c>
      <c r="C60" s="218" t="s">
        <v>72</v>
      </c>
      <c r="D60" s="218" t="s">
        <v>72</v>
      </c>
      <c r="E60" s="218">
        <v>1760</v>
      </c>
      <c r="F60" s="218">
        <v>1866</v>
      </c>
      <c r="G60" s="22"/>
    </row>
    <row r="61" spans="1:7" ht="15" customHeight="1">
      <c r="A61" s="402" t="s">
        <v>60</v>
      </c>
      <c r="B61" s="46">
        <v>966</v>
      </c>
      <c r="C61" s="218">
        <v>974</v>
      </c>
      <c r="D61" s="218">
        <v>968</v>
      </c>
      <c r="E61" s="218">
        <v>992</v>
      </c>
      <c r="F61" s="218">
        <v>984</v>
      </c>
      <c r="G61" s="22"/>
    </row>
    <row r="62" spans="1:7" ht="15" customHeight="1">
      <c r="A62" s="401" t="s">
        <v>61</v>
      </c>
      <c r="B62" s="46">
        <v>1388</v>
      </c>
      <c r="C62" s="218">
        <v>1405</v>
      </c>
      <c r="D62" s="218">
        <v>1383</v>
      </c>
      <c r="E62" s="218">
        <v>1405</v>
      </c>
      <c r="F62" s="218">
        <v>1444</v>
      </c>
      <c r="G62" s="22"/>
    </row>
    <row r="63" spans="1:7" ht="15" customHeight="1">
      <c r="A63" s="402" t="s">
        <v>62</v>
      </c>
      <c r="B63" s="46">
        <v>1785</v>
      </c>
      <c r="C63" s="218">
        <v>1786</v>
      </c>
      <c r="D63" s="218">
        <v>1793</v>
      </c>
      <c r="E63" s="218">
        <v>1851</v>
      </c>
      <c r="F63" s="218">
        <v>1829</v>
      </c>
      <c r="G63" s="22"/>
    </row>
    <row r="64" spans="1:7" ht="15" customHeight="1">
      <c r="A64" s="402" t="s">
        <v>63</v>
      </c>
      <c r="B64" s="46">
        <v>1515</v>
      </c>
      <c r="C64" s="218">
        <v>1479</v>
      </c>
      <c r="D64" s="218">
        <v>1492</v>
      </c>
      <c r="E64" s="218">
        <v>1509</v>
      </c>
      <c r="F64" s="218">
        <v>1604</v>
      </c>
      <c r="G64" s="22"/>
    </row>
    <row r="65" spans="1:7" ht="15" customHeight="1">
      <c r="A65" s="402" t="s">
        <v>64</v>
      </c>
      <c r="B65" s="46">
        <v>1154</v>
      </c>
      <c r="C65" s="218">
        <v>1208</v>
      </c>
      <c r="D65" s="218">
        <v>1200</v>
      </c>
      <c r="E65" s="218">
        <v>1175</v>
      </c>
      <c r="F65" s="218">
        <v>1173</v>
      </c>
      <c r="G65" s="22"/>
    </row>
    <row r="66" spans="1:7" ht="15" customHeight="1">
      <c r="A66" s="402" t="s">
        <v>65</v>
      </c>
      <c r="B66" s="46">
        <v>1354</v>
      </c>
      <c r="C66" s="218">
        <v>1318</v>
      </c>
      <c r="D66" s="218">
        <v>1391</v>
      </c>
      <c r="E66" s="218">
        <v>1329</v>
      </c>
      <c r="F66" s="218">
        <v>1385</v>
      </c>
      <c r="G66" s="22"/>
    </row>
    <row r="67" spans="1:7" ht="15" customHeight="1">
      <c r="A67" s="402" t="s">
        <v>66</v>
      </c>
      <c r="B67" s="46">
        <v>1053</v>
      </c>
      <c r="C67" s="218">
        <v>980</v>
      </c>
      <c r="D67" s="218">
        <v>990</v>
      </c>
      <c r="E67" s="218">
        <v>993</v>
      </c>
      <c r="F67" s="218">
        <v>973</v>
      </c>
      <c r="G67" s="22"/>
    </row>
    <row r="68" spans="1:7" ht="15" customHeight="1">
      <c r="A68" s="402" t="s">
        <v>67</v>
      </c>
      <c r="B68" s="46">
        <v>1326</v>
      </c>
      <c r="C68" s="218">
        <v>1208</v>
      </c>
      <c r="D68" s="218">
        <v>1289</v>
      </c>
      <c r="E68" s="218">
        <v>1234</v>
      </c>
      <c r="F68" s="218">
        <v>1212</v>
      </c>
      <c r="G68" s="22"/>
    </row>
    <row r="69" spans="1:7" ht="15" customHeight="1">
      <c r="A69" s="402" t="s">
        <v>68</v>
      </c>
      <c r="B69" s="46">
        <v>1056</v>
      </c>
      <c r="C69" s="218">
        <v>1045</v>
      </c>
      <c r="D69" s="218">
        <v>1088</v>
      </c>
      <c r="E69" s="218">
        <v>1094</v>
      </c>
      <c r="F69" s="218">
        <v>1081</v>
      </c>
      <c r="G69" s="22"/>
    </row>
    <row r="70" spans="1:7" ht="15" customHeight="1">
      <c r="A70" s="416" t="s">
        <v>69</v>
      </c>
      <c r="B70" s="417">
        <v>1107</v>
      </c>
      <c r="C70" s="418">
        <v>1104</v>
      </c>
      <c r="D70" s="418">
        <v>1088</v>
      </c>
      <c r="E70" s="418">
        <v>1086</v>
      </c>
      <c r="F70" s="418">
        <v>1090</v>
      </c>
      <c r="G70" s="22"/>
    </row>
    <row r="71" spans="1:7">
      <c r="F71" s="27"/>
      <c r="G71" s="22"/>
    </row>
  </sheetData>
  <customSheetViews>
    <customSheetView guid="{A57FABD1-77E8-426C-9AA5-F5C507927D63}" scale="130">
      <pane ySplit="3" topLeftCell="A46" activePane="bottomLeft" state="frozen"/>
      <selection pane="bottomLeft" activeCell="A30" sqref="A30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093B2236-68E5-4028-A6C5-D2648AC6228F}" scale="130">
      <pane ySplit="3" topLeftCell="A4" activePane="bottomLeft" state="frozen"/>
      <selection pane="bottomLeft" activeCell="H55" sqref="H55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DE7494FD-4C96-44D4-AA37-7BCEF39110F5}" scale="130">
      <pane ySplit="3" topLeftCell="A46" activePane="bottomLeft" state="frozen"/>
      <selection pane="bottomLeft" activeCell="F4" sqref="F4:F68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2">
    <mergeCell ref="A2:F2"/>
    <mergeCell ref="E4:F4"/>
  </mergeCells>
  <hyperlinks>
    <hyperlink ref="E4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4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6"/>
  <sheetViews>
    <sheetView zoomScaleNormal="100" workbookViewId="0">
      <pane ySplit="4" topLeftCell="A5" activePane="bottomLeft" state="frozen"/>
      <selection pane="bottomLeft" activeCell="F3" sqref="F3:G3"/>
    </sheetView>
  </sheetViews>
  <sheetFormatPr defaultRowHeight="12"/>
  <cols>
    <col min="1" max="1" width="21.28515625" style="28" customWidth="1"/>
    <col min="2" max="4" width="8.85546875" style="28" customWidth="1"/>
    <col min="5" max="5" width="9.140625" style="38" customWidth="1"/>
    <col min="6" max="6" width="9.140625" style="28" customWidth="1"/>
    <col min="7" max="7" width="9.140625" style="29" customWidth="1"/>
    <col min="8" max="16384" width="9.140625" style="28"/>
  </cols>
  <sheetData>
    <row r="2" spans="1:9">
      <c r="A2" s="831" t="s">
        <v>1046</v>
      </c>
      <c r="B2" s="831"/>
      <c r="C2" s="831"/>
      <c r="D2" s="831"/>
      <c r="E2" s="831"/>
      <c r="F2" s="831"/>
      <c r="G2" s="831"/>
    </row>
    <row r="3" spans="1:9" ht="15" customHeight="1" thickBot="1">
      <c r="E3" s="28"/>
      <c r="F3" s="930" t="s">
        <v>0</v>
      </c>
      <c r="G3" s="930"/>
    </row>
    <row r="4" spans="1:9" s="30" customFormat="1" ht="21.75" customHeight="1" thickBot="1">
      <c r="A4" s="293" t="s">
        <v>946</v>
      </c>
      <c r="B4" s="315" t="s">
        <v>73</v>
      </c>
      <c r="C4" s="294">
        <v>2012</v>
      </c>
      <c r="D4" s="294">
        <v>2013</v>
      </c>
      <c r="E4" s="294">
        <v>2014</v>
      </c>
      <c r="F4" s="294">
        <v>2015</v>
      </c>
      <c r="G4" s="295">
        <v>2016</v>
      </c>
    </row>
    <row r="5" spans="1:9" ht="14.25" customHeight="1">
      <c r="A5" s="31" t="s">
        <v>5</v>
      </c>
      <c r="B5" s="35" t="s">
        <v>74</v>
      </c>
      <c r="C5" s="406">
        <v>238178</v>
      </c>
      <c r="D5" s="407">
        <v>238640</v>
      </c>
      <c r="E5" s="407">
        <v>241544</v>
      </c>
      <c r="F5" s="407">
        <v>245975</v>
      </c>
      <c r="G5" s="408">
        <v>253305</v>
      </c>
      <c r="H5" s="34"/>
      <c r="I5" s="31"/>
    </row>
    <row r="6" spans="1:9" ht="14.25" customHeight="1">
      <c r="A6" s="31"/>
      <c r="B6" s="35" t="s">
        <v>75</v>
      </c>
      <c r="C6" s="406">
        <v>135025</v>
      </c>
      <c r="D6" s="407">
        <v>134004</v>
      </c>
      <c r="E6" s="407">
        <v>135488</v>
      </c>
      <c r="F6" s="407">
        <v>137454</v>
      </c>
      <c r="G6" s="408">
        <v>141454</v>
      </c>
      <c r="H6" s="34"/>
      <c r="I6" s="31"/>
    </row>
    <row r="7" spans="1:9" ht="14.25" customHeight="1">
      <c r="A7" s="31"/>
      <c r="B7" s="35" t="s">
        <v>76</v>
      </c>
      <c r="C7" s="406">
        <v>103153</v>
      </c>
      <c r="D7" s="407">
        <v>104636</v>
      </c>
      <c r="E7" s="407">
        <v>106056</v>
      </c>
      <c r="F7" s="407">
        <v>108521</v>
      </c>
      <c r="G7" s="408">
        <v>111851</v>
      </c>
      <c r="H7" s="34"/>
      <c r="I7" s="31"/>
    </row>
    <row r="8" spans="1:9" ht="12.95" customHeight="1">
      <c r="A8" s="31"/>
      <c r="B8" s="35"/>
      <c r="C8" s="406"/>
      <c r="D8" s="409"/>
      <c r="E8" s="409"/>
      <c r="F8" s="409"/>
      <c r="G8" s="410"/>
      <c r="H8" s="34"/>
      <c r="I8" s="31"/>
    </row>
    <row r="9" spans="1:9" ht="12.95" customHeight="1">
      <c r="A9" s="36" t="s">
        <v>6</v>
      </c>
      <c r="B9" s="35" t="s">
        <v>74</v>
      </c>
      <c r="C9" s="406">
        <v>60320</v>
      </c>
      <c r="D9" s="407">
        <v>60577</v>
      </c>
      <c r="E9" s="407">
        <v>61820</v>
      </c>
      <c r="F9" s="407">
        <v>63677</v>
      </c>
      <c r="G9" s="408">
        <v>66304</v>
      </c>
      <c r="H9" s="34"/>
      <c r="I9" s="31"/>
    </row>
    <row r="10" spans="1:9" ht="12.95" customHeight="1">
      <c r="A10" s="31"/>
      <c r="B10" s="35" t="s">
        <v>75</v>
      </c>
      <c r="C10" s="406">
        <v>31428</v>
      </c>
      <c r="D10" s="407">
        <v>31317</v>
      </c>
      <c r="E10" s="407">
        <v>32004</v>
      </c>
      <c r="F10" s="407">
        <v>33082</v>
      </c>
      <c r="G10" s="408">
        <v>34587</v>
      </c>
      <c r="H10" s="34"/>
      <c r="I10" s="31"/>
    </row>
    <row r="11" spans="1:9" ht="12.95" customHeight="1">
      <c r="A11" s="31"/>
      <c r="B11" s="35" t="s">
        <v>76</v>
      </c>
      <c r="C11" s="406">
        <v>28892</v>
      </c>
      <c r="D11" s="407">
        <v>29260</v>
      </c>
      <c r="E11" s="407">
        <v>29816</v>
      </c>
      <c r="F11" s="407">
        <v>30595</v>
      </c>
      <c r="G11" s="408">
        <v>31717</v>
      </c>
      <c r="H11" s="34"/>
      <c r="I11" s="31"/>
    </row>
    <row r="12" spans="1:9" ht="12.95" customHeight="1">
      <c r="A12" s="31"/>
      <c r="B12" s="35"/>
      <c r="C12" s="406"/>
      <c r="D12" s="409"/>
      <c r="E12" s="409"/>
      <c r="F12" s="409"/>
      <c r="G12" s="410"/>
      <c r="H12" s="34"/>
      <c r="I12" s="31"/>
    </row>
    <row r="13" spans="1:9" s="37" customFormat="1" ht="12.95" customHeight="1">
      <c r="A13" s="31" t="s">
        <v>7</v>
      </c>
      <c r="B13" s="35" t="s">
        <v>74</v>
      </c>
      <c r="C13" s="406">
        <v>227</v>
      </c>
      <c r="D13" s="407">
        <v>238</v>
      </c>
      <c r="E13" s="407">
        <v>228</v>
      </c>
      <c r="F13" s="407">
        <v>228</v>
      </c>
      <c r="G13" s="408">
        <v>240</v>
      </c>
    </row>
    <row r="14" spans="1:9" s="38" customFormat="1" ht="12.95" customHeight="1">
      <c r="A14" s="31"/>
      <c r="B14" s="35" t="s">
        <v>75</v>
      </c>
      <c r="C14" s="406">
        <v>122</v>
      </c>
      <c r="D14" s="407">
        <v>128</v>
      </c>
      <c r="E14" s="407">
        <v>131</v>
      </c>
      <c r="F14" s="407">
        <v>136</v>
      </c>
      <c r="G14" s="408">
        <v>147</v>
      </c>
      <c r="H14" s="34"/>
      <c r="I14" s="34"/>
    </row>
    <row r="15" spans="1:9" s="38" customFormat="1" ht="12.95" customHeight="1">
      <c r="A15" s="31"/>
      <c r="B15" s="35" t="s">
        <v>76</v>
      </c>
      <c r="C15" s="406">
        <v>105</v>
      </c>
      <c r="D15" s="407">
        <v>110</v>
      </c>
      <c r="E15" s="407">
        <v>97</v>
      </c>
      <c r="F15" s="407">
        <v>92</v>
      </c>
      <c r="G15" s="408">
        <v>93</v>
      </c>
      <c r="H15" s="34"/>
      <c r="I15" s="34"/>
    </row>
    <row r="16" spans="1:9" s="38" customFormat="1" ht="12.95" customHeight="1">
      <c r="A16" s="31"/>
      <c r="B16" s="35"/>
      <c r="C16" s="406"/>
      <c r="D16" s="409"/>
      <c r="E16" s="409"/>
      <c r="F16" s="409"/>
      <c r="G16" s="410"/>
      <c r="H16" s="34"/>
      <c r="I16" s="34"/>
    </row>
    <row r="17" spans="1:9" s="38" customFormat="1" ht="12.95" customHeight="1">
      <c r="A17" s="36" t="s">
        <v>8</v>
      </c>
      <c r="B17" s="35" t="s">
        <v>74</v>
      </c>
      <c r="C17" s="406">
        <v>19837</v>
      </c>
      <c r="D17" s="407">
        <v>20017</v>
      </c>
      <c r="E17" s="407">
        <v>19952</v>
      </c>
      <c r="F17" s="407">
        <v>19994</v>
      </c>
      <c r="G17" s="408">
        <v>20785</v>
      </c>
      <c r="H17" s="34"/>
      <c r="I17" s="34"/>
    </row>
    <row r="18" spans="1:9" ht="12.95" customHeight="1">
      <c r="A18" s="31"/>
      <c r="B18" s="35" t="s">
        <v>75</v>
      </c>
      <c r="C18" s="406">
        <v>11212</v>
      </c>
      <c r="D18" s="407">
        <v>11270</v>
      </c>
      <c r="E18" s="407">
        <v>11192</v>
      </c>
      <c r="F18" s="407">
        <v>11154</v>
      </c>
      <c r="G18" s="408">
        <v>11553</v>
      </c>
      <c r="H18" s="34"/>
      <c r="I18" s="31"/>
    </row>
    <row r="19" spans="1:9" ht="12.95" customHeight="1">
      <c r="A19" s="31"/>
      <c r="B19" s="35" t="s">
        <v>76</v>
      </c>
      <c r="C19" s="406">
        <v>8625</v>
      </c>
      <c r="D19" s="407">
        <v>8747</v>
      </c>
      <c r="E19" s="407">
        <v>8760</v>
      </c>
      <c r="F19" s="407">
        <v>8840</v>
      </c>
      <c r="G19" s="408">
        <v>9232</v>
      </c>
      <c r="H19" s="34"/>
      <c r="I19" s="31"/>
    </row>
    <row r="20" spans="1:9" ht="12.95" customHeight="1">
      <c r="A20" s="31"/>
      <c r="B20" s="35"/>
      <c r="C20" s="406"/>
      <c r="D20" s="409"/>
      <c r="E20" s="409"/>
      <c r="F20" s="409"/>
      <c r="G20" s="410"/>
      <c r="H20" s="34"/>
      <c r="I20" s="31"/>
    </row>
    <row r="21" spans="1:9" ht="12.95" customHeight="1">
      <c r="A21" s="31" t="s">
        <v>9</v>
      </c>
      <c r="B21" s="35" t="s">
        <v>74</v>
      </c>
      <c r="C21" s="406">
        <v>1475</v>
      </c>
      <c r="D21" s="407">
        <v>1568</v>
      </c>
      <c r="E21" s="407">
        <v>1555</v>
      </c>
      <c r="F21" s="407">
        <v>1813</v>
      </c>
      <c r="G21" s="408">
        <v>1802</v>
      </c>
      <c r="H21" s="34"/>
      <c r="I21" s="31"/>
    </row>
    <row r="22" spans="1:9" ht="12.95" customHeight="1">
      <c r="A22" s="31"/>
      <c r="B22" s="35" t="s">
        <v>75</v>
      </c>
      <c r="C22" s="406">
        <v>780</v>
      </c>
      <c r="D22" s="407">
        <v>799</v>
      </c>
      <c r="E22" s="407">
        <v>818</v>
      </c>
      <c r="F22" s="407">
        <v>910</v>
      </c>
      <c r="G22" s="408">
        <v>932</v>
      </c>
      <c r="H22" s="34"/>
      <c r="I22" s="31"/>
    </row>
    <row r="23" spans="1:9" ht="12.95" customHeight="1">
      <c r="A23" s="31"/>
      <c r="B23" s="35" t="s">
        <v>76</v>
      </c>
      <c r="C23" s="406">
        <v>695</v>
      </c>
      <c r="D23" s="407">
        <v>769</v>
      </c>
      <c r="E23" s="407">
        <v>737</v>
      </c>
      <c r="F23" s="407">
        <v>903</v>
      </c>
      <c r="G23" s="408">
        <v>870</v>
      </c>
      <c r="H23" s="34"/>
      <c r="I23" s="31"/>
    </row>
    <row r="24" spans="1:9" ht="12.95" customHeight="1">
      <c r="A24" s="31"/>
      <c r="B24" s="35"/>
      <c r="C24" s="406"/>
      <c r="D24" s="409"/>
      <c r="E24" s="409"/>
      <c r="F24" s="409"/>
      <c r="G24" s="410"/>
      <c r="H24" s="34"/>
      <c r="I24" s="31"/>
    </row>
    <row r="25" spans="1:9" ht="12.95" customHeight="1">
      <c r="A25" s="31" t="s">
        <v>10</v>
      </c>
      <c r="B25" s="35" t="s">
        <v>74</v>
      </c>
      <c r="C25" s="406">
        <v>1740</v>
      </c>
      <c r="D25" s="407">
        <v>1775</v>
      </c>
      <c r="E25" s="407">
        <v>1794</v>
      </c>
      <c r="F25" s="407">
        <v>1888</v>
      </c>
      <c r="G25" s="408">
        <v>1920</v>
      </c>
      <c r="H25" s="34"/>
      <c r="I25" s="31"/>
    </row>
    <row r="26" spans="1:9" ht="12.95" customHeight="1">
      <c r="A26" s="31"/>
      <c r="B26" s="35" t="s">
        <v>75</v>
      </c>
      <c r="C26" s="406">
        <v>983</v>
      </c>
      <c r="D26" s="407">
        <v>1005</v>
      </c>
      <c r="E26" s="407">
        <v>1004</v>
      </c>
      <c r="F26" s="407">
        <v>1068</v>
      </c>
      <c r="G26" s="408">
        <v>1085</v>
      </c>
      <c r="H26" s="34"/>
      <c r="I26" s="31"/>
    </row>
    <row r="27" spans="1:9" ht="12.95" customHeight="1">
      <c r="A27" s="31"/>
      <c r="B27" s="35" t="s">
        <v>76</v>
      </c>
      <c r="C27" s="406">
        <v>757</v>
      </c>
      <c r="D27" s="407">
        <v>770</v>
      </c>
      <c r="E27" s="407">
        <v>790</v>
      </c>
      <c r="F27" s="407">
        <v>820</v>
      </c>
      <c r="G27" s="408">
        <v>835</v>
      </c>
      <c r="H27" s="34"/>
      <c r="I27" s="31"/>
    </row>
    <row r="28" spans="1:9" ht="12.95" customHeight="1">
      <c r="A28" s="31"/>
      <c r="B28" s="35"/>
      <c r="C28" s="406"/>
      <c r="D28" s="409"/>
      <c r="E28" s="409"/>
      <c r="F28" s="409"/>
      <c r="G28" s="410"/>
      <c r="H28" s="34"/>
      <c r="I28" s="31"/>
    </row>
    <row r="29" spans="1:9" ht="12.95" customHeight="1">
      <c r="A29" s="31" t="s">
        <v>11</v>
      </c>
      <c r="B29" s="35" t="s">
        <v>74</v>
      </c>
      <c r="C29" s="406">
        <v>3577</v>
      </c>
      <c r="D29" s="407">
        <v>3390</v>
      </c>
      <c r="E29" s="407">
        <v>3259</v>
      </c>
      <c r="F29" s="407">
        <v>3055</v>
      </c>
      <c r="G29" s="408">
        <v>3045</v>
      </c>
      <c r="H29" s="34"/>
      <c r="I29" s="31"/>
    </row>
    <row r="30" spans="1:9" ht="12.95" customHeight="1">
      <c r="A30" s="31"/>
      <c r="B30" s="35" t="s">
        <v>75</v>
      </c>
      <c r="C30" s="406">
        <v>2277</v>
      </c>
      <c r="D30" s="407">
        <v>2167</v>
      </c>
      <c r="E30" s="407">
        <v>2055</v>
      </c>
      <c r="F30" s="407">
        <v>1930</v>
      </c>
      <c r="G30" s="408">
        <v>1901</v>
      </c>
      <c r="H30" s="34"/>
      <c r="I30" s="31"/>
    </row>
    <row r="31" spans="1:9" ht="12.95" customHeight="1">
      <c r="A31" s="31"/>
      <c r="B31" s="35" t="s">
        <v>76</v>
      </c>
      <c r="C31" s="406">
        <v>1300</v>
      </c>
      <c r="D31" s="407">
        <v>1223</v>
      </c>
      <c r="E31" s="407">
        <v>1204</v>
      </c>
      <c r="F31" s="407">
        <v>1125</v>
      </c>
      <c r="G31" s="408">
        <v>1144</v>
      </c>
      <c r="H31" s="34"/>
      <c r="I31" s="31"/>
    </row>
    <row r="32" spans="1:9" ht="12.95" customHeight="1">
      <c r="A32" s="31"/>
      <c r="B32" s="35"/>
      <c r="C32" s="406"/>
      <c r="D32" s="409"/>
      <c r="E32" s="409"/>
      <c r="F32" s="409"/>
      <c r="G32" s="410"/>
      <c r="H32" s="34"/>
      <c r="I32" s="31"/>
    </row>
    <row r="33" spans="1:9" ht="12.95" customHeight="1">
      <c r="A33" s="31" t="s">
        <v>12</v>
      </c>
      <c r="B33" s="35" t="s">
        <v>74</v>
      </c>
      <c r="C33" s="406">
        <v>1926</v>
      </c>
      <c r="D33" s="407">
        <v>1999</v>
      </c>
      <c r="E33" s="407">
        <v>1974</v>
      </c>
      <c r="F33" s="407">
        <v>1994</v>
      </c>
      <c r="G33" s="408">
        <v>1933</v>
      </c>
      <c r="H33" s="34"/>
      <c r="I33" s="31"/>
    </row>
    <row r="34" spans="1:9" ht="12.95" customHeight="1">
      <c r="A34" s="31"/>
      <c r="B34" s="35" t="s">
        <v>75</v>
      </c>
      <c r="C34" s="406">
        <v>1161</v>
      </c>
      <c r="D34" s="407">
        <v>1182</v>
      </c>
      <c r="E34" s="407">
        <v>1142</v>
      </c>
      <c r="F34" s="407">
        <v>1149</v>
      </c>
      <c r="G34" s="408">
        <v>1120</v>
      </c>
      <c r="H34" s="34"/>
      <c r="I34" s="31"/>
    </row>
    <row r="35" spans="1:9" ht="12.95" customHeight="1">
      <c r="A35" s="31"/>
      <c r="B35" s="35" t="s">
        <v>76</v>
      </c>
      <c r="C35" s="406">
        <v>765</v>
      </c>
      <c r="D35" s="407">
        <v>817</v>
      </c>
      <c r="E35" s="407">
        <v>832</v>
      </c>
      <c r="F35" s="407">
        <v>845</v>
      </c>
      <c r="G35" s="408">
        <v>813</v>
      </c>
      <c r="H35" s="34"/>
      <c r="I35" s="31"/>
    </row>
    <row r="36" spans="1:9" ht="12.95" customHeight="1">
      <c r="A36" s="31"/>
      <c r="B36" s="35"/>
      <c r="C36" s="406"/>
      <c r="D36" s="409"/>
      <c r="E36" s="409"/>
      <c r="F36" s="409"/>
      <c r="G36" s="410"/>
      <c r="H36" s="34"/>
      <c r="I36" s="31"/>
    </row>
    <row r="37" spans="1:9" ht="12.95" customHeight="1">
      <c r="A37" s="31" t="s">
        <v>13</v>
      </c>
      <c r="B37" s="35" t="s">
        <v>74</v>
      </c>
      <c r="C37" s="406">
        <v>1315</v>
      </c>
      <c r="D37" s="407">
        <v>1295</v>
      </c>
      <c r="E37" s="407">
        <v>1328</v>
      </c>
      <c r="F37" s="407">
        <v>1328</v>
      </c>
      <c r="G37" s="408">
        <v>1322</v>
      </c>
      <c r="H37" s="34"/>
      <c r="I37" s="31"/>
    </row>
    <row r="38" spans="1:9" ht="12.95" customHeight="1">
      <c r="A38" s="31"/>
      <c r="B38" s="35" t="s">
        <v>75</v>
      </c>
      <c r="C38" s="406">
        <v>727</v>
      </c>
      <c r="D38" s="407">
        <v>727</v>
      </c>
      <c r="E38" s="407">
        <v>761</v>
      </c>
      <c r="F38" s="407">
        <v>756</v>
      </c>
      <c r="G38" s="408">
        <v>758</v>
      </c>
      <c r="H38" s="34"/>
      <c r="I38" s="31"/>
    </row>
    <row r="39" spans="1:9" ht="12.95" customHeight="1">
      <c r="A39" s="31"/>
      <c r="B39" s="35" t="s">
        <v>76</v>
      </c>
      <c r="C39" s="406">
        <v>588</v>
      </c>
      <c r="D39" s="407">
        <v>568</v>
      </c>
      <c r="E39" s="407">
        <v>567</v>
      </c>
      <c r="F39" s="407">
        <v>572</v>
      </c>
      <c r="G39" s="408">
        <v>564</v>
      </c>
      <c r="H39" s="34"/>
      <c r="I39" s="31"/>
    </row>
    <row r="40" spans="1:9" ht="12.95" customHeight="1">
      <c r="A40" s="31"/>
      <c r="B40" s="35"/>
      <c r="C40" s="406"/>
      <c r="D40" s="409"/>
      <c r="E40" s="409"/>
      <c r="F40" s="409"/>
      <c r="G40" s="410"/>
      <c r="H40" s="34"/>
      <c r="I40" s="31"/>
    </row>
    <row r="41" spans="1:9" ht="12.95" customHeight="1">
      <c r="A41" s="31" t="s">
        <v>14</v>
      </c>
      <c r="B41" s="35" t="s">
        <v>74</v>
      </c>
      <c r="C41" s="406">
        <v>227</v>
      </c>
      <c r="D41" s="407">
        <v>242</v>
      </c>
      <c r="E41" s="407">
        <v>241</v>
      </c>
      <c r="F41" s="407">
        <v>242</v>
      </c>
      <c r="G41" s="408">
        <v>247</v>
      </c>
      <c r="H41" s="34"/>
      <c r="I41" s="31"/>
    </row>
    <row r="42" spans="1:9" ht="12.95" customHeight="1">
      <c r="A42" s="31"/>
      <c r="B42" s="35" t="s">
        <v>75</v>
      </c>
      <c r="C42" s="406">
        <v>114</v>
      </c>
      <c r="D42" s="407">
        <v>114</v>
      </c>
      <c r="E42" s="407">
        <v>116</v>
      </c>
      <c r="F42" s="407">
        <v>114</v>
      </c>
      <c r="G42" s="408">
        <v>129</v>
      </c>
      <c r="H42" s="34"/>
      <c r="I42" s="31"/>
    </row>
    <row r="43" spans="1:9" ht="12.95" customHeight="1">
      <c r="A43" s="31"/>
      <c r="B43" s="35" t="s">
        <v>76</v>
      </c>
      <c r="C43" s="406">
        <v>113</v>
      </c>
      <c r="D43" s="407">
        <v>128</v>
      </c>
      <c r="E43" s="407">
        <v>125</v>
      </c>
      <c r="F43" s="407">
        <v>128</v>
      </c>
      <c r="G43" s="408">
        <v>118</v>
      </c>
      <c r="H43" s="34"/>
      <c r="I43" s="31"/>
    </row>
    <row r="44" spans="1:9" ht="12.95" customHeight="1">
      <c r="A44" s="31"/>
      <c r="B44" s="35"/>
      <c r="C44" s="406"/>
      <c r="D44" s="409"/>
      <c r="E44" s="409"/>
      <c r="F44" s="409"/>
      <c r="G44" s="410"/>
      <c r="H44" s="34"/>
      <c r="I44" s="31"/>
    </row>
    <row r="45" spans="1:9" ht="12.95" customHeight="1">
      <c r="A45" s="31" t="s">
        <v>15</v>
      </c>
      <c r="B45" s="35" t="s">
        <v>74</v>
      </c>
      <c r="C45" s="406">
        <v>2991</v>
      </c>
      <c r="D45" s="407">
        <v>2968</v>
      </c>
      <c r="E45" s="407">
        <v>3025</v>
      </c>
      <c r="F45" s="407">
        <v>3065</v>
      </c>
      <c r="G45" s="408">
        <v>3046</v>
      </c>
      <c r="H45" s="34"/>
      <c r="I45" s="31"/>
    </row>
    <row r="46" spans="1:9" ht="12.95" customHeight="1">
      <c r="A46" s="31"/>
      <c r="B46" s="35" t="s">
        <v>75</v>
      </c>
      <c r="C46" s="406">
        <v>2013</v>
      </c>
      <c r="D46" s="407">
        <v>1990</v>
      </c>
      <c r="E46" s="407">
        <v>2009</v>
      </c>
      <c r="F46" s="407">
        <v>2068</v>
      </c>
      <c r="G46" s="408">
        <v>2052</v>
      </c>
      <c r="H46" s="34"/>
      <c r="I46" s="31"/>
    </row>
    <row r="47" spans="1:9" ht="12.95" customHeight="1">
      <c r="A47" s="31"/>
      <c r="B47" s="35" t="s">
        <v>76</v>
      </c>
      <c r="C47" s="406">
        <v>978</v>
      </c>
      <c r="D47" s="407">
        <v>978</v>
      </c>
      <c r="E47" s="407">
        <v>1016</v>
      </c>
      <c r="F47" s="407">
        <v>997</v>
      </c>
      <c r="G47" s="408">
        <v>994</v>
      </c>
      <c r="H47" s="34"/>
      <c r="I47" s="31"/>
    </row>
    <row r="48" spans="1:9" ht="12.95" customHeight="1">
      <c r="A48" s="31"/>
      <c r="B48" s="35"/>
      <c r="C48" s="406"/>
      <c r="D48" s="409"/>
      <c r="E48" s="409"/>
      <c r="F48" s="409"/>
      <c r="G48" s="410"/>
      <c r="H48" s="34"/>
      <c r="I48" s="31"/>
    </row>
    <row r="49" spans="1:9" ht="12.95" customHeight="1">
      <c r="A49" s="31" t="s">
        <v>16</v>
      </c>
      <c r="B49" s="35" t="s">
        <v>74</v>
      </c>
      <c r="C49" s="406">
        <v>8430</v>
      </c>
      <c r="D49" s="407">
        <v>8425</v>
      </c>
      <c r="E49" s="407">
        <v>8630</v>
      </c>
      <c r="F49" s="407">
        <v>8792</v>
      </c>
      <c r="G49" s="408">
        <v>9028</v>
      </c>
      <c r="H49" s="34"/>
      <c r="I49" s="31"/>
    </row>
    <row r="50" spans="1:9" ht="12.95" customHeight="1">
      <c r="A50" s="31"/>
      <c r="B50" s="35" t="s">
        <v>75</v>
      </c>
      <c r="C50" s="406">
        <v>4829</v>
      </c>
      <c r="D50" s="407">
        <v>4715</v>
      </c>
      <c r="E50" s="407">
        <v>4833</v>
      </c>
      <c r="F50" s="407">
        <v>4874</v>
      </c>
      <c r="G50" s="408">
        <v>4948</v>
      </c>
      <c r="H50" s="34"/>
      <c r="I50" s="31"/>
    </row>
    <row r="51" spans="1:9" ht="12.95" customHeight="1">
      <c r="A51" s="31"/>
      <c r="B51" s="35" t="s">
        <v>76</v>
      </c>
      <c r="C51" s="406">
        <v>3601</v>
      </c>
      <c r="D51" s="407">
        <v>3710</v>
      </c>
      <c r="E51" s="407">
        <v>3797</v>
      </c>
      <c r="F51" s="407">
        <v>3918</v>
      </c>
      <c r="G51" s="408">
        <v>4080</v>
      </c>
      <c r="H51" s="34"/>
      <c r="I51" s="31"/>
    </row>
    <row r="52" spans="1:9" ht="12.95" customHeight="1">
      <c r="A52" s="31"/>
      <c r="B52" s="35"/>
      <c r="C52" s="406"/>
      <c r="D52" s="409"/>
      <c r="E52" s="409"/>
      <c r="F52" s="409"/>
      <c r="G52" s="410"/>
      <c r="H52" s="34"/>
      <c r="I52" s="31"/>
    </row>
    <row r="53" spans="1:9" ht="12.95" customHeight="1">
      <c r="A53" s="31" t="s">
        <v>17</v>
      </c>
      <c r="B53" s="35" t="s">
        <v>74</v>
      </c>
      <c r="C53" s="406">
        <v>6502</v>
      </c>
      <c r="D53" s="407">
        <v>6661</v>
      </c>
      <c r="E53" s="407">
        <v>6684</v>
      </c>
      <c r="F53" s="407">
        <v>6615</v>
      </c>
      <c r="G53" s="408">
        <v>6369</v>
      </c>
      <c r="H53" s="34"/>
      <c r="I53" s="31"/>
    </row>
    <row r="54" spans="1:9" ht="12.95" customHeight="1">
      <c r="A54" s="31"/>
      <c r="B54" s="35" t="s">
        <v>75</v>
      </c>
      <c r="C54" s="406">
        <v>3414</v>
      </c>
      <c r="D54" s="407">
        <v>3455</v>
      </c>
      <c r="E54" s="407">
        <v>3474</v>
      </c>
      <c r="F54" s="407">
        <v>3390</v>
      </c>
      <c r="G54" s="408">
        <v>3289</v>
      </c>
      <c r="H54" s="34"/>
      <c r="I54" s="31"/>
    </row>
    <row r="55" spans="1:9" ht="12.95" customHeight="1">
      <c r="A55" s="31"/>
      <c r="B55" s="35" t="s">
        <v>76</v>
      </c>
      <c r="C55" s="406">
        <v>3088</v>
      </c>
      <c r="D55" s="407">
        <v>3206</v>
      </c>
      <c r="E55" s="407">
        <v>3210</v>
      </c>
      <c r="F55" s="407">
        <v>3225</v>
      </c>
      <c r="G55" s="408">
        <v>3080</v>
      </c>
      <c r="H55" s="34"/>
      <c r="I55" s="31"/>
    </row>
    <row r="56" spans="1:9" ht="12.95" customHeight="1">
      <c r="A56" s="31"/>
      <c r="B56" s="35"/>
      <c r="C56" s="406"/>
      <c r="D56" s="409"/>
      <c r="E56" s="409"/>
      <c r="F56" s="409"/>
      <c r="G56" s="410"/>
      <c r="H56" s="34"/>
      <c r="I56" s="31"/>
    </row>
    <row r="57" spans="1:9" ht="12.95" customHeight="1">
      <c r="A57" s="36" t="s">
        <v>18</v>
      </c>
      <c r="B57" s="35" t="s">
        <v>74</v>
      </c>
      <c r="C57" s="406">
        <v>12604</v>
      </c>
      <c r="D57" s="407">
        <v>12480</v>
      </c>
      <c r="E57" s="407">
        <v>12414</v>
      </c>
      <c r="F57" s="407">
        <v>11710</v>
      </c>
      <c r="G57" s="408">
        <v>12248</v>
      </c>
      <c r="H57" s="34"/>
      <c r="I57" s="31"/>
    </row>
    <row r="58" spans="1:9" ht="12.95" customHeight="1">
      <c r="A58" s="31"/>
      <c r="B58" s="35" t="s">
        <v>75</v>
      </c>
      <c r="C58" s="406">
        <v>7467</v>
      </c>
      <c r="D58" s="407">
        <v>7279</v>
      </c>
      <c r="E58" s="407">
        <v>7304</v>
      </c>
      <c r="F58" s="407">
        <v>6644</v>
      </c>
      <c r="G58" s="408">
        <v>6877</v>
      </c>
      <c r="H58" s="34"/>
      <c r="I58" s="31"/>
    </row>
    <row r="59" spans="1:9" ht="12.95" customHeight="1">
      <c r="A59" s="31"/>
      <c r="B59" s="35" t="s">
        <v>76</v>
      </c>
      <c r="C59" s="406">
        <v>5137</v>
      </c>
      <c r="D59" s="407">
        <v>5201</v>
      </c>
      <c r="E59" s="407">
        <v>5110</v>
      </c>
      <c r="F59" s="407">
        <v>5066</v>
      </c>
      <c r="G59" s="408">
        <v>5371</v>
      </c>
      <c r="H59" s="34"/>
      <c r="I59" s="31"/>
    </row>
    <row r="60" spans="1:9" ht="12.95" customHeight="1">
      <c r="A60" s="31"/>
      <c r="B60" s="35"/>
      <c r="C60" s="406"/>
      <c r="D60" s="409"/>
      <c r="E60" s="409"/>
      <c r="F60" s="409"/>
      <c r="G60" s="410"/>
      <c r="H60" s="34"/>
      <c r="I60" s="31"/>
    </row>
    <row r="61" spans="1:9" ht="12.95" customHeight="1">
      <c r="A61" s="31" t="s">
        <v>19</v>
      </c>
      <c r="B61" s="35" t="s">
        <v>74</v>
      </c>
      <c r="C61" s="406">
        <v>484</v>
      </c>
      <c r="D61" s="407">
        <v>478</v>
      </c>
      <c r="E61" s="407">
        <v>465</v>
      </c>
      <c r="F61" s="407">
        <v>452</v>
      </c>
      <c r="G61" s="408">
        <v>448</v>
      </c>
      <c r="H61" s="34"/>
      <c r="I61" s="31"/>
    </row>
    <row r="62" spans="1:9" ht="12.95" customHeight="1">
      <c r="A62" s="31"/>
      <c r="B62" s="35" t="s">
        <v>75</v>
      </c>
      <c r="C62" s="406">
        <v>331</v>
      </c>
      <c r="D62" s="407">
        <v>325</v>
      </c>
      <c r="E62" s="407">
        <v>319</v>
      </c>
      <c r="F62" s="407">
        <v>307</v>
      </c>
      <c r="G62" s="408">
        <v>298</v>
      </c>
      <c r="H62" s="34"/>
      <c r="I62" s="31"/>
    </row>
    <row r="63" spans="1:9" ht="12.95" customHeight="1">
      <c r="A63" s="31"/>
      <c r="B63" s="35" t="s">
        <v>76</v>
      </c>
      <c r="C63" s="406">
        <v>153</v>
      </c>
      <c r="D63" s="407">
        <v>153</v>
      </c>
      <c r="E63" s="407">
        <v>146</v>
      </c>
      <c r="F63" s="407">
        <v>145</v>
      </c>
      <c r="G63" s="408">
        <v>150</v>
      </c>
      <c r="H63" s="34"/>
      <c r="I63" s="31"/>
    </row>
    <row r="64" spans="1:9" ht="12.95" customHeight="1">
      <c r="A64" s="31"/>
      <c r="B64" s="35"/>
      <c r="C64" s="411"/>
      <c r="D64" s="409"/>
      <c r="E64" s="409"/>
      <c r="F64" s="409"/>
      <c r="G64" s="410"/>
      <c r="H64" s="34"/>
      <c r="I64" s="31"/>
    </row>
    <row r="65" spans="1:9" ht="12.95" customHeight="1">
      <c r="A65" s="404" t="s">
        <v>182</v>
      </c>
      <c r="B65" s="35" t="s">
        <v>74</v>
      </c>
      <c r="C65" s="406">
        <v>7932</v>
      </c>
      <c r="D65" s="407">
        <v>7922</v>
      </c>
      <c r="E65" s="407">
        <v>7960</v>
      </c>
      <c r="F65" s="407">
        <v>8178</v>
      </c>
      <c r="G65" s="408">
        <v>8560</v>
      </c>
      <c r="H65" s="34"/>
      <c r="I65" s="31"/>
    </row>
    <row r="66" spans="1:9" ht="12.95" customHeight="1">
      <c r="A66" s="31"/>
      <c r="B66" s="35" t="s">
        <v>75</v>
      </c>
      <c r="C66" s="406">
        <v>4714</v>
      </c>
      <c r="D66" s="407">
        <v>4662</v>
      </c>
      <c r="E66" s="407">
        <v>4698</v>
      </c>
      <c r="F66" s="407">
        <v>4741</v>
      </c>
      <c r="G66" s="408">
        <v>4973</v>
      </c>
      <c r="H66" s="34"/>
      <c r="I66" s="31"/>
    </row>
    <row r="67" spans="1:9" ht="12.95" customHeight="1">
      <c r="A67" s="31"/>
      <c r="B67" s="35" t="s">
        <v>76</v>
      </c>
      <c r="C67" s="406">
        <v>3218</v>
      </c>
      <c r="D67" s="407">
        <v>3260</v>
      </c>
      <c r="E67" s="407">
        <v>3262</v>
      </c>
      <c r="F67" s="407">
        <v>3437</v>
      </c>
      <c r="G67" s="408">
        <v>3587</v>
      </c>
      <c r="H67" s="34"/>
      <c r="I67" s="31"/>
    </row>
    <row r="68" spans="1:9" ht="12.95" customHeight="1">
      <c r="A68" s="31"/>
      <c r="B68" s="35"/>
      <c r="C68" s="406"/>
      <c r="D68" s="409"/>
      <c r="E68" s="409"/>
      <c r="F68" s="409"/>
      <c r="G68" s="410"/>
      <c r="H68" s="34"/>
      <c r="I68" s="31"/>
    </row>
    <row r="69" spans="1:9" ht="12.95" customHeight="1">
      <c r="A69" s="31" t="s">
        <v>21</v>
      </c>
      <c r="B69" s="35" t="s">
        <v>74</v>
      </c>
      <c r="C69" s="406">
        <v>95</v>
      </c>
      <c r="D69" s="407">
        <v>111</v>
      </c>
      <c r="E69" s="407">
        <v>115</v>
      </c>
      <c r="F69" s="407">
        <v>122</v>
      </c>
      <c r="G69" s="408">
        <v>125</v>
      </c>
      <c r="H69" s="34"/>
      <c r="I69" s="31"/>
    </row>
    <row r="70" spans="1:9" ht="12.95" customHeight="1">
      <c r="A70" s="31"/>
      <c r="B70" s="35" t="s">
        <v>75</v>
      </c>
      <c r="C70" s="406">
        <v>75</v>
      </c>
      <c r="D70" s="407">
        <v>83</v>
      </c>
      <c r="E70" s="407">
        <v>85</v>
      </c>
      <c r="F70" s="407">
        <v>92</v>
      </c>
      <c r="G70" s="408">
        <v>92</v>
      </c>
      <c r="H70" s="34"/>
      <c r="I70" s="31"/>
    </row>
    <row r="71" spans="1:9" ht="12.95" customHeight="1">
      <c r="A71" s="31"/>
      <c r="B71" s="35" t="s">
        <v>76</v>
      </c>
      <c r="C71" s="406">
        <v>20</v>
      </c>
      <c r="D71" s="407">
        <v>28</v>
      </c>
      <c r="E71" s="407">
        <v>30</v>
      </c>
      <c r="F71" s="407">
        <v>30</v>
      </c>
      <c r="G71" s="408">
        <v>33</v>
      </c>
      <c r="H71" s="34"/>
      <c r="I71" s="31"/>
    </row>
    <row r="72" spans="1:9" ht="12.95" customHeight="1">
      <c r="A72" s="31"/>
      <c r="B72" s="35"/>
      <c r="C72" s="406"/>
      <c r="D72" s="409"/>
      <c r="E72" s="409"/>
      <c r="F72" s="409"/>
      <c r="G72" s="410"/>
      <c r="H72" s="34"/>
      <c r="I72" s="31"/>
    </row>
    <row r="73" spans="1:9" ht="12.95" customHeight="1">
      <c r="A73" s="31" t="s">
        <v>22</v>
      </c>
      <c r="B73" s="35" t="s">
        <v>74</v>
      </c>
      <c r="C73" s="406">
        <v>12</v>
      </c>
      <c r="D73" s="407">
        <v>10</v>
      </c>
      <c r="E73" s="407">
        <v>10</v>
      </c>
      <c r="F73" s="407">
        <v>10</v>
      </c>
      <c r="G73" s="408">
        <v>8</v>
      </c>
      <c r="H73" s="34"/>
      <c r="I73" s="31"/>
    </row>
    <row r="74" spans="1:9" ht="12.95" customHeight="1">
      <c r="A74" s="31"/>
      <c r="B74" s="35" t="s">
        <v>75</v>
      </c>
      <c r="C74" s="406">
        <v>8</v>
      </c>
      <c r="D74" s="407">
        <v>6</v>
      </c>
      <c r="E74" s="407">
        <v>5</v>
      </c>
      <c r="F74" s="407">
        <v>5</v>
      </c>
      <c r="G74" s="408">
        <v>5</v>
      </c>
      <c r="H74" s="34"/>
      <c r="I74" s="31"/>
    </row>
    <row r="75" spans="1:9" ht="12.95" customHeight="1">
      <c r="A75" s="31"/>
      <c r="B75" s="35" t="s">
        <v>76</v>
      </c>
      <c r="C75" s="406">
        <v>4</v>
      </c>
      <c r="D75" s="407">
        <v>4</v>
      </c>
      <c r="E75" s="407">
        <v>5</v>
      </c>
      <c r="F75" s="407">
        <v>5</v>
      </c>
      <c r="G75" s="408">
        <v>3</v>
      </c>
      <c r="H75" s="34"/>
      <c r="I75" s="31"/>
    </row>
    <row r="76" spans="1:9" ht="12.95" customHeight="1">
      <c r="A76" s="31"/>
      <c r="B76" s="35"/>
      <c r="C76" s="406"/>
      <c r="D76" s="409"/>
      <c r="E76" s="409"/>
      <c r="F76" s="409"/>
      <c r="G76" s="410"/>
      <c r="H76" s="34"/>
      <c r="I76" s="31"/>
    </row>
    <row r="77" spans="1:9" ht="12.95" customHeight="1">
      <c r="A77" s="39" t="s">
        <v>23</v>
      </c>
      <c r="B77" s="35" t="s">
        <v>74</v>
      </c>
      <c r="C77" s="412">
        <v>14880</v>
      </c>
      <c r="D77" s="412">
        <v>14750</v>
      </c>
      <c r="E77" s="412">
        <v>14602</v>
      </c>
      <c r="F77" s="412">
        <v>14701</v>
      </c>
      <c r="G77" s="412">
        <v>15017</v>
      </c>
      <c r="H77" s="41"/>
      <c r="I77" s="31"/>
    </row>
    <row r="78" spans="1:9" ht="12.95" customHeight="1">
      <c r="A78" s="31"/>
      <c r="B78" s="35" t="s">
        <v>75</v>
      </c>
      <c r="C78" s="412">
        <v>8125</v>
      </c>
      <c r="D78" s="412">
        <v>7883</v>
      </c>
      <c r="E78" s="412">
        <v>7772</v>
      </c>
      <c r="F78" s="412">
        <v>7764</v>
      </c>
      <c r="G78" s="412">
        <v>7941</v>
      </c>
      <c r="H78" s="34"/>
      <c r="I78" s="31"/>
    </row>
    <row r="79" spans="1:9" ht="12.95" customHeight="1">
      <c r="A79" s="31"/>
      <c r="B79" s="35" t="s">
        <v>76</v>
      </c>
      <c r="C79" s="412">
        <v>6755</v>
      </c>
      <c r="D79" s="412">
        <v>6867</v>
      </c>
      <c r="E79" s="412">
        <v>6830</v>
      </c>
      <c r="F79" s="412">
        <v>6937</v>
      </c>
      <c r="G79" s="412">
        <v>7076</v>
      </c>
      <c r="H79" s="34"/>
      <c r="I79" s="31"/>
    </row>
    <row r="80" spans="1:9" ht="12.95" customHeight="1">
      <c r="A80" s="31"/>
      <c r="B80" s="35"/>
      <c r="C80" s="406"/>
      <c r="D80" s="409"/>
      <c r="E80" s="409"/>
      <c r="F80" s="409"/>
      <c r="G80" s="410"/>
      <c r="H80" s="34"/>
      <c r="I80" s="31"/>
    </row>
    <row r="81" spans="1:9" ht="12.95" customHeight="1">
      <c r="A81" s="42" t="s">
        <v>24</v>
      </c>
      <c r="B81" s="35" t="s">
        <v>74</v>
      </c>
      <c r="C81" s="406">
        <v>2481</v>
      </c>
      <c r="D81" s="407">
        <v>2615</v>
      </c>
      <c r="E81" s="407">
        <v>2581</v>
      </c>
      <c r="F81" s="407">
        <v>2625</v>
      </c>
      <c r="G81" s="408">
        <v>2864</v>
      </c>
      <c r="H81" s="34"/>
      <c r="I81" s="31"/>
    </row>
    <row r="82" spans="1:9" ht="12.95" customHeight="1">
      <c r="A82" s="42"/>
      <c r="B82" s="35" t="s">
        <v>75</v>
      </c>
      <c r="C82" s="406">
        <v>1210</v>
      </c>
      <c r="D82" s="407">
        <v>1175</v>
      </c>
      <c r="E82" s="407">
        <v>1138</v>
      </c>
      <c r="F82" s="407">
        <v>1143</v>
      </c>
      <c r="G82" s="408">
        <v>1227</v>
      </c>
      <c r="H82" s="34"/>
      <c r="I82" s="31"/>
    </row>
    <row r="83" spans="1:9" ht="12.95" customHeight="1">
      <c r="A83" s="42"/>
      <c r="B83" s="35" t="s">
        <v>76</v>
      </c>
      <c r="C83" s="406">
        <v>1271</v>
      </c>
      <c r="D83" s="407">
        <v>1440</v>
      </c>
      <c r="E83" s="407">
        <v>1443</v>
      </c>
      <c r="F83" s="407">
        <v>1482</v>
      </c>
      <c r="G83" s="408">
        <v>1637</v>
      </c>
      <c r="H83" s="34"/>
      <c r="I83" s="31"/>
    </row>
    <row r="84" spans="1:9" ht="12.95" customHeight="1">
      <c r="A84" s="42"/>
      <c r="B84" s="35"/>
      <c r="C84" s="406"/>
      <c r="D84" s="409"/>
      <c r="E84" s="409"/>
      <c r="F84" s="409"/>
      <c r="G84" s="410"/>
      <c r="H84" s="34"/>
      <c r="I84" s="31"/>
    </row>
    <row r="85" spans="1:9" ht="12.95" customHeight="1">
      <c r="A85" s="42" t="s">
        <v>25</v>
      </c>
      <c r="B85" s="35" t="s">
        <v>74</v>
      </c>
      <c r="C85" s="406">
        <v>216</v>
      </c>
      <c r="D85" s="407">
        <v>223</v>
      </c>
      <c r="E85" s="407">
        <v>248</v>
      </c>
      <c r="F85" s="407">
        <v>246</v>
      </c>
      <c r="G85" s="408">
        <v>293</v>
      </c>
      <c r="H85" s="34"/>
      <c r="I85" s="31"/>
    </row>
    <row r="86" spans="1:9" ht="12.95" customHeight="1">
      <c r="A86" s="42"/>
      <c r="B86" s="35" t="s">
        <v>75</v>
      </c>
      <c r="C86" s="406">
        <v>163</v>
      </c>
      <c r="D86" s="407">
        <v>171</v>
      </c>
      <c r="E86" s="407">
        <v>195</v>
      </c>
      <c r="F86" s="407">
        <v>194</v>
      </c>
      <c r="G86" s="408">
        <v>226</v>
      </c>
      <c r="H86" s="34"/>
      <c r="I86" s="31"/>
    </row>
    <row r="87" spans="1:9" ht="12.95" customHeight="1">
      <c r="A87" s="42"/>
      <c r="B87" s="35" t="s">
        <v>76</v>
      </c>
      <c r="C87" s="406">
        <v>53</v>
      </c>
      <c r="D87" s="407">
        <v>52</v>
      </c>
      <c r="E87" s="407">
        <v>53</v>
      </c>
      <c r="F87" s="407">
        <v>52</v>
      </c>
      <c r="G87" s="408">
        <v>67</v>
      </c>
      <c r="H87" s="34"/>
      <c r="I87" s="31"/>
    </row>
    <row r="88" spans="1:9" ht="12.95" customHeight="1">
      <c r="A88" s="42"/>
      <c r="B88" s="35"/>
      <c r="C88" s="406"/>
      <c r="D88" s="409"/>
      <c r="E88" s="409"/>
      <c r="F88" s="409"/>
      <c r="G88" s="410"/>
      <c r="H88" s="34"/>
      <c r="I88" s="31"/>
    </row>
    <row r="89" spans="1:9" ht="12.95" customHeight="1">
      <c r="A89" s="42" t="s">
        <v>26</v>
      </c>
      <c r="B89" s="35" t="s">
        <v>74</v>
      </c>
      <c r="C89" s="406">
        <v>4199</v>
      </c>
      <c r="D89" s="407">
        <v>4104</v>
      </c>
      <c r="E89" s="407">
        <v>4031</v>
      </c>
      <c r="F89" s="407">
        <v>4045</v>
      </c>
      <c r="G89" s="408">
        <v>4301</v>
      </c>
      <c r="H89" s="34"/>
      <c r="I89" s="31"/>
    </row>
    <row r="90" spans="1:9" ht="12.95" customHeight="1">
      <c r="A90" s="42"/>
      <c r="B90" s="35" t="s">
        <v>75</v>
      </c>
      <c r="C90" s="406">
        <v>2265</v>
      </c>
      <c r="D90" s="407">
        <v>2191</v>
      </c>
      <c r="E90" s="407">
        <v>2099</v>
      </c>
      <c r="F90" s="407">
        <v>2083</v>
      </c>
      <c r="G90" s="408">
        <v>2299</v>
      </c>
      <c r="H90" s="34"/>
      <c r="I90" s="31"/>
    </row>
    <row r="91" spans="1:9" ht="12.95" customHeight="1">
      <c r="A91" s="42"/>
      <c r="B91" s="35" t="s">
        <v>76</v>
      </c>
      <c r="C91" s="406">
        <v>1934</v>
      </c>
      <c r="D91" s="407">
        <v>1913</v>
      </c>
      <c r="E91" s="407">
        <v>1932</v>
      </c>
      <c r="F91" s="407">
        <v>1962</v>
      </c>
      <c r="G91" s="408">
        <v>2002</v>
      </c>
      <c r="H91" s="34"/>
      <c r="I91" s="31"/>
    </row>
    <row r="92" spans="1:9" ht="12.95" customHeight="1">
      <c r="A92" s="42"/>
      <c r="B92" s="35"/>
      <c r="C92" s="406"/>
      <c r="D92" s="409"/>
      <c r="E92" s="409"/>
      <c r="F92" s="409"/>
      <c r="G92" s="410"/>
      <c r="H92" s="34"/>
      <c r="I92" s="31"/>
    </row>
    <row r="93" spans="1:9" ht="12.95" customHeight="1">
      <c r="A93" s="42" t="s">
        <v>27</v>
      </c>
      <c r="B93" s="35" t="s">
        <v>74</v>
      </c>
      <c r="C93" s="406">
        <v>5096</v>
      </c>
      <c r="D93" s="407">
        <v>4965</v>
      </c>
      <c r="E93" s="407">
        <v>4890</v>
      </c>
      <c r="F93" s="407">
        <v>4935</v>
      </c>
      <c r="G93" s="408">
        <v>4758</v>
      </c>
      <c r="H93" s="34"/>
      <c r="I93" s="31"/>
    </row>
    <row r="94" spans="1:9" ht="12.95" customHeight="1">
      <c r="A94" s="42"/>
      <c r="B94" s="35" t="s">
        <v>75</v>
      </c>
      <c r="C94" s="406">
        <v>2840</v>
      </c>
      <c r="D94" s="407">
        <v>2745</v>
      </c>
      <c r="E94" s="407">
        <v>2718</v>
      </c>
      <c r="F94" s="407">
        <v>2742</v>
      </c>
      <c r="G94" s="408">
        <v>2606</v>
      </c>
      <c r="H94" s="34"/>
      <c r="I94" s="31"/>
    </row>
    <row r="95" spans="1:9" ht="12.95" customHeight="1">
      <c r="A95" s="42"/>
      <c r="B95" s="35" t="s">
        <v>76</v>
      </c>
      <c r="C95" s="406">
        <v>2256</v>
      </c>
      <c r="D95" s="407">
        <v>2220</v>
      </c>
      <c r="E95" s="407">
        <v>2172</v>
      </c>
      <c r="F95" s="407">
        <v>2193</v>
      </c>
      <c r="G95" s="408">
        <v>2152</v>
      </c>
      <c r="H95" s="34"/>
      <c r="I95" s="31"/>
    </row>
    <row r="96" spans="1:9" ht="12.95" customHeight="1">
      <c r="A96" s="42"/>
      <c r="B96" s="35"/>
      <c r="C96" s="406"/>
      <c r="D96" s="409"/>
      <c r="E96" s="409"/>
      <c r="F96" s="409"/>
      <c r="G96" s="410"/>
      <c r="H96" s="34"/>
      <c r="I96" s="31"/>
    </row>
    <row r="97" spans="1:9" ht="12.95" customHeight="1">
      <c r="A97" s="42" t="s">
        <v>28</v>
      </c>
      <c r="B97" s="35" t="s">
        <v>74</v>
      </c>
      <c r="C97" s="406">
        <v>2655</v>
      </c>
      <c r="D97" s="407">
        <v>2605</v>
      </c>
      <c r="E97" s="407">
        <v>2622</v>
      </c>
      <c r="F97" s="407">
        <v>2630</v>
      </c>
      <c r="G97" s="408">
        <v>2592</v>
      </c>
      <c r="H97" s="34"/>
      <c r="I97" s="31"/>
    </row>
    <row r="98" spans="1:9" ht="12.95" customHeight="1">
      <c r="A98" s="42"/>
      <c r="B98" s="35" t="s">
        <v>75</v>
      </c>
      <c r="C98" s="406">
        <v>1518</v>
      </c>
      <c r="D98" s="407">
        <v>1472</v>
      </c>
      <c r="E98" s="407">
        <v>1493</v>
      </c>
      <c r="F98" s="407">
        <v>1481</v>
      </c>
      <c r="G98" s="408">
        <v>1473</v>
      </c>
      <c r="H98" s="34"/>
      <c r="I98" s="31"/>
    </row>
    <row r="99" spans="1:9" ht="12.95" customHeight="1">
      <c r="A99" s="42"/>
      <c r="B99" s="35" t="s">
        <v>76</v>
      </c>
      <c r="C99" s="406">
        <v>1137</v>
      </c>
      <c r="D99" s="407">
        <v>1133</v>
      </c>
      <c r="E99" s="407">
        <v>1129</v>
      </c>
      <c r="F99" s="407">
        <v>1149</v>
      </c>
      <c r="G99" s="408">
        <v>1119</v>
      </c>
      <c r="H99" s="34"/>
      <c r="I99" s="31"/>
    </row>
    <row r="100" spans="1:9" ht="12.95" customHeight="1">
      <c r="A100" s="42"/>
      <c r="B100" s="35"/>
      <c r="C100" s="406"/>
      <c r="D100" s="409"/>
      <c r="E100" s="409"/>
      <c r="F100" s="409"/>
      <c r="G100" s="410"/>
      <c r="H100" s="34"/>
      <c r="I100" s="31"/>
    </row>
    <row r="101" spans="1:9" ht="12.95" customHeight="1">
      <c r="A101" s="42" t="s">
        <v>29</v>
      </c>
      <c r="B101" s="35" t="s">
        <v>74</v>
      </c>
      <c r="C101" s="406">
        <v>233</v>
      </c>
      <c r="D101" s="407">
        <v>238</v>
      </c>
      <c r="E101" s="407">
        <v>230</v>
      </c>
      <c r="F101" s="407">
        <v>220</v>
      </c>
      <c r="G101" s="408">
        <v>209</v>
      </c>
      <c r="H101" s="34"/>
      <c r="I101" s="31"/>
    </row>
    <row r="102" spans="1:9" ht="12.95" customHeight="1">
      <c r="A102" s="31"/>
      <c r="B102" s="35" t="s">
        <v>75</v>
      </c>
      <c r="C102" s="406">
        <v>129</v>
      </c>
      <c r="D102" s="407">
        <v>129</v>
      </c>
      <c r="E102" s="407">
        <v>129</v>
      </c>
      <c r="F102" s="407">
        <v>121</v>
      </c>
      <c r="G102" s="408">
        <v>110</v>
      </c>
      <c r="H102" s="34"/>
      <c r="I102" s="31"/>
    </row>
    <row r="103" spans="1:9" ht="12.95" customHeight="1">
      <c r="A103" s="31"/>
      <c r="B103" s="35" t="s">
        <v>76</v>
      </c>
      <c r="C103" s="406">
        <v>104</v>
      </c>
      <c r="D103" s="407">
        <v>109</v>
      </c>
      <c r="E103" s="407">
        <v>101</v>
      </c>
      <c r="F103" s="407">
        <v>99</v>
      </c>
      <c r="G103" s="408">
        <v>99</v>
      </c>
      <c r="H103" s="34"/>
      <c r="I103" s="31"/>
    </row>
    <row r="104" spans="1:9" ht="12.95" customHeight="1">
      <c r="A104" s="31"/>
      <c r="B104" s="35"/>
      <c r="C104" s="406"/>
      <c r="D104" s="409"/>
      <c r="E104" s="409"/>
      <c r="F104" s="409"/>
      <c r="G104" s="410"/>
      <c r="H104" s="34"/>
      <c r="I104" s="31"/>
    </row>
    <row r="105" spans="1:9" ht="12.95" customHeight="1">
      <c r="A105" s="31" t="s">
        <v>30</v>
      </c>
      <c r="B105" s="35" t="s">
        <v>74</v>
      </c>
      <c r="C105" s="406">
        <v>63</v>
      </c>
      <c r="D105" s="407">
        <v>66</v>
      </c>
      <c r="E105" s="407">
        <v>70</v>
      </c>
      <c r="F105" s="407">
        <v>75</v>
      </c>
      <c r="G105" s="408">
        <v>87</v>
      </c>
      <c r="H105" s="34"/>
      <c r="I105" s="31"/>
    </row>
    <row r="106" spans="1:9" ht="12.95" customHeight="1">
      <c r="A106" s="31"/>
      <c r="B106" s="35" t="s">
        <v>75</v>
      </c>
      <c r="C106" s="406">
        <v>38</v>
      </c>
      <c r="D106" s="407">
        <v>39</v>
      </c>
      <c r="E106" s="407">
        <v>36</v>
      </c>
      <c r="F106" s="407">
        <v>37</v>
      </c>
      <c r="G106" s="408">
        <v>47</v>
      </c>
      <c r="H106" s="34"/>
      <c r="I106" s="31"/>
    </row>
    <row r="107" spans="1:9" ht="12.95" customHeight="1">
      <c r="A107" s="31"/>
      <c r="B107" s="35" t="s">
        <v>76</v>
      </c>
      <c r="C107" s="406">
        <v>25</v>
      </c>
      <c r="D107" s="407">
        <v>27</v>
      </c>
      <c r="E107" s="407">
        <v>34</v>
      </c>
      <c r="F107" s="407">
        <v>38</v>
      </c>
      <c r="G107" s="408">
        <v>40</v>
      </c>
      <c r="H107" s="34"/>
      <c r="I107" s="31"/>
    </row>
    <row r="108" spans="1:9" ht="12.95" customHeight="1">
      <c r="A108" s="31"/>
      <c r="B108" s="35"/>
      <c r="C108" s="406"/>
      <c r="D108" s="409"/>
      <c r="E108" s="409"/>
      <c r="F108" s="409"/>
      <c r="G108" s="410"/>
      <c r="H108" s="34"/>
      <c r="I108" s="31"/>
    </row>
    <row r="109" spans="1:9" ht="12.95" customHeight="1">
      <c r="A109" s="31" t="s">
        <v>31</v>
      </c>
      <c r="B109" s="35" t="s">
        <v>74</v>
      </c>
      <c r="C109" s="406">
        <v>318</v>
      </c>
      <c r="D109" s="407">
        <v>340</v>
      </c>
      <c r="E109" s="407">
        <v>382</v>
      </c>
      <c r="F109" s="407">
        <v>395</v>
      </c>
      <c r="G109" s="408">
        <v>407</v>
      </c>
      <c r="H109" s="34"/>
      <c r="I109" s="31"/>
    </row>
    <row r="110" spans="1:9" ht="12.95" customHeight="1">
      <c r="A110" s="31"/>
      <c r="B110" s="35" t="s">
        <v>75</v>
      </c>
      <c r="C110" s="406">
        <v>200</v>
      </c>
      <c r="D110" s="407">
        <v>217</v>
      </c>
      <c r="E110" s="407">
        <v>247</v>
      </c>
      <c r="F110" s="407">
        <v>248</v>
      </c>
      <c r="G110" s="408">
        <v>260</v>
      </c>
      <c r="H110" s="34"/>
      <c r="I110" s="31"/>
    </row>
    <row r="111" spans="1:9" ht="12.95" customHeight="1">
      <c r="A111" s="31"/>
      <c r="B111" s="35" t="s">
        <v>76</v>
      </c>
      <c r="C111" s="406">
        <v>118</v>
      </c>
      <c r="D111" s="407">
        <v>123</v>
      </c>
      <c r="E111" s="407">
        <v>135</v>
      </c>
      <c r="F111" s="407">
        <v>147</v>
      </c>
      <c r="G111" s="408">
        <v>147</v>
      </c>
      <c r="H111" s="34"/>
      <c r="I111" s="31"/>
    </row>
    <row r="112" spans="1:9" ht="12.95" customHeight="1">
      <c r="A112" s="31"/>
      <c r="B112" s="35"/>
      <c r="C112" s="406"/>
      <c r="D112" s="409"/>
      <c r="E112" s="409"/>
      <c r="F112" s="409"/>
      <c r="G112" s="410"/>
      <c r="H112" s="34"/>
      <c r="I112" s="31"/>
    </row>
    <row r="113" spans="1:9" ht="12.95" customHeight="1">
      <c r="A113" s="31" t="s">
        <v>32</v>
      </c>
      <c r="B113" s="35" t="s">
        <v>74</v>
      </c>
      <c r="C113" s="406">
        <v>1139</v>
      </c>
      <c r="D113" s="407">
        <v>1088</v>
      </c>
      <c r="E113" s="407">
        <v>1115</v>
      </c>
      <c r="F113" s="407">
        <v>1110</v>
      </c>
      <c r="G113" s="408">
        <v>1138</v>
      </c>
      <c r="H113" s="34"/>
      <c r="I113" s="31"/>
    </row>
    <row r="114" spans="1:9" ht="12.95" customHeight="1">
      <c r="A114" s="31"/>
      <c r="B114" s="35" t="s">
        <v>75</v>
      </c>
      <c r="C114" s="406">
        <v>665</v>
      </c>
      <c r="D114" s="407">
        <v>633</v>
      </c>
      <c r="E114" s="407">
        <v>652</v>
      </c>
      <c r="F114" s="407">
        <v>682</v>
      </c>
      <c r="G114" s="408">
        <v>703</v>
      </c>
      <c r="H114" s="34"/>
      <c r="I114" s="31"/>
    </row>
    <row r="115" spans="1:9" ht="12.95" customHeight="1">
      <c r="A115" s="31"/>
      <c r="B115" s="35" t="s">
        <v>76</v>
      </c>
      <c r="C115" s="406">
        <v>474</v>
      </c>
      <c r="D115" s="407">
        <v>455</v>
      </c>
      <c r="E115" s="407">
        <v>463</v>
      </c>
      <c r="F115" s="407">
        <v>428</v>
      </c>
      <c r="G115" s="408">
        <v>435</v>
      </c>
      <c r="H115" s="34"/>
      <c r="I115" s="31"/>
    </row>
    <row r="116" spans="1:9" ht="12.95" customHeight="1">
      <c r="A116" s="31"/>
      <c r="B116" s="35"/>
      <c r="C116" s="406"/>
      <c r="D116" s="409"/>
      <c r="E116" s="409"/>
      <c r="F116" s="409"/>
      <c r="G116" s="410"/>
      <c r="H116" s="34"/>
      <c r="I116" s="31"/>
    </row>
    <row r="117" spans="1:9" ht="12.95" customHeight="1">
      <c r="A117" s="31" t="s">
        <v>33</v>
      </c>
      <c r="B117" s="35" t="s">
        <v>74</v>
      </c>
      <c r="C117" s="406">
        <v>3649</v>
      </c>
      <c r="D117" s="407">
        <v>3692</v>
      </c>
      <c r="E117" s="407">
        <v>3757</v>
      </c>
      <c r="F117" s="407">
        <v>3871</v>
      </c>
      <c r="G117" s="408">
        <v>3905</v>
      </c>
      <c r="H117" s="34"/>
      <c r="I117" s="31"/>
    </row>
    <row r="118" spans="1:9" ht="12.95" customHeight="1">
      <c r="A118" s="31"/>
      <c r="B118" s="35" t="s">
        <v>75</v>
      </c>
      <c r="C118" s="406">
        <v>2060</v>
      </c>
      <c r="D118" s="407">
        <v>2079</v>
      </c>
      <c r="E118" s="407">
        <v>2106</v>
      </c>
      <c r="F118" s="407">
        <v>2176</v>
      </c>
      <c r="G118" s="408">
        <v>2240</v>
      </c>
      <c r="H118" s="34"/>
      <c r="I118" s="31"/>
    </row>
    <row r="119" spans="1:9" ht="12.95" customHeight="1">
      <c r="A119" s="31"/>
      <c r="B119" s="35" t="s">
        <v>76</v>
      </c>
      <c r="C119" s="406">
        <v>1589</v>
      </c>
      <c r="D119" s="407">
        <v>1613</v>
      </c>
      <c r="E119" s="407">
        <v>1651</v>
      </c>
      <c r="F119" s="407">
        <v>1695</v>
      </c>
      <c r="G119" s="408">
        <v>1665</v>
      </c>
      <c r="H119" s="34"/>
      <c r="I119" s="31"/>
    </row>
    <row r="120" spans="1:9" ht="12.95" customHeight="1">
      <c r="A120" s="31"/>
      <c r="B120" s="35"/>
      <c r="C120" s="406"/>
      <c r="D120" s="409"/>
      <c r="E120" s="409"/>
      <c r="F120" s="409" t="s">
        <v>147</v>
      </c>
      <c r="G120" s="410"/>
      <c r="H120" s="34"/>
      <c r="I120" s="31"/>
    </row>
    <row r="121" spans="1:9" ht="12.95" customHeight="1">
      <c r="A121" s="31" t="s">
        <v>34</v>
      </c>
      <c r="B121" s="35" t="s">
        <v>74</v>
      </c>
      <c r="C121" s="406">
        <v>1075</v>
      </c>
      <c r="D121" s="407">
        <v>1152</v>
      </c>
      <c r="E121" s="407">
        <v>1212</v>
      </c>
      <c r="F121" s="407">
        <v>1277</v>
      </c>
      <c r="G121" s="408">
        <v>1221</v>
      </c>
      <c r="H121" s="34"/>
      <c r="I121" s="31"/>
    </row>
    <row r="122" spans="1:9" ht="12.95" customHeight="1">
      <c r="A122" s="31"/>
      <c r="B122" s="35" t="s">
        <v>75</v>
      </c>
      <c r="C122" s="406">
        <v>544</v>
      </c>
      <c r="D122" s="407">
        <v>560</v>
      </c>
      <c r="E122" s="407">
        <v>586</v>
      </c>
      <c r="F122" s="407">
        <v>593</v>
      </c>
      <c r="G122" s="408">
        <v>571</v>
      </c>
      <c r="H122" s="34"/>
      <c r="I122" s="31"/>
    </row>
    <row r="123" spans="1:9" ht="12.95" customHeight="1">
      <c r="A123" s="31"/>
      <c r="B123" s="35" t="s">
        <v>76</v>
      </c>
      <c r="C123" s="406">
        <v>531</v>
      </c>
      <c r="D123" s="407">
        <v>592</v>
      </c>
      <c r="E123" s="407">
        <v>626</v>
      </c>
      <c r="F123" s="407">
        <v>684</v>
      </c>
      <c r="G123" s="408">
        <v>650</v>
      </c>
      <c r="H123" s="34"/>
      <c r="I123" s="31"/>
    </row>
    <row r="124" spans="1:9" ht="12.95" customHeight="1">
      <c r="A124" s="31"/>
      <c r="B124" s="35"/>
      <c r="C124" s="406"/>
      <c r="D124" s="409"/>
      <c r="E124" s="409"/>
      <c r="F124" s="409"/>
      <c r="G124" s="410"/>
      <c r="H124" s="34"/>
      <c r="I124" s="31"/>
    </row>
    <row r="125" spans="1:9" ht="12.95" customHeight="1">
      <c r="A125" s="31" t="s">
        <v>35</v>
      </c>
      <c r="B125" s="35" t="s">
        <v>74</v>
      </c>
      <c r="C125" s="406">
        <v>3503</v>
      </c>
      <c r="D125" s="407">
        <v>3709</v>
      </c>
      <c r="E125" s="407">
        <v>4304</v>
      </c>
      <c r="F125" s="407">
        <v>4700</v>
      </c>
      <c r="G125" s="408">
        <v>4910</v>
      </c>
      <c r="H125" s="34"/>
      <c r="I125" s="31"/>
    </row>
    <row r="126" spans="1:9" ht="12.95" customHeight="1">
      <c r="A126" s="31"/>
      <c r="B126" s="35" t="s">
        <v>75</v>
      </c>
      <c r="C126" s="406">
        <v>1803</v>
      </c>
      <c r="D126" s="407">
        <v>1894</v>
      </c>
      <c r="E126" s="407">
        <v>2192</v>
      </c>
      <c r="F126" s="407">
        <v>2396</v>
      </c>
      <c r="G126" s="408">
        <v>2495</v>
      </c>
      <c r="H126" s="34"/>
      <c r="I126" s="31"/>
    </row>
    <row r="127" spans="1:9" ht="12.95" customHeight="1">
      <c r="A127" s="31"/>
      <c r="B127" s="35" t="s">
        <v>76</v>
      </c>
      <c r="C127" s="406">
        <v>1700</v>
      </c>
      <c r="D127" s="407">
        <v>1815</v>
      </c>
      <c r="E127" s="407">
        <v>2112</v>
      </c>
      <c r="F127" s="407">
        <v>2304</v>
      </c>
      <c r="G127" s="408">
        <v>2415</v>
      </c>
      <c r="H127" s="34"/>
      <c r="I127" s="31"/>
    </row>
    <row r="128" spans="1:9" ht="12.95" customHeight="1">
      <c r="A128" s="31"/>
      <c r="B128" s="35"/>
      <c r="C128" s="406"/>
      <c r="D128" s="409"/>
      <c r="E128" s="409"/>
      <c r="F128" s="409"/>
      <c r="G128" s="410"/>
      <c r="H128" s="34"/>
      <c r="I128" s="31"/>
    </row>
    <row r="129" spans="1:9" ht="12.95" customHeight="1">
      <c r="A129" s="31" t="s">
        <v>36</v>
      </c>
      <c r="B129" s="35" t="s">
        <v>74</v>
      </c>
      <c r="C129" s="406">
        <v>140</v>
      </c>
      <c r="D129" s="407">
        <v>134</v>
      </c>
      <c r="E129" s="407">
        <v>145</v>
      </c>
      <c r="F129" s="407">
        <v>126</v>
      </c>
      <c r="G129" s="408">
        <v>155</v>
      </c>
      <c r="H129" s="34"/>
      <c r="I129" s="31"/>
    </row>
    <row r="130" spans="1:9" ht="12.95" customHeight="1">
      <c r="A130" s="31"/>
      <c r="B130" s="35" t="s">
        <v>75</v>
      </c>
      <c r="C130" s="406">
        <v>80</v>
      </c>
      <c r="D130" s="407">
        <v>80</v>
      </c>
      <c r="E130" s="407">
        <v>75</v>
      </c>
      <c r="F130" s="407">
        <v>66</v>
      </c>
      <c r="G130" s="408">
        <v>82</v>
      </c>
      <c r="H130" s="34"/>
      <c r="I130" s="31"/>
    </row>
    <row r="131" spans="1:9" ht="12.95" customHeight="1">
      <c r="A131" s="31"/>
      <c r="B131" s="35" t="s">
        <v>76</v>
      </c>
      <c r="C131" s="406">
        <v>60</v>
      </c>
      <c r="D131" s="407">
        <v>54</v>
      </c>
      <c r="E131" s="407">
        <v>70</v>
      </c>
      <c r="F131" s="407">
        <v>60</v>
      </c>
      <c r="G131" s="408">
        <v>73</v>
      </c>
      <c r="H131" s="34"/>
      <c r="I131" s="31"/>
    </row>
    <row r="132" spans="1:9" ht="12.95" customHeight="1">
      <c r="A132" s="31"/>
      <c r="B132" s="35"/>
      <c r="C132" s="406"/>
      <c r="D132" s="409"/>
      <c r="E132" s="409"/>
      <c r="F132" s="409"/>
      <c r="G132" s="410"/>
      <c r="H132" s="34"/>
      <c r="I132" s="31"/>
    </row>
    <row r="133" spans="1:9" ht="12.95" customHeight="1">
      <c r="A133" s="31" t="s">
        <v>37</v>
      </c>
      <c r="B133" s="35" t="s">
        <v>74</v>
      </c>
      <c r="C133" s="406">
        <v>22</v>
      </c>
      <c r="D133" s="407">
        <v>27</v>
      </c>
      <c r="E133" s="407">
        <v>29</v>
      </c>
      <c r="F133" s="407">
        <v>29</v>
      </c>
      <c r="G133" s="408">
        <v>38</v>
      </c>
      <c r="H133" s="34"/>
      <c r="I133" s="31"/>
    </row>
    <row r="134" spans="1:9" ht="12.95" customHeight="1">
      <c r="A134" s="31"/>
      <c r="B134" s="35" t="s">
        <v>75</v>
      </c>
      <c r="C134" s="406">
        <v>18</v>
      </c>
      <c r="D134" s="407">
        <v>23</v>
      </c>
      <c r="E134" s="407">
        <v>25</v>
      </c>
      <c r="F134" s="407">
        <v>25</v>
      </c>
      <c r="G134" s="408">
        <v>32</v>
      </c>
      <c r="H134" s="34"/>
      <c r="I134" s="31"/>
    </row>
    <row r="135" spans="1:9" ht="12.95" customHeight="1">
      <c r="A135" s="31"/>
      <c r="B135" s="35" t="s">
        <v>76</v>
      </c>
      <c r="C135" s="406">
        <v>4</v>
      </c>
      <c r="D135" s="407">
        <v>4</v>
      </c>
      <c r="E135" s="407">
        <v>4</v>
      </c>
      <c r="F135" s="407">
        <v>4</v>
      </c>
      <c r="G135" s="408">
        <v>6</v>
      </c>
      <c r="H135" s="34"/>
      <c r="I135" s="31"/>
    </row>
    <row r="136" spans="1:9" ht="12.95" customHeight="1">
      <c r="A136" s="31"/>
      <c r="B136" s="35"/>
      <c r="C136" s="406"/>
      <c r="D136" s="409"/>
      <c r="E136" s="409"/>
      <c r="F136" s="409"/>
      <c r="G136" s="410"/>
      <c r="H136" s="34"/>
      <c r="I136" s="31"/>
    </row>
    <row r="137" spans="1:9" ht="12.95" customHeight="1">
      <c r="A137" s="31" t="s">
        <v>38</v>
      </c>
      <c r="B137" s="35" t="s">
        <v>74</v>
      </c>
      <c r="C137" s="406">
        <v>9557</v>
      </c>
      <c r="D137" s="407">
        <v>9447</v>
      </c>
      <c r="E137" s="407">
        <v>9697</v>
      </c>
      <c r="F137" s="407">
        <v>9688</v>
      </c>
      <c r="G137" s="408">
        <v>9550</v>
      </c>
      <c r="H137" s="34"/>
      <c r="I137" s="31"/>
    </row>
    <row r="138" spans="1:9" ht="12.95" customHeight="1">
      <c r="A138" s="31"/>
      <c r="B138" s="35" t="s">
        <v>75</v>
      </c>
      <c r="C138" s="406">
        <v>6136</v>
      </c>
      <c r="D138" s="407">
        <v>6035</v>
      </c>
      <c r="E138" s="407">
        <v>6149</v>
      </c>
      <c r="F138" s="407">
        <v>6171</v>
      </c>
      <c r="G138" s="408">
        <v>6035</v>
      </c>
      <c r="H138" s="34"/>
      <c r="I138" s="31"/>
    </row>
    <row r="139" spans="1:9" ht="12.95" customHeight="1">
      <c r="A139" s="31"/>
      <c r="B139" s="35" t="s">
        <v>76</v>
      </c>
      <c r="C139" s="406">
        <v>3421</v>
      </c>
      <c r="D139" s="407">
        <v>3412</v>
      </c>
      <c r="E139" s="407">
        <v>3548</v>
      </c>
      <c r="F139" s="407">
        <v>3517</v>
      </c>
      <c r="G139" s="408">
        <v>3515</v>
      </c>
      <c r="H139" s="34"/>
      <c r="I139" s="31"/>
    </row>
    <row r="140" spans="1:9" ht="12.95" customHeight="1">
      <c r="A140" s="31"/>
      <c r="B140" s="35"/>
      <c r="C140" s="411"/>
      <c r="D140" s="409"/>
      <c r="E140" s="409"/>
      <c r="F140" s="409"/>
      <c r="G140" s="410"/>
      <c r="H140" s="34"/>
      <c r="I140" s="31"/>
    </row>
    <row r="141" spans="1:9" ht="12.95" customHeight="1">
      <c r="A141" s="31" t="s">
        <v>39</v>
      </c>
      <c r="B141" s="35" t="s">
        <v>74</v>
      </c>
      <c r="C141" s="406">
        <v>1050</v>
      </c>
      <c r="D141" s="407">
        <v>1045</v>
      </c>
      <c r="E141" s="407">
        <v>1030</v>
      </c>
      <c r="F141" s="407">
        <v>1033</v>
      </c>
      <c r="G141" s="408">
        <v>1055</v>
      </c>
      <c r="H141" s="34"/>
      <c r="I141" s="31"/>
    </row>
    <row r="142" spans="1:9" ht="12.95" customHeight="1">
      <c r="A142" s="31"/>
      <c r="B142" s="35" t="s">
        <v>75</v>
      </c>
      <c r="C142" s="406">
        <v>578</v>
      </c>
      <c r="D142" s="407">
        <v>565</v>
      </c>
      <c r="E142" s="407">
        <v>551</v>
      </c>
      <c r="F142" s="407">
        <v>553</v>
      </c>
      <c r="G142" s="408">
        <v>563</v>
      </c>
      <c r="H142" s="34"/>
      <c r="I142" s="31"/>
    </row>
    <row r="143" spans="1:9" ht="12.95" customHeight="1">
      <c r="A143" s="31"/>
      <c r="B143" s="35" t="s">
        <v>76</v>
      </c>
      <c r="C143" s="406">
        <v>472</v>
      </c>
      <c r="D143" s="407">
        <v>480</v>
      </c>
      <c r="E143" s="407">
        <v>479</v>
      </c>
      <c r="F143" s="407">
        <v>480</v>
      </c>
      <c r="G143" s="408">
        <v>492</v>
      </c>
      <c r="H143" s="34"/>
      <c r="I143" s="31"/>
    </row>
    <row r="144" spans="1:9" ht="12.95" customHeight="1">
      <c r="A144" s="31"/>
      <c r="B144" s="35"/>
      <c r="C144" s="406"/>
      <c r="D144" s="409"/>
      <c r="E144" s="409"/>
      <c r="F144" s="409"/>
      <c r="G144" s="410"/>
      <c r="H144" s="34"/>
      <c r="I144" s="31"/>
    </row>
    <row r="145" spans="1:9" ht="12.95" customHeight="1">
      <c r="A145" s="31" t="s">
        <v>40</v>
      </c>
      <c r="B145" s="35" t="s">
        <v>74</v>
      </c>
      <c r="C145" s="406">
        <v>579</v>
      </c>
      <c r="D145" s="407">
        <v>573</v>
      </c>
      <c r="E145" s="407">
        <v>552</v>
      </c>
      <c r="F145" s="407">
        <v>556</v>
      </c>
      <c r="G145" s="408">
        <v>520</v>
      </c>
      <c r="H145" s="34"/>
      <c r="I145" s="31"/>
    </row>
    <row r="146" spans="1:9" ht="12.95" customHeight="1">
      <c r="A146" s="31"/>
      <c r="B146" s="35" t="s">
        <v>75</v>
      </c>
      <c r="C146" s="406">
        <v>325</v>
      </c>
      <c r="D146" s="407">
        <v>320</v>
      </c>
      <c r="E146" s="407">
        <v>306</v>
      </c>
      <c r="F146" s="407">
        <v>310</v>
      </c>
      <c r="G146" s="408">
        <v>289</v>
      </c>
      <c r="H146" s="34"/>
      <c r="I146" s="31"/>
    </row>
    <row r="147" spans="1:9" ht="12.95" customHeight="1">
      <c r="A147" s="31"/>
      <c r="B147" s="35" t="s">
        <v>76</v>
      </c>
      <c r="C147" s="406">
        <v>254</v>
      </c>
      <c r="D147" s="407">
        <v>253</v>
      </c>
      <c r="E147" s="407">
        <v>246</v>
      </c>
      <c r="F147" s="407">
        <v>246</v>
      </c>
      <c r="G147" s="408">
        <v>231</v>
      </c>
      <c r="H147" s="34"/>
      <c r="I147" s="31"/>
    </row>
    <row r="148" spans="1:9" ht="12.95" customHeight="1">
      <c r="A148" s="31"/>
      <c r="B148" s="35"/>
      <c r="C148" s="406"/>
      <c r="D148" s="409"/>
      <c r="E148" s="409"/>
      <c r="F148" s="409"/>
      <c r="G148" s="410"/>
      <c r="H148" s="34"/>
      <c r="I148" s="31"/>
    </row>
    <row r="149" spans="1:9" ht="12.95" customHeight="1">
      <c r="A149" s="31" t="s">
        <v>41</v>
      </c>
      <c r="B149" s="35" t="s">
        <v>74</v>
      </c>
      <c r="C149" s="406">
        <v>1587</v>
      </c>
      <c r="D149" s="407">
        <v>1488</v>
      </c>
      <c r="E149" s="407">
        <v>1612</v>
      </c>
      <c r="F149" s="407">
        <v>1727</v>
      </c>
      <c r="G149" s="408">
        <v>1770</v>
      </c>
      <c r="H149" s="34"/>
      <c r="I149" s="31"/>
    </row>
    <row r="150" spans="1:9" ht="12.95" customHeight="1">
      <c r="A150" s="31"/>
      <c r="B150" s="35" t="s">
        <v>75</v>
      </c>
      <c r="C150" s="406">
        <v>1048</v>
      </c>
      <c r="D150" s="407">
        <v>980</v>
      </c>
      <c r="E150" s="407">
        <v>1077</v>
      </c>
      <c r="F150" s="407">
        <v>1171</v>
      </c>
      <c r="G150" s="408">
        <v>1190</v>
      </c>
      <c r="H150" s="34"/>
      <c r="I150" s="31"/>
    </row>
    <row r="151" spans="1:9" ht="12.95" customHeight="1">
      <c r="A151" s="31"/>
      <c r="B151" s="35" t="s">
        <v>76</v>
      </c>
      <c r="C151" s="406">
        <v>539</v>
      </c>
      <c r="D151" s="407">
        <v>508</v>
      </c>
      <c r="E151" s="407">
        <v>535</v>
      </c>
      <c r="F151" s="407">
        <v>556</v>
      </c>
      <c r="G151" s="408">
        <v>580</v>
      </c>
      <c r="H151" s="34"/>
      <c r="I151" s="31"/>
    </row>
    <row r="152" spans="1:9" ht="12.95" customHeight="1">
      <c r="A152" s="31"/>
      <c r="B152" s="35"/>
      <c r="C152" s="406"/>
      <c r="D152" s="409"/>
      <c r="E152" s="409"/>
      <c r="F152" s="409"/>
      <c r="G152" s="410"/>
      <c r="H152" s="34"/>
      <c r="I152" s="31"/>
    </row>
    <row r="153" spans="1:9" ht="12.95" customHeight="1">
      <c r="A153" s="31" t="s">
        <v>42</v>
      </c>
      <c r="B153" s="35" t="s">
        <v>74</v>
      </c>
      <c r="C153" s="406">
        <v>4354</v>
      </c>
      <c r="D153" s="407">
        <v>4323</v>
      </c>
      <c r="E153" s="407">
        <v>4300</v>
      </c>
      <c r="F153" s="407">
        <v>4243</v>
      </c>
      <c r="G153" s="408">
        <v>4297</v>
      </c>
      <c r="H153" s="34"/>
      <c r="I153" s="31"/>
    </row>
    <row r="154" spans="1:9" ht="12.95" customHeight="1">
      <c r="A154" s="31"/>
      <c r="B154" s="35" t="s">
        <v>75</v>
      </c>
      <c r="C154" s="406">
        <v>2224</v>
      </c>
      <c r="D154" s="407">
        <v>2238</v>
      </c>
      <c r="E154" s="407">
        <v>2234</v>
      </c>
      <c r="F154" s="407">
        <v>2208</v>
      </c>
      <c r="G154" s="408">
        <v>2227</v>
      </c>
      <c r="H154" s="34"/>
      <c r="I154" s="31"/>
    </row>
    <row r="155" spans="1:9" ht="12.95" customHeight="1">
      <c r="A155" s="31"/>
      <c r="B155" s="35" t="s">
        <v>76</v>
      </c>
      <c r="C155" s="406">
        <v>2130</v>
      </c>
      <c r="D155" s="407">
        <v>2085</v>
      </c>
      <c r="E155" s="407">
        <v>2066</v>
      </c>
      <c r="F155" s="407">
        <v>2035</v>
      </c>
      <c r="G155" s="408">
        <v>2070</v>
      </c>
      <c r="H155" s="34"/>
      <c r="I155" s="31"/>
    </row>
    <row r="156" spans="1:9" ht="12.95" customHeight="1">
      <c r="A156" s="31"/>
      <c r="B156" s="35"/>
      <c r="C156" s="406"/>
      <c r="D156" s="409"/>
      <c r="E156" s="409"/>
      <c r="F156" s="409"/>
      <c r="G156" s="410"/>
      <c r="H156" s="34"/>
      <c r="I156" s="31"/>
    </row>
    <row r="157" spans="1:9" ht="12.95" customHeight="1">
      <c r="A157" s="31" t="s">
        <v>43</v>
      </c>
      <c r="B157" s="35" t="s">
        <v>74</v>
      </c>
      <c r="C157" s="406">
        <v>3268</v>
      </c>
      <c r="D157" s="407">
        <v>3245</v>
      </c>
      <c r="E157" s="407">
        <v>3279</v>
      </c>
      <c r="F157" s="407">
        <v>3453</v>
      </c>
      <c r="G157" s="408">
        <v>3517</v>
      </c>
      <c r="H157" s="34"/>
      <c r="I157" s="31"/>
    </row>
    <row r="158" spans="1:9" ht="12.95" customHeight="1">
      <c r="A158" s="31"/>
      <c r="B158" s="35" t="s">
        <v>75</v>
      </c>
      <c r="C158" s="406">
        <v>2025</v>
      </c>
      <c r="D158" s="407">
        <v>1992</v>
      </c>
      <c r="E158" s="407">
        <v>1965</v>
      </c>
      <c r="F158" s="407">
        <v>2031</v>
      </c>
      <c r="G158" s="408">
        <v>2099</v>
      </c>
      <c r="H158" s="34"/>
      <c r="I158" s="31"/>
    </row>
    <row r="159" spans="1:9" ht="12.95" customHeight="1">
      <c r="A159" s="31"/>
      <c r="B159" s="35" t="s">
        <v>76</v>
      </c>
      <c r="C159" s="406">
        <v>1243</v>
      </c>
      <c r="D159" s="407">
        <v>1253</v>
      </c>
      <c r="E159" s="407">
        <v>1314</v>
      </c>
      <c r="F159" s="407">
        <v>1422</v>
      </c>
      <c r="G159" s="408">
        <v>1418</v>
      </c>
      <c r="H159" s="34"/>
      <c r="I159" s="31"/>
    </row>
    <row r="160" spans="1:9" ht="12.95" customHeight="1">
      <c r="A160" s="31"/>
      <c r="B160" s="35"/>
      <c r="C160" s="406"/>
      <c r="D160" s="409"/>
      <c r="E160" s="409"/>
      <c r="F160" s="409"/>
      <c r="G160" s="410"/>
      <c r="H160" s="34"/>
      <c r="I160" s="31"/>
    </row>
    <row r="161" spans="1:9" ht="12.95" customHeight="1">
      <c r="A161" s="31" t="s">
        <v>44</v>
      </c>
      <c r="B161" s="35" t="s">
        <v>74</v>
      </c>
      <c r="C161" s="406">
        <v>1591</v>
      </c>
      <c r="D161" s="407">
        <v>1607</v>
      </c>
      <c r="E161" s="407">
        <v>1559</v>
      </c>
      <c r="F161" s="407">
        <v>1515</v>
      </c>
      <c r="G161" s="408">
        <v>1537</v>
      </c>
      <c r="H161" s="34"/>
      <c r="I161" s="31"/>
    </row>
    <row r="162" spans="1:9" ht="12.95" customHeight="1">
      <c r="A162" s="31"/>
      <c r="B162" s="35" t="s">
        <v>75</v>
      </c>
      <c r="C162" s="406">
        <v>859</v>
      </c>
      <c r="D162" s="407">
        <v>860</v>
      </c>
      <c r="E162" s="407">
        <v>814</v>
      </c>
      <c r="F162" s="407">
        <v>820</v>
      </c>
      <c r="G162" s="408">
        <v>811</v>
      </c>
      <c r="H162" s="34"/>
      <c r="I162" s="31"/>
    </row>
    <row r="163" spans="1:9" ht="12.95" customHeight="1">
      <c r="A163" s="31"/>
      <c r="B163" s="35" t="s">
        <v>76</v>
      </c>
      <c r="C163" s="406">
        <v>732</v>
      </c>
      <c r="D163" s="407">
        <v>747</v>
      </c>
      <c r="E163" s="407">
        <v>745</v>
      </c>
      <c r="F163" s="407">
        <v>695</v>
      </c>
      <c r="G163" s="408">
        <v>726</v>
      </c>
      <c r="H163" s="34"/>
      <c r="I163" s="31"/>
    </row>
    <row r="164" spans="1:9" ht="12.95" customHeight="1">
      <c r="A164" s="31"/>
      <c r="B164" s="35"/>
      <c r="C164" s="406"/>
      <c r="D164" s="409"/>
      <c r="E164" s="409"/>
      <c r="F164" s="409"/>
      <c r="G164" s="410"/>
      <c r="H164" s="34"/>
      <c r="I164" s="31"/>
    </row>
    <row r="165" spans="1:9" ht="12.95" customHeight="1">
      <c r="A165" s="31" t="s">
        <v>45</v>
      </c>
      <c r="B165" s="35" t="s">
        <v>74</v>
      </c>
      <c r="C165" s="406">
        <v>3842</v>
      </c>
      <c r="D165" s="407">
        <v>3658</v>
      </c>
      <c r="E165" s="407">
        <v>3701</v>
      </c>
      <c r="F165" s="407">
        <v>3716</v>
      </c>
      <c r="G165" s="408">
        <v>3951</v>
      </c>
      <c r="H165" s="34"/>
      <c r="I165" s="31"/>
    </row>
    <row r="166" spans="1:9" ht="12.95" customHeight="1">
      <c r="A166" s="31"/>
      <c r="B166" s="35" t="s">
        <v>75</v>
      </c>
      <c r="C166" s="406">
        <v>2204</v>
      </c>
      <c r="D166" s="407">
        <v>2087</v>
      </c>
      <c r="E166" s="407">
        <v>2063</v>
      </c>
      <c r="F166" s="407">
        <v>2054</v>
      </c>
      <c r="G166" s="408">
        <v>2133</v>
      </c>
      <c r="H166" s="34"/>
      <c r="I166" s="31"/>
    </row>
    <row r="167" spans="1:9" ht="12.95" customHeight="1">
      <c r="A167" s="31"/>
      <c r="B167" s="35" t="s">
        <v>76</v>
      </c>
      <c r="C167" s="406">
        <v>1638</v>
      </c>
      <c r="D167" s="407">
        <v>1571</v>
      </c>
      <c r="E167" s="407">
        <v>1638</v>
      </c>
      <c r="F167" s="407">
        <v>1662</v>
      </c>
      <c r="G167" s="408">
        <v>1818</v>
      </c>
      <c r="H167" s="34"/>
      <c r="I167" s="31"/>
    </row>
    <row r="168" spans="1:9" ht="12.95" customHeight="1">
      <c r="A168" s="31"/>
      <c r="B168" s="35"/>
      <c r="C168" s="406"/>
      <c r="D168" s="409"/>
      <c r="E168" s="409"/>
      <c r="F168" s="409"/>
      <c r="G168" s="410"/>
      <c r="H168" s="34"/>
      <c r="I168" s="31"/>
    </row>
    <row r="169" spans="1:9" ht="12.95" customHeight="1">
      <c r="A169" s="31" t="s">
        <v>46</v>
      </c>
      <c r="B169" s="35" t="s">
        <v>74</v>
      </c>
      <c r="C169" s="406">
        <v>288</v>
      </c>
      <c r="D169" s="407">
        <v>273</v>
      </c>
      <c r="E169" s="407">
        <v>257</v>
      </c>
      <c r="F169" s="407">
        <v>227</v>
      </c>
      <c r="G169" s="408">
        <v>221</v>
      </c>
      <c r="H169" s="34"/>
      <c r="I169" s="31"/>
    </row>
    <row r="170" spans="1:9" ht="12.95" customHeight="1">
      <c r="A170" s="31"/>
      <c r="B170" s="35" t="s">
        <v>75</v>
      </c>
      <c r="C170" s="406">
        <v>182</v>
      </c>
      <c r="D170" s="407">
        <v>169</v>
      </c>
      <c r="E170" s="407">
        <v>160</v>
      </c>
      <c r="F170" s="407">
        <v>142</v>
      </c>
      <c r="G170" s="408">
        <v>131</v>
      </c>
      <c r="H170" s="34"/>
      <c r="I170" s="31"/>
    </row>
    <row r="171" spans="1:9" ht="12.95" customHeight="1">
      <c r="A171" s="31"/>
      <c r="B171" s="35" t="s">
        <v>76</v>
      </c>
      <c r="C171" s="406">
        <v>106</v>
      </c>
      <c r="D171" s="407">
        <v>104</v>
      </c>
      <c r="E171" s="407">
        <v>97</v>
      </c>
      <c r="F171" s="407">
        <v>85</v>
      </c>
      <c r="G171" s="408">
        <v>90</v>
      </c>
      <c r="H171" s="34"/>
      <c r="I171" s="31"/>
    </row>
    <row r="172" spans="1:9" ht="12.95" customHeight="1">
      <c r="A172" s="31"/>
      <c r="B172" s="35"/>
      <c r="C172" s="406"/>
      <c r="D172" s="409"/>
      <c r="E172" s="409"/>
      <c r="F172" s="409"/>
      <c r="G172" s="410"/>
      <c r="H172" s="34"/>
      <c r="I172" s="31"/>
    </row>
    <row r="173" spans="1:9" ht="12.95" customHeight="1">
      <c r="A173" s="31" t="s">
        <v>47</v>
      </c>
      <c r="B173" s="35" t="s">
        <v>74</v>
      </c>
      <c r="C173" s="406">
        <v>272</v>
      </c>
      <c r="D173" s="407">
        <v>268</v>
      </c>
      <c r="E173" s="407">
        <v>285</v>
      </c>
      <c r="F173" s="407">
        <v>294</v>
      </c>
      <c r="G173" s="408">
        <v>303</v>
      </c>
      <c r="H173" s="34"/>
      <c r="I173" s="31"/>
    </row>
    <row r="174" spans="1:9" ht="12.95" customHeight="1">
      <c r="A174" s="31"/>
      <c r="B174" s="35" t="s">
        <v>75</v>
      </c>
      <c r="C174" s="406">
        <v>195</v>
      </c>
      <c r="D174" s="407">
        <v>198</v>
      </c>
      <c r="E174" s="407">
        <v>213</v>
      </c>
      <c r="F174" s="407">
        <v>219</v>
      </c>
      <c r="G174" s="408">
        <v>228</v>
      </c>
      <c r="H174" s="34"/>
      <c r="I174" s="31"/>
    </row>
    <row r="175" spans="1:9" ht="12.95" customHeight="1">
      <c r="A175" s="31"/>
      <c r="B175" s="35" t="s">
        <v>76</v>
      </c>
      <c r="C175" s="406">
        <v>77</v>
      </c>
      <c r="D175" s="407">
        <v>70</v>
      </c>
      <c r="E175" s="407">
        <v>72</v>
      </c>
      <c r="F175" s="407">
        <v>75</v>
      </c>
      <c r="G175" s="408">
        <v>75</v>
      </c>
      <c r="H175" s="34"/>
      <c r="I175" s="31"/>
    </row>
    <row r="176" spans="1:9" ht="12.95" customHeight="1">
      <c r="A176" s="31"/>
      <c r="B176" s="35"/>
      <c r="C176" s="406"/>
      <c r="D176" s="409"/>
      <c r="E176" s="409"/>
      <c r="F176" s="409"/>
      <c r="G176" s="410"/>
      <c r="H176" s="34"/>
      <c r="I176" s="31"/>
    </row>
    <row r="177" spans="1:9" ht="12.95" customHeight="1">
      <c r="A177" s="31" t="s">
        <v>48</v>
      </c>
      <c r="B177" s="35" t="s">
        <v>74</v>
      </c>
      <c r="C177" s="406">
        <v>363</v>
      </c>
      <c r="D177" s="407">
        <v>413</v>
      </c>
      <c r="E177" s="407">
        <v>416</v>
      </c>
      <c r="F177" s="407">
        <v>335</v>
      </c>
      <c r="G177" s="408">
        <v>331</v>
      </c>
      <c r="H177" s="34"/>
      <c r="I177" s="31"/>
    </row>
    <row r="178" spans="1:9" ht="12.95" customHeight="1">
      <c r="A178" s="31"/>
      <c r="B178" s="35" t="s">
        <v>75</v>
      </c>
      <c r="C178" s="406">
        <v>259</v>
      </c>
      <c r="D178" s="407">
        <v>271</v>
      </c>
      <c r="E178" s="407">
        <v>275</v>
      </c>
      <c r="F178" s="407">
        <v>209</v>
      </c>
      <c r="G178" s="408">
        <v>203</v>
      </c>
      <c r="H178" s="34"/>
      <c r="I178" s="31"/>
    </row>
    <row r="179" spans="1:9" ht="12.95" customHeight="1">
      <c r="A179" s="31"/>
      <c r="B179" s="35" t="s">
        <v>76</v>
      </c>
      <c r="C179" s="406">
        <v>104</v>
      </c>
      <c r="D179" s="407">
        <v>142</v>
      </c>
      <c r="E179" s="407">
        <v>141</v>
      </c>
      <c r="F179" s="407">
        <v>126</v>
      </c>
      <c r="G179" s="408">
        <v>128</v>
      </c>
      <c r="H179" s="34"/>
      <c r="I179" s="31"/>
    </row>
    <row r="180" spans="1:9" ht="12.95" customHeight="1">
      <c r="A180" s="31"/>
      <c r="B180" s="35"/>
      <c r="C180" s="406"/>
      <c r="D180" s="409"/>
      <c r="E180" s="409"/>
      <c r="F180" s="409"/>
      <c r="G180" s="410"/>
      <c r="H180" s="34"/>
      <c r="I180" s="31"/>
    </row>
    <row r="181" spans="1:9" ht="12.95" customHeight="1">
      <c r="A181" s="31" t="s">
        <v>49</v>
      </c>
      <c r="B181" s="35" t="s">
        <v>74</v>
      </c>
      <c r="C181" s="406">
        <v>372</v>
      </c>
      <c r="D181" s="407">
        <v>373</v>
      </c>
      <c r="E181" s="407">
        <v>367</v>
      </c>
      <c r="F181" s="407">
        <v>387</v>
      </c>
      <c r="G181" s="408">
        <v>401</v>
      </c>
      <c r="H181" s="34"/>
      <c r="I181" s="31"/>
    </row>
    <row r="182" spans="1:9" ht="12.95" customHeight="1">
      <c r="A182" s="31"/>
      <c r="B182" s="35" t="s">
        <v>75</v>
      </c>
      <c r="C182" s="406">
        <v>264</v>
      </c>
      <c r="D182" s="407">
        <v>264</v>
      </c>
      <c r="E182" s="407">
        <v>252</v>
      </c>
      <c r="F182" s="407">
        <v>260</v>
      </c>
      <c r="G182" s="408">
        <v>274</v>
      </c>
      <c r="H182" s="34"/>
      <c r="I182" s="31"/>
    </row>
    <row r="183" spans="1:9" ht="12.95" customHeight="1">
      <c r="A183" s="31"/>
      <c r="B183" s="35" t="s">
        <v>76</v>
      </c>
      <c r="C183" s="406">
        <v>108</v>
      </c>
      <c r="D183" s="407">
        <v>109</v>
      </c>
      <c r="E183" s="407">
        <v>115</v>
      </c>
      <c r="F183" s="407">
        <v>127</v>
      </c>
      <c r="G183" s="408">
        <v>127</v>
      </c>
      <c r="H183" s="34"/>
      <c r="I183" s="31"/>
    </row>
    <row r="184" spans="1:9" ht="12.95" customHeight="1">
      <c r="A184" s="31"/>
      <c r="B184" s="35"/>
      <c r="C184" s="406"/>
      <c r="D184" s="409"/>
      <c r="E184" s="409"/>
      <c r="F184" s="409"/>
      <c r="G184" s="410"/>
      <c r="H184" s="34"/>
      <c r="I184" s="31"/>
    </row>
    <row r="185" spans="1:9" ht="12.95" customHeight="1">
      <c r="A185" s="31" t="s">
        <v>50</v>
      </c>
      <c r="B185" s="35" t="s">
        <v>74</v>
      </c>
      <c r="C185" s="406">
        <v>394</v>
      </c>
      <c r="D185" s="407">
        <v>372</v>
      </c>
      <c r="E185" s="407">
        <v>378</v>
      </c>
      <c r="F185" s="407">
        <v>366</v>
      </c>
      <c r="G185" s="408">
        <v>389</v>
      </c>
      <c r="H185" s="34"/>
      <c r="I185" s="31"/>
    </row>
    <row r="186" spans="1:9" ht="12.95" customHeight="1">
      <c r="A186" s="31"/>
      <c r="B186" s="35" t="s">
        <v>75</v>
      </c>
      <c r="C186" s="406">
        <v>304</v>
      </c>
      <c r="D186" s="407">
        <v>281</v>
      </c>
      <c r="E186" s="407">
        <v>287</v>
      </c>
      <c r="F186" s="407">
        <v>274</v>
      </c>
      <c r="G186" s="408">
        <v>294</v>
      </c>
      <c r="H186" s="34"/>
      <c r="I186" s="31"/>
    </row>
    <row r="187" spans="1:9" ht="12.95" customHeight="1">
      <c r="A187" s="31"/>
      <c r="B187" s="35" t="s">
        <v>76</v>
      </c>
      <c r="C187" s="406">
        <v>90</v>
      </c>
      <c r="D187" s="407">
        <v>91</v>
      </c>
      <c r="E187" s="407">
        <v>91</v>
      </c>
      <c r="F187" s="407">
        <v>92</v>
      </c>
      <c r="G187" s="408">
        <v>95</v>
      </c>
      <c r="H187" s="34"/>
      <c r="I187" s="31"/>
    </row>
    <row r="188" spans="1:9" ht="12.95" customHeight="1">
      <c r="A188" s="31"/>
      <c r="B188" s="35"/>
      <c r="C188" s="406"/>
      <c r="D188" s="409"/>
      <c r="E188" s="409"/>
      <c r="F188" s="409"/>
      <c r="G188" s="410"/>
      <c r="H188" s="34"/>
      <c r="I188" s="31"/>
    </row>
    <row r="189" spans="1:9" ht="12.95" customHeight="1">
      <c r="A189" s="31" t="s">
        <v>51</v>
      </c>
      <c r="B189" s="35" t="s">
        <v>74</v>
      </c>
      <c r="C189" s="406">
        <v>835</v>
      </c>
      <c r="D189" s="407">
        <v>969</v>
      </c>
      <c r="E189" s="407">
        <v>1098</v>
      </c>
      <c r="F189" s="407">
        <v>1175</v>
      </c>
      <c r="G189" s="408">
        <v>1175</v>
      </c>
      <c r="H189" s="34"/>
      <c r="I189" s="31"/>
    </row>
    <row r="190" spans="1:9" ht="12.95" customHeight="1">
      <c r="A190" s="31"/>
      <c r="B190" s="35" t="s">
        <v>75</v>
      </c>
      <c r="C190" s="406">
        <v>462</v>
      </c>
      <c r="D190" s="407">
        <v>581</v>
      </c>
      <c r="E190" s="407">
        <v>668</v>
      </c>
      <c r="F190" s="407">
        <v>693</v>
      </c>
      <c r="G190" s="408">
        <v>703</v>
      </c>
      <c r="H190" s="34"/>
      <c r="I190" s="31"/>
    </row>
    <row r="191" spans="1:9" ht="12.95" customHeight="1">
      <c r="A191" s="31"/>
      <c r="B191" s="35" t="s">
        <v>76</v>
      </c>
      <c r="C191" s="406">
        <v>373</v>
      </c>
      <c r="D191" s="407">
        <v>388</v>
      </c>
      <c r="E191" s="407">
        <v>430</v>
      </c>
      <c r="F191" s="407">
        <v>482</v>
      </c>
      <c r="G191" s="408">
        <v>472</v>
      </c>
      <c r="H191" s="34"/>
      <c r="I191" s="31"/>
    </row>
    <row r="192" spans="1:9" ht="12.95" customHeight="1">
      <c r="A192" s="31"/>
      <c r="B192" s="35"/>
      <c r="C192" s="406"/>
      <c r="D192" s="409"/>
      <c r="E192" s="409"/>
      <c r="F192" s="409"/>
      <c r="G192" s="410"/>
      <c r="H192" s="34"/>
      <c r="I192" s="31"/>
    </row>
    <row r="193" spans="1:9" ht="12.95" customHeight="1">
      <c r="A193" s="36" t="s">
        <v>52</v>
      </c>
      <c r="B193" s="35" t="s">
        <v>74</v>
      </c>
      <c r="C193" s="406">
        <v>12955</v>
      </c>
      <c r="D193" s="407">
        <v>12851</v>
      </c>
      <c r="E193" s="407">
        <v>12878</v>
      </c>
      <c r="F193" s="407">
        <v>13251</v>
      </c>
      <c r="G193" s="408">
        <v>13612</v>
      </c>
      <c r="H193" s="34"/>
      <c r="I193" s="31"/>
    </row>
    <row r="194" spans="1:9" ht="12.95" customHeight="1">
      <c r="A194" s="31"/>
      <c r="B194" s="35" t="s">
        <v>75</v>
      </c>
      <c r="C194" s="406">
        <v>7208</v>
      </c>
      <c r="D194" s="407">
        <v>7166</v>
      </c>
      <c r="E194" s="407">
        <v>7310</v>
      </c>
      <c r="F194" s="407">
        <v>7494</v>
      </c>
      <c r="G194" s="408">
        <v>7708</v>
      </c>
      <c r="H194" s="34"/>
      <c r="I194" s="31"/>
    </row>
    <row r="195" spans="1:9" ht="12.95" customHeight="1">
      <c r="A195" s="31"/>
      <c r="B195" s="35" t="s">
        <v>76</v>
      </c>
      <c r="C195" s="406">
        <v>5747</v>
      </c>
      <c r="D195" s="407">
        <v>5685</v>
      </c>
      <c r="E195" s="407">
        <v>5568</v>
      </c>
      <c r="F195" s="407">
        <v>5757</v>
      </c>
      <c r="G195" s="408">
        <v>5904</v>
      </c>
      <c r="H195" s="34"/>
      <c r="I195" s="31"/>
    </row>
    <row r="196" spans="1:9" ht="12.95" customHeight="1">
      <c r="A196" s="31"/>
      <c r="B196" s="35"/>
      <c r="C196" s="411"/>
      <c r="D196" s="409"/>
      <c r="E196" s="409"/>
      <c r="F196" s="409"/>
      <c r="G196" s="410"/>
      <c r="H196" s="34"/>
      <c r="I196" s="31"/>
    </row>
    <row r="197" spans="1:9" ht="12.95" customHeight="1">
      <c r="A197" s="31" t="s">
        <v>53</v>
      </c>
      <c r="B197" s="35" t="s">
        <v>74</v>
      </c>
      <c r="C197" s="63">
        <v>5483</v>
      </c>
      <c r="D197" s="33">
        <v>5660</v>
      </c>
      <c r="E197" s="33">
        <v>5774</v>
      </c>
      <c r="F197" s="33">
        <v>5966</v>
      </c>
      <c r="G197" s="12">
        <v>6170</v>
      </c>
      <c r="H197" s="34"/>
      <c r="I197" s="31"/>
    </row>
    <row r="198" spans="1:9" ht="12.95" customHeight="1">
      <c r="A198" s="31"/>
      <c r="B198" s="35" t="s">
        <v>75</v>
      </c>
      <c r="C198" s="63">
        <v>3210</v>
      </c>
      <c r="D198" s="33">
        <v>3256</v>
      </c>
      <c r="E198" s="33">
        <v>3316</v>
      </c>
      <c r="F198" s="33">
        <v>3403</v>
      </c>
      <c r="G198" s="12">
        <v>3571</v>
      </c>
      <c r="H198" s="34"/>
      <c r="I198" s="31"/>
    </row>
    <row r="199" spans="1:9" ht="12.95" customHeight="1">
      <c r="A199" s="31"/>
      <c r="B199" s="35" t="s">
        <v>76</v>
      </c>
      <c r="C199" s="63">
        <v>2273</v>
      </c>
      <c r="D199" s="33">
        <v>2404</v>
      </c>
      <c r="E199" s="33">
        <v>2458</v>
      </c>
      <c r="F199" s="33">
        <v>2563</v>
      </c>
      <c r="G199" s="12">
        <v>2599</v>
      </c>
      <c r="H199" s="34"/>
      <c r="I199" s="31"/>
    </row>
    <row r="200" spans="1:9" ht="12.95" customHeight="1">
      <c r="A200" s="31"/>
      <c r="B200" s="35"/>
      <c r="C200" s="63"/>
      <c r="D200" s="65"/>
      <c r="E200" s="65"/>
      <c r="F200" s="65"/>
      <c r="G200" s="405"/>
      <c r="H200" s="34"/>
      <c r="I200" s="31"/>
    </row>
    <row r="201" spans="1:9" ht="12.95" customHeight="1">
      <c r="A201" s="31" t="s">
        <v>54</v>
      </c>
      <c r="B201" s="35" t="s">
        <v>74</v>
      </c>
      <c r="C201" s="63">
        <v>1133</v>
      </c>
      <c r="D201" s="33">
        <v>1150</v>
      </c>
      <c r="E201" s="33">
        <v>1162</v>
      </c>
      <c r="F201" s="33">
        <v>1148</v>
      </c>
      <c r="G201" s="12">
        <v>1175</v>
      </c>
      <c r="H201" s="34"/>
      <c r="I201" s="31"/>
    </row>
    <row r="202" spans="1:9" ht="12.95" customHeight="1">
      <c r="A202" s="31"/>
      <c r="B202" s="35" t="s">
        <v>75</v>
      </c>
      <c r="C202" s="63">
        <v>821</v>
      </c>
      <c r="D202" s="33">
        <v>841</v>
      </c>
      <c r="E202" s="33">
        <v>842</v>
      </c>
      <c r="F202" s="33">
        <v>820</v>
      </c>
      <c r="G202" s="12">
        <v>835</v>
      </c>
      <c r="H202" s="34"/>
      <c r="I202" s="31"/>
    </row>
    <row r="203" spans="1:9" ht="12.95" customHeight="1">
      <c r="A203" s="31"/>
      <c r="B203" s="35" t="s">
        <v>76</v>
      </c>
      <c r="C203" s="63">
        <v>312</v>
      </c>
      <c r="D203" s="33">
        <v>309</v>
      </c>
      <c r="E203" s="33">
        <v>320</v>
      </c>
      <c r="F203" s="33">
        <v>328</v>
      </c>
      <c r="G203" s="12">
        <v>340</v>
      </c>
      <c r="H203" s="34"/>
      <c r="I203" s="31"/>
    </row>
    <row r="204" spans="1:9" ht="12.95" customHeight="1">
      <c r="A204" s="31"/>
      <c r="B204" s="35"/>
      <c r="C204" s="63"/>
      <c r="D204" s="65"/>
      <c r="E204" s="65"/>
      <c r="F204" s="65"/>
      <c r="G204" s="405"/>
      <c r="H204" s="34"/>
      <c r="I204" s="31"/>
    </row>
    <row r="205" spans="1:9" ht="12.95" customHeight="1">
      <c r="A205" s="31" t="s">
        <v>55</v>
      </c>
      <c r="B205" s="35" t="s">
        <v>74</v>
      </c>
      <c r="C205" s="63">
        <v>1969</v>
      </c>
      <c r="D205" s="33">
        <v>1917</v>
      </c>
      <c r="E205" s="33">
        <v>1812</v>
      </c>
      <c r="F205" s="33">
        <v>1795</v>
      </c>
      <c r="G205" s="12">
        <v>1787</v>
      </c>
      <c r="H205" s="34"/>
      <c r="I205" s="31"/>
    </row>
    <row r="206" spans="1:9" ht="12.95" customHeight="1">
      <c r="A206" s="31"/>
      <c r="B206" s="35" t="s">
        <v>75</v>
      </c>
      <c r="C206" s="63">
        <v>1180</v>
      </c>
      <c r="D206" s="33">
        <v>1161</v>
      </c>
      <c r="E206" s="33">
        <v>1106</v>
      </c>
      <c r="F206" s="33">
        <v>1084</v>
      </c>
      <c r="G206" s="12">
        <v>1051</v>
      </c>
      <c r="H206" s="34"/>
      <c r="I206" s="31"/>
    </row>
    <row r="207" spans="1:9" ht="12.95" customHeight="1">
      <c r="A207" s="31"/>
      <c r="B207" s="35" t="s">
        <v>76</v>
      </c>
      <c r="C207" s="63">
        <v>789</v>
      </c>
      <c r="D207" s="33">
        <v>756</v>
      </c>
      <c r="E207" s="33">
        <v>706</v>
      </c>
      <c r="F207" s="33">
        <v>711</v>
      </c>
      <c r="G207" s="12">
        <v>736</v>
      </c>
      <c r="H207" s="34"/>
      <c r="I207" s="31"/>
    </row>
    <row r="208" spans="1:9" ht="12.95" customHeight="1">
      <c r="A208" s="31"/>
      <c r="B208" s="35"/>
      <c r="C208" s="63"/>
      <c r="D208" s="65"/>
      <c r="E208" s="65"/>
      <c r="F208" s="65"/>
      <c r="G208" s="405"/>
      <c r="H208" s="34"/>
      <c r="I208" s="31"/>
    </row>
    <row r="209" spans="1:9" ht="12.95" customHeight="1">
      <c r="A209" s="31" t="s">
        <v>56</v>
      </c>
      <c r="B209" s="35" t="s">
        <v>74</v>
      </c>
      <c r="C209" s="63">
        <v>604</v>
      </c>
      <c r="D209" s="33">
        <v>562</v>
      </c>
      <c r="E209" s="33">
        <v>566</v>
      </c>
      <c r="F209" s="33">
        <v>547</v>
      </c>
      <c r="G209" s="12">
        <v>580</v>
      </c>
      <c r="H209" s="34"/>
      <c r="I209" s="31"/>
    </row>
    <row r="210" spans="1:9" ht="12.95" customHeight="1">
      <c r="A210" s="31"/>
      <c r="B210" s="35" t="s">
        <v>75</v>
      </c>
      <c r="C210" s="63">
        <v>347</v>
      </c>
      <c r="D210" s="33">
        <v>319</v>
      </c>
      <c r="E210" s="33">
        <v>318</v>
      </c>
      <c r="F210" s="33">
        <v>312</v>
      </c>
      <c r="G210" s="12">
        <v>331</v>
      </c>
      <c r="H210" s="34"/>
      <c r="I210" s="31"/>
    </row>
    <row r="211" spans="1:9" ht="12.95" customHeight="1">
      <c r="A211" s="31"/>
      <c r="B211" s="35" t="s">
        <v>76</v>
      </c>
      <c r="C211" s="63">
        <v>257</v>
      </c>
      <c r="D211" s="33">
        <v>243</v>
      </c>
      <c r="E211" s="33">
        <v>248</v>
      </c>
      <c r="F211" s="33">
        <v>235</v>
      </c>
      <c r="G211" s="12">
        <v>249</v>
      </c>
      <c r="H211" s="34"/>
      <c r="I211" s="31"/>
    </row>
    <row r="212" spans="1:9" ht="12.95" customHeight="1">
      <c r="A212" s="31"/>
      <c r="B212" s="35"/>
      <c r="C212" s="63"/>
      <c r="D212" s="65"/>
      <c r="E212" s="65"/>
      <c r="F212" s="65"/>
      <c r="G212" s="405"/>
      <c r="H212" s="34"/>
      <c r="I212" s="31"/>
    </row>
    <row r="213" spans="1:9" ht="12.95" customHeight="1">
      <c r="A213" s="31" t="s">
        <v>57</v>
      </c>
      <c r="B213" s="35" t="s">
        <v>74</v>
      </c>
      <c r="C213" s="63">
        <v>2366</v>
      </c>
      <c r="D213" s="33">
        <v>2362</v>
      </c>
      <c r="E213" s="33">
        <v>2419</v>
      </c>
      <c r="F213" s="33">
        <v>2499</v>
      </c>
      <c r="G213" s="12">
        <v>2532</v>
      </c>
      <c r="H213" s="34"/>
      <c r="I213" s="31"/>
    </row>
    <row r="214" spans="1:9" ht="12.95" customHeight="1">
      <c r="A214" s="31"/>
      <c r="B214" s="35" t="s">
        <v>75</v>
      </c>
      <c r="C214" s="63">
        <v>1319</v>
      </c>
      <c r="D214" s="33">
        <v>1294</v>
      </c>
      <c r="E214" s="33">
        <v>1348</v>
      </c>
      <c r="F214" s="33">
        <v>1411</v>
      </c>
      <c r="G214" s="12">
        <v>1403</v>
      </c>
      <c r="H214" s="34"/>
      <c r="I214" s="31"/>
    </row>
    <row r="215" spans="1:9" ht="12.95" customHeight="1">
      <c r="A215" s="31"/>
      <c r="B215" s="35" t="s">
        <v>76</v>
      </c>
      <c r="C215" s="63">
        <v>1047</v>
      </c>
      <c r="D215" s="33">
        <v>1068</v>
      </c>
      <c r="E215" s="33">
        <v>1071</v>
      </c>
      <c r="F215" s="33">
        <v>1088</v>
      </c>
      <c r="G215" s="12">
        <v>1129</v>
      </c>
      <c r="H215" s="34"/>
      <c r="I215" s="31"/>
    </row>
    <row r="216" spans="1:9" ht="12.95" customHeight="1">
      <c r="A216" s="31"/>
      <c r="B216" s="35"/>
      <c r="C216" s="63"/>
      <c r="D216" s="65"/>
      <c r="E216" s="65"/>
      <c r="F216" s="65"/>
      <c r="G216" s="405"/>
      <c r="H216" s="34"/>
      <c r="I216" s="31"/>
    </row>
    <row r="217" spans="1:9" ht="12.95" customHeight="1">
      <c r="A217" s="31" t="s">
        <v>58</v>
      </c>
      <c r="B217" s="35" t="s">
        <v>74</v>
      </c>
      <c r="C217" s="63">
        <v>1812</v>
      </c>
      <c r="D217" s="33">
        <v>1830</v>
      </c>
      <c r="E217" s="33">
        <v>1890</v>
      </c>
      <c r="F217" s="33">
        <v>1929</v>
      </c>
      <c r="G217" s="12">
        <v>2000</v>
      </c>
      <c r="H217" s="34"/>
      <c r="I217" s="31"/>
    </row>
    <row r="218" spans="1:9" ht="12.95" customHeight="1">
      <c r="A218" s="31"/>
      <c r="B218" s="35" t="s">
        <v>75</v>
      </c>
      <c r="C218" s="63">
        <v>1223</v>
      </c>
      <c r="D218" s="33">
        <v>1258</v>
      </c>
      <c r="E218" s="33">
        <v>1297</v>
      </c>
      <c r="F218" s="33">
        <v>1326</v>
      </c>
      <c r="G218" s="12">
        <v>1375</v>
      </c>
      <c r="H218" s="34"/>
      <c r="I218" s="31"/>
    </row>
    <row r="219" spans="1:9" ht="12.95" customHeight="1">
      <c r="A219" s="31"/>
      <c r="B219" s="35" t="s">
        <v>76</v>
      </c>
      <c r="C219" s="63">
        <v>589</v>
      </c>
      <c r="D219" s="33">
        <v>572</v>
      </c>
      <c r="E219" s="33">
        <v>593</v>
      </c>
      <c r="F219" s="33">
        <v>603</v>
      </c>
      <c r="G219" s="12">
        <v>625</v>
      </c>
      <c r="H219" s="34"/>
      <c r="I219" s="31"/>
    </row>
    <row r="220" spans="1:9" ht="12.95" customHeight="1">
      <c r="A220" s="31"/>
      <c r="B220" s="35"/>
      <c r="C220" s="63"/>
      <c r="D220" s="65"/>
      <c r="E220" s="65"/>
      <c r="F220" s="65"/>
      <c r="G220" s="405"/>
      <c r="H220" s="34"/>
      <c r="I220" s="31"/>
    </row>
    <row r="221" spans="1:9" ht="12.95" customHeight="1">
      <c r="A221" s="43" t="s">
        <v>59</v>
      </c>
      <c r="B221" s="35" t="s">
        <v>74</v>
      </c>
      <c r="C221" s="63" t="s">
        <v>72</v>
      </c>
      <c r="D221" s="66" t="s">
        <v>72</v>
      </c>
      <c r="E221" s="66" t="s">
        <v>72</v>
      </c>
      <c r="F221" s="33">
        <v>933</v>
      </c>
      <c r="G221" s="12">
        <v>1047</v>
      </c>
      <c r="H221" s="34"/>
      <c r="I221" s="31"/>
    </row>
    <row r="222" spans="1:9" ht="12.95" customHeight="1">
      <c r="A222" s="31"/>
      <c r="B222" s="35" t="s">
        <v>75</v>
      </c>
      <c r="C222" s="63" t="s">
        <v>72</v>
      </c>
      <c r="D222" s="66" t="s">
        <v>72</v>
      </c>
      <c r="E222" s="66" t="s">
        <v>72</v>
      </c>
      <c r="F222" s="33">
        <v>735</v>
      </c>
      <c r="G222" s="12">
        <v>833</v>
      </c>
      <c r="H222" s="34"/>
      <c r="I222" s="31"/>
    </row>
    <row r="223" spans="1:9" ht="12.95" customHeight="1">
      <c r="A223" s="31"/>
      <c r="B223" s="35" t="s">
        <v>76</v>
      </c>
      <c r="C223" s="63" t="s">
        <v>72</v>
      </c>
      <c r="D223" s="66" t="s">
        <v>72</v>
      </c>
      <c r="E223" s="66" t="s">
        <v>72</v>
      </c>
      <c r="F223" s="33">
        <v>198</v>
      </c>
      <c r="G223" s="12">
        <v>214</v>
      </c>
      <c r="H223" s="34"/>
      <c r="I223" s="31"/>
    </row>
    <row r="224" spans="1:9" ht="12.95" customHeight="1">
      <c r="A224" s="31"/>
      <c r="B224" s="35"/>
      <c r="C224" s="63"/>
      <c r="D224" s="65"/>
      <c r="E224" s="65"/>
      <c r="F224" s="65"/>
      <c r="G224" s="405"/>
      <c r="H224" s="34"/>
      <c r="I224" s="31"/>
    </row>
    <row r="225" spans="1:9" ht="12.95" customHeight="1">
      <c r="A225" s="31" t="s">
        <v>60</v>
      </c>
      <c r="B225" s="35" t="s">
        <v>74</v>
      </c>
      <c r="C225" s="63">
        <v>6083</v>
      </c>
      <c r="D225" s="33">
        <v>6228</v>
      </c>
      <c r="E225" s="33">
        <v>6250</v>
      </c>
      <c r="F225" s="33">
        <v>6448</v>
      </c>
      <c r="G225" s="12">
        <v>6904</v>
      </c>
      <c r="H225" s="34"/>
      <c r="I225" s="31"/>
    </row>
    <row r="226" spans="1:9" ht="12.95" customHeight="1">
      <c r="A226" s="31"/>
      <c r="B226" s="35" t="s">
        <v>75</v>
      </c>
      <c r="C226" s="63">
        <v>3593</v>
      </c>
      <c r="D226" s="33">
        <v>3593</v>
      </c>
      <c r="E226" s="33">
        <v>3588</v>
      </c>
      <c r="F226" s="33">
        <v>3608</v>
      </c>
      <c r="G226" s="12">
        <v>3817</v>
      </c>
      <c r="H226" s="34"/>
      <c r="I226" s="31"/>
    </row>
    <row r="227" spans="1:9" ht="12.95" customHeight="1">
      <c r="A227" s="31"/>
      <c r="B227" s="35" t="s">
        <v>76</v>
      </c>
      <c r="C227" s="63">
        <v>2490</v>
      </c>
      <c r="D227" s="33">
        <v>2635</v>
      </c>
      <c r="E227" s="33">
        <v>2662</v>
      </c>
      <c r="F227" s="33">
        <v>2840</v>
      </c>
      <c r="G227" s="12">
        <v>3087</v>
      </c>
      <c r="H227" s="34"/>
      <c r="I227" s="31"/>
    </row>
    <row r="228" spans="1:9" ht="12.95" customHeight="1">
      <c r="A228" s="31"/>
      <c r="B228" s="35"/>
      <c r="C228" s="63"/>
      <c r="D228" s="65"/>
      <c r="E228" s="65"/>
      <c r="F228" s="65"/>
      <c r="G228" s="405"/>
      <c r="H228" s="34"/>
      <c r="I228" s="31"/>
    </row>
    <row r="229" spans="1:9" ht="12.95" customHeight="1">
      <c r="A229" s="36" t="s">
        <v>61</v>
      </c>
      <c r="B229" s="35" t="s">
        <v>74</v>
      </c>
      <c r="C229" s="63">
        <v>7415</v>
      </c>
      <c r="D229" s="33">
        <v>7424</v>
      </c>
      <c r="E229" s="33">
        <v>7672</v>
      </c>
      <c r="F229" s="33">
        <v>7605</v>
      </c>
      <c r="G229" s="12">
        <v>7822</v>
      </c>
      <c r="H229" s="34"/>
      <c r="I229" s="31"/>
    </row>
    <row r="230" spans="1:9" ht="12.95" customHeight="1">
      <c r="A230" s="31"/>
      <c r="B230" s="35" t="s">
        <v>75</v>
      </c>
      <c r="C230" s="63">
        <v>4206</v>
      </c>
      <c r="D230" s="33">
        <v>4097</v>
      </c>
      <c r="E230" s="33">
        <v>4078</v>
      </c>
      <c r="F230" s="33">
        <v>4104</v>
      </c>
      <c r="G230" s="12">
        <v>4225</v>
      </c>
      <c r="H230" s="34"/>
      <c r="I230" s="31"/>
    </row>
    <row r="231" spans="1:9" ht="12.95" customHeight="1">
      <c r="A231" s="31"/>
      <c r="B231" s="35" t="s">
        <v>76</v>
      </c>
      <c r="C231" s="63">
        <v>3209</v>
      </c>
      <c r="D231" s="33">
        <v>3327</v>
      </c>
      <c r="E231" s="33">
        <v>3594</v>
      </c>
      <c r="F231" s="33">
        <v>3501</v>
      </c>
      <c r="G231" s="12">
        <v>3597</v>
      </c>
      <c r="H231" s="34"/>
      <c r="I231" s="31"/>
    </row>
    <row r="232" spans="1:9" ht="12.95" customHeight="1">
      <c r="A232" s="31"/>
      <c r="B232" s="35"/>
      <c r="C232" s="63"/>
      <c r="D232" s="65"/>
      <c r="E232" s="65"/>
      <c r="F232" s="65" t="s">
        <v>147</v>
      </c>
      <c r="G232" s="405"/>
      <c r="H232" s="34"/>
      <c r="I232" s="31"/>
    </row>
    <row r="233" spans="1:9" ht="12.95" customHeight="1">
      <c r="A233" s="31" t="s">
        <v>62</v>
      </c>
      <c r="B233" s="35" t="s">
        <v>74</v>
      </c>
      <c r="C233" s="63">
        <v>3524</v>
      </c>
      <c r="D233" s="33">
        <v>3503</v>
      </c>
      <c r="E233" s="33">
        <v>3588</v>
      </c>
      <c r="F233" s="33">
        <v>3584</v>
      </c>
      <c r="G233" s="12">
        <v>3655</v>
      </c>
      <c r="H233" s="34"/>
      <c r="I233" s="31"/>
    </row>
    <row r="234" spans="1:9" ht="12.95" customHeight="1">
      <c r="A234" s="31"/>
      <c r="B234" s="35" t="s">
        <v>75</v>
      </c>
      <c r="C234" s="63">
        <v>2489</v>
      </c>
      <c r="D234" s="33">
        <v>2471</v>
      </c>
      <c r="E234" s="33">
        <v>2579</v>
      </c>
      <c r="F234" s="33">
        <v>2580</v>
      </c>
      <c r="G234" s="12">
        <v>2613</v>
      </c>
      <c r="H234" s="34"/>
      <c r="I234" s="31"/>
    </row>
    <row r="235" spans="1:9" ht="12.95" customHeight="1">
      <c r="A235" s="31"/>
      <c r="B235" s="35" t="s">
        <v>76</v>
      </c>
      <c r="C235" s="63">
        <v>1035</v>
      </c>
      <c r="D235" s="33">
        <v>1032</v>
      </c>
      <c r="E235" s="33">
        <v>1009</v>
      </c>
      <c r="F235" s="33">
        <v>1004</v>
      </c>
      <c r="G235" s="12">
        <v>1042</v>
      </c>
      <c r="H235" s="34"/>
      <c r="I235" s="31"/>
    </row>
    <row r="236" spans="1:9" ht="12.95" customHeight="1">
      <c r="A236" s="31"/>
      <c r="B236" s="35"/>
      <c r="C236" s="63"/>
      <c r="D236" s="65"/>
      <c r="E236" s="65"/>
      <c r="F236" s="65"/>
      <c r="G236" s="405"/>
      <c r="H236" s="34"/>
      <c r="I236" s="31"/>
    </row>
    <row r="237" spans="1:9" ht="12.95" customHeight="1">
      <c r="A237" s="31" t="s">
        <v>63</v>
      </c>
      <c r="B237" s="35" t="s">
        <v>74</v>
      </c>
      <c r="C237" s="63">
        <v>3390</v>
      </c>
      <c r="D237" s="33">
        <v>3400</v>
      </c>
      <c r="E237" s="33">
        <v>3394</v>
      </c>
      <c r="F237" s="33">
        <v>3427</v>
      </c>
      <c r="G237" s="12">
        <v>3435</v>
      </c>
      <c r="H237" s="34"/>
      <c r="I237" s="31"/>
    </row>
    <row r="238" spans="1:9" ht="12.95" customHeight="1">
      <c r="A238" s="31"/>
      <c r="B238" s="35" t="s">
        <v>75</v>
      </c>
      <c r="C238" s="63">
        <v>1928</v>
      </c>
      <c r="D238" s="33">
        <v>1932</v>
      </c>
      <c r="E238" s="33">
        <v>1936</v>
      </c>
      <c r="F238" s="33">
        <v>1917</v>
      </c>
      <c r="G238" s="12">
        <v>1950</v>
      </c>
      <c r="H238" s="34"/>
      <c r="I238" s="31"/>
    </row>
    <row r="239" spans="1:9" ht="12.95" customHeight="1">
      <c r="A239" s="31"/>
      <c r="B239" s="35" t="s">
        <v>76</v>
      </c>
      <c r="C239" s="63">
        <v>1462</v>
      </c>
      <c r="D239" s="33">
        <v>1468</v>
      </c>
      <c r="E239" s="33">
        <v>1458</v>
      </c>
      <c r="F239" s="33">
        <v>1510</v>
      </c>
      <c r="G239" s="12">
        <v>1485</v>
      </c>
      <c r="H239" s="34"/>
      <c r="I239" s="31"/>
    </row>
    <row r="240" spans="1:9" ht="12.95" customHeight="1">
      <c r="A240" s="31"/>
      <c r="B240" s="35"/>
      <c r="C240" s="63"/>
      <c r="D240" s="65"/>
      <c r="E240" s="65"/>
      <c r="F240" s="65"/>
      <c r="G240" s="405"/>
      <c r="H240" s="34"/>
      <c r="I240" s="31"/>
    </row>
    <row r="241" spans="1:9" ht="12.95" customHeight="1">
      <c r="A241" s="31" t="s">
        <v>64</v>
      </c>
      <c r="B241" s="35" t="s">
        <v>74</v>
      </c>
      <c r="C241" s="63">
        <v>844</v>
      </c>
      <c r="D241" s="33">
        <v>793</v>
      </c>
      <c r="E241" s="33">
        <v>807</v>
      </c>
      <c r="F241" s="33">
        <v>800</v>
      </c>
      <c r="G241" s="12">
        <v>854</v>
      </c>
      <c r="H241" s="34"/>
      <c r="I241" s="31"/>
    </row>
    <row r="242" spans="1:9" ht="12.95" customHeight="1">
      <c r="A242" s="31"/>
      <c r="B242" s="35" t="s">
        <v>75</v>
      </c>
      <c r="C242" s="63">
        <v>574</v>
      </c>
      <c r="D242" s="33">
        <v>528</v>
      </c>
      <c r="E242" s="33">
        <v>546</v>
      </c>
      <c r="F242" s="33">
        <v>539</v>
      </c>
      <c r="G242" s="12">
        <v>589</v>
      </c>
      <c r="H242" s="34"/>
      <c r="I242" s="31"/>
    </row>
    <row r="243" spans="1:9" ht="12.95" customHeight="1">
      <c r="A243" s="31"/>
      <c r="B243" s="35" t="s">
        <v>76</v>
      </c>
      <c r="C243" s="63">
        <v>270</v>
      </c>
      <c r="D243" s="33">
        <v>265</v>
      </c>
      <c r="E243" s="33">
        <v>261</v>
      </c>
      <c r="F243" s="33">
        <v>261</v>
      </c>
      <c r="G243" s="12">
        <v>265</v>
      </c>
      <c r="H243" s="34"/>
      <c r="I243" s="31"/>
    </row>
    <row r="244" spans="1:9" ht="12.95" customHeight="1">
      <c r="A244" s="31"/>
      <c r="B244" s="35"/>
      <c r="C244" s="63"/>
      <c r="D244" s="65"/>
      <c r="E244" s="65"/>
      <c r="F244" s="65"/>
      <c r="G244" s="405"/>
      <c r="H244" s="34"/>
      <c r="I244" s="31"/>
    </row>
    <row r="245" spans="1:9" ht="12.95" customHeight="1">
      <c r="A245" s="31" t="s">
        <v>65</v>
      </c>
      <c r="B245" s="35" t="s">
        <v>74</v>
      </c>
      <c r="C245" s="63">
        <v>615</v>
      </c>
      <c r="D245" s="33">
        <v>565</v>
      </c>
      <c r="E245" s="33">
        <v>578</v>
      </c>
      <c r="F245" s="33">
        <v>605</v>
      </c>
      <c r="G245" s="12">
        <v>775</v>
      </c>
      <c r="H245" s="34"/>
      <c r="I245" s="31"/>
    </row>
    <row r="246" spans="1:9" ht="12.95" customHeight="1">
      <c r="A246" s="31"/>
      <c r="B246" s="35" t="s">
        <v>75</v>
      </c>
      <c r="C246" s="63">
        <v>403</v>
      </c>
      <c r="D246" s="33">
        <v>371</v>
      </c>
      <c r="E246" s="33">
        <v>382</v>
      </c>
      <c r="F246" s="33">
        <v>407</v>
      </c>
      <c r="G246" s="12">
        <v>518</v>
      </c>
      <c r="H246" s="34"/>
      <c r="I246" s="31"/>
    </row>
    <row r="247" spans="1:9" ht="12.95" customHeight="1">
      <c r="A247" s="31"/>
      <c r="B247" s="35" t="s">
        <v>76</v>
      </c>
      <c r="C247" s="63">
        <v>212</v>
      </c>
      <c r="D247" s="33">
        <v>194</v>
      </c>
      <c r="E247" s="33">
        <v>196</v>
      </c>
      <c r="F247" s="33">
        <v>198</v>
      </c>
      <c r="G247" s="12">
        <v>257</v>
      </c>
      <c r="H247" s="34"/>
      <c r="I247" s="31"/>
    </row>
    <row r="248" spans="1:9" ht="12.95" customHeight="1">
      <c r="A248" s="31"/>
      <c r="B248" s="35"/>
      <c r="C248" s="63"/>
      <c r="D248" s="65"/>
      <c r="E248" s="65"/>
      <c r="F248" s="65"/>
      <c r="G248" s="405"/>
      <c r="H248" s="34"/>
      <c r="I248" s="31"/>
    </row>
    <row r="249" spans="1:9" ht="12.95" customHeight="1">
      <c r="A249" s="31" t="s">
        <v>66</v>
      </c>
      <c r="B249" s="35" t="s">
        <v>74</v>
      </c>
      <c r="C249" s="63">
        <v>2511</v>
      </c>
      <c r="D249" s="33">
        <v>2606</v>
      </c>
      <c r="E249" s="33">
        <v>2560</v>
      </c>
      <c r="F249" s="33">
        <v>2650</v>
      </c>
      <c r="G249" s="12">
        <v>2871</v>
      </c>
      <c r="H249" s="34"/>
      <c r="I249" s="31"/>
    </row>
    <row r="250" spans="1:9" ht="12.95" customHeight="1">
      <c r="A250" s="31"/>
      <c r="B250" s="35" t="s">
        <v>75</v>
      </c>
      <c r="C250" s="63">
        <v>1374</v>
      </c>
      <c r="D250" s="33">
        <v>1379</v>
      </c>
      <c r="E250" s="33">
        <v>1332</v>
      </c>
      <c r="F250" s="33">
        <v>1333</v>
      </c>
      <c r="G250" s="12">
        <v>1426</v>
      </c>
      <c r="H250" s="34"/>
      <c r="I250" s="31"/>
    </row>
    <row r="251" spans="1:9" ht="12.95" customHeight="1">
      <c r="A251" s="31"/>
      <c r="B251" s="35" t="s">
        <v>76</v>
      </c>
      <c r="C251" s="63">
        <v>1137</v>
      </c>
      <c r="D251" s="33">
        <v>1227</v>
      </c>
      <c r="E251" s="33">
        <v>1228</v>
      </c>
      <c r="F251" s="33">
        <v>1317</v>
      </c>
      <c r="G251" s="12">
        <v>1445</v>
      </c>
      <c r="H251" s="34"/>
      <c r="I251" s="31"/>
    </row>
    <row r="252" spans="1:9" ht="12.95" customHeight="1">
      <c r="A252" s="31"/>
      <c r="B252" s="35"/>
      <c r="C252" s="64"/>
      <c r="D252" s="65"/>
      <c r="E252" s="65"/>
      <c r="F252" s="65"/>
      <c r="G252" s="405"/>
      <c r="H252" s="34"/>
      <c r="I252" s="31"/>
    </row>
    <row r="253" spans="1:9" ht="12.95" customHeight="1">
      <c r="A253" s="31" t="s">
        <v>67</v>
      </c>
      <c r="B253" s="35" t="s">
        <v>74</v>
      </c>
      <c r="C253" s="63">
        <v>2100</v>
      </c>
      <c r="D253" s="33">
        <v>2045</v>
      </c>
      <c r="E253" s="33">
        <v>1926</v>
      </c>
      <c r="F253" s="33">
        <v>1923</v>
      </c>
      <c r="G253" s="12">
        <v>1990</v>
      </c>
      <c r="H253" s="34"/>
      <c r="I253" s="31"/>
    </row>
    <row r="254" spans="1:9" ht="12.95" customHeight="1">
      <c r="A254" s="31"/>
      <c r="B254" s="35" t="s">
        <v>75</v>
      </c>
      <c r="C254" s="63">
        <v>1239</v>
      </c>
      <c r="D254" s="33">
        <v>1193</v>
      </c>
      <c r="E254" s="33">
        <v>1144</v>
      </c>
      <c r="F254" s="33">
        <v>1124</v>
      </c>
      <c r="G254" s="12">
        <v>1142</v>
      </c>
      <c r="H254" s="34"/>
      <c r="I254" s="31"/>
    </row>
    <row r="255" spans="1:9" ht="12.95" customHeight="1">
      <c r="A255" s="31"/>
      <c r="B255" s="35" t="s">
        <v>76</v>
      </c>
      <c r="C255" s="63">
        <v>861</v>
      </c>
      <c r="D255" s="33">
        <v>852</v>
      </c>
      <c r="E255" s="33">
        <v>782</v>
      </c>
      <c r="F255" s="33">
        <v>799</v>
      </c>
      <c r="G255" s="12">
        <v>848</v>
      </c>
      <c r="H255" s="34"/>
      <c r="I255" s="31"/>
    </row>
    <row r="256" spans="1:9" ht="12.95" customHeight="1">
      <c r="A256" s="31"/>
      <c r="B256" s="35"/>
      <c r="C256" s="63"/>
      <c r="D256" s="65"/>
      <c r="E256" s="65"/>
      <c r="F256" s="65"/>
      <c r="G256" s="405"/>
      <c r="H256" s="34"/>
      <c r="I256" s="31"/>
    </row>
    <row r="257" spans="1:9" ht="12.95" customHeight="1">
      <c r="A257" s="31" t="s">
        <v>68</v>
      </c>
      <c r="B257" s="35" t="s">
        <v>74</v>
      </c>
      <c r="C257" s="63">
        <v>810</v>
      </c>
      <c r="D257" s="33">
        <v>801</v>
      </c>
      <c r="E257" s="33">
        <v>814</v>
      </c>
      <c r="F257" s="33">
        <v>772</v>
      </c>
      <c r="G257" s="12">
        <v>788</v>
      </c>
      <c r="H257" s="34"/>
      <c r="I257" s="31"/>
    </row>
    <row r="258" spans="1:9" ht="12.95" customHeight="1">
      <c r="A258" s="31"/>
      <c r="B258" s="35" t="s">
        <v>75</v>
      </c>
      <c r="C258" s="63">
        <v>450</v>
      </c>
      <c r="D258" s="33">
        <v>453</v>
      </c>
      <c r="E258" s="33">
        <v>467</v>
      </c>
      <c r="F258" s="33">
        <v>441</v>
      </c>
      <c r="G258" s="12">
        <v>453</v>
      </c>
      <c r="H258" s="34"/>
      <c r="I258" s="31"/>
    </row>
    <row r="259" spans="1:9" ht="12.95" customHeight="1">
      <c r="A259" s="31"/>
      <c r="B259" s="35" t="s">
        <v>76</v>
      </c>
      <c r="C259" s="63">
        <v>360</v>
      </c>
      <c r="D259" s="33">
        <v>348</v>
      </c>
      <c r="E259" s="33">
        <v>347</v>
      </c>
      <c r="F259" s="33">
        <v>331</v>
      </c>
      <c r="G259" s="12">
        <v>335</v>
      </c>
      <c r="H259" s="34"/>
      <c r="I259" s="31"/>
    </row>
    <row r="260" spans="1:9" ht="12.95" customHeight="1">
      <c r="A260" s="31"/>
      <c r="B260" s="35"/>
      <c r="C260" s="63"/>
      <c r="D260" s="65"/>
      <c r="E260" s="65"/>
      <c r="F260" s="65"/>
      <c r="G260" s="405"/>
      <c r="H260" s="34"/>
      <c r="I260" s="31"/>
    </row>
    <row r="261" spans="1:9" ht="12.95" customHeight="1">
      <c r="A261" s="31" t="s">
        <v>69</v>
      </c>
      <c r="B261" s="35" t="s">
        <v>74</v>
      </c>
      <c r="C261" s="63">
        <v>1729</v>
      </c>
      <c r="D261" s="33">
        <v>1775</v>
      </c>
      <c r="E261" s="33">
        <v>1853</v>
      </c>
      <c r="F261" s="33">
        <v>1931</v>
      </c>
      <c r="G261" s="12">
        <v>1983</v>
      </c>
      <c r="H261" s="34"/>
      <c r="I261" s="31"/>
    </row>
    <row r="262" spans="1:9" ht="12.95" customHeight="1">
      <c r="A262" s="34"/>
      <c r="B262" s="35" t="s">
        <v>75</v>
      </c>
      <c r="C262" s="63">
        <v>1208</v>
      </c>
      <c r="D262" s="234">
        <v>1219</v>
      </c>
      <c r="E262" s="234">
        <v>1244</v>
      </c>
      <c r="F262" s="234">
        <v>1294</v>
      </c>
      <c r="G262" s="60">
        <v>1317</v>
      </c>
      <c r="H262" s="34"/>
      <c r="I262" s="31"/>
    </row>
    <row r="263" spans="1:9" ht="12.95" customHeight="1">
      <c r="A263" s="413"/>
      <c r="B263" s="414" t="s">
        <v>76</v>
      </c>
      <c r="C263" s="312">
        <v>521</v>
      </c>
      <c r="D263" s="415">
        <v>556</v>
      </c>
      <c r="E263" s="415">
        <v>609</v>
      </c>
      <c r="F263" s="415">
        <v>637</v>
      </c>
      <c r="G263" s="316">
        <v>666</v>
      </c>
      <c r="H263" s="34"/>
      <c r="I263" s="31"/>
    </row>
    <row r="264" spans="1:9">
      <c r="A264" s="31"/>
      <c r="B264" s="31"/>
      <c r="C264" s="31"/>
      <c r="D264" s="31"/>
      <c r="E264" s="34"/>
      <c r="F264" s="31"/>
      <c r="G264" s="44"/>
      <c r="H264" s="31"/>
      <c r="I264" s="31"/>
    </row>
    <row r="265" spans="1:9">
      <c r="G265" s="44"/>
    </row>
    <row r="266" spans="1:9">
      <c r="G266" s="44"/>
    </row>
    <row r="267" spans="1:9">
      <c r="G267" s="44"/>
    </row>
    <row r="268" spans="1:9">
      <c r="G268" s="44"/>
    </row>
    <row r="269" spans="1:9">
      <c r="G269" s="44"/>
    </row>
    <row r="270" spans="1:9">
      <c r="G270" s="44"/>
    </row>
    <row r="271" spans="1:9">
      <c r="G271" s="44"/>
    </row>
    <row r="272" spans="1:9">
      <c r="G272" s="44"/>
    </row>
    <row r="273" spans="7:7">
      <c r="G273" s="44"/>
    </row>
    <row r="274" spans="7:7">
      <c r="G274" s="44"/>
    </row>
    <row r="275" spans="7:7">
      <c r="G275" s="44"/>
    </row>
    <row r="276" spans="7:7">
      <c r="G276" s="44"/>
    </row>
    <row r="277" spans="7:7">
      <c r="G277" s="44"/>
    </row>
    <row r="278" spans="7:7">
      <c r="G278" s="44"/>
    </row>
    <row r="279" spans="7:7">
      <c r="G279" s="44"/>
    </row>
    <row r="280" spans="7:7">
      <c r="G280" s="44"/>
    </row>
    <row r="281" spans="7:7">
      <c r="G281" s="44"/>
    </row>
    <row r="282" spans="7:7">
      <c r="G282" s="44"/>
    </row>
    <row r="283" spans="7:7">
      <c r="G283" s="44"/>
    </row>
    <row r="284" spans="7:7">
      <c r="G284" s="44"/>
    </row>
    <row r="285" spans="7:7">
      <c r="G285" s="44"/>
    </row>
    <row r="286" spans="7:7">
      <c r="G286" s="44"/>
    </row>
  </sheetData>
  <customSheetViews>
    <customSheetView guid="{A57FABD1-77E8-426C-9AA5-F5C507927D63}" scale="130">
      <pane ySplit="3" topLeftCell="A206" activePane="bottomLeft" state="frozen"/>
      <selection pane="bottomLeft" activeCell="A30" sqref="A30"/>
      <rowBreaks count="6" manualBreakCount="6">
        <brk id="55" max="16383" man="1"/>
        <brk id="109" max="16383" man="1"/>
        <brk id="123" max="16383" man="1"/>
        <brk id="175" max="16383" man="1"/>
        <brk id="223" max="16383" man="1"/>
        <brk id="279" max="16383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093B2236-68E5-4028-A6C5-D2648AC6228F}" scale="130">
      <pane ySplit="3" topLeftCell="A4" activePane="bottomLeft" state="frozen"/>
      <selection pane="bottomLeft" activeCell="I269" sqref="I269"/>
      <rowBreaks count="6" manualBreakCount="6">
        <brk id="55" max="16383" man="1"/>
        <brk id="109" max="16383" man="1"/>
        <brk id="123" max="16383" man="1"/>
        <brk id="175" max="16383" man="1"/>
        <brk id="223" max="16383" man="1"/>
        <brk id="279" max="16383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DE7494FD-4C96-44D4-AA37-7BCEF39110F5}" scale="130">
      <pane ySplit="3" topLeftCell="A251" activePane="bottomLeft" state="frozen"/>
      <selection pane="bottomLeft" activeCell="G4" sqref="G4:G262"/>
      <rowBreaks count="6" manualBreakCount="6">
        <brk id="55" max="16383" man="1"/>
        <brk id="109" max="16383" man="1"/>
        <brk id="123" max="16383" man="1"/>
        <brk id="175" max="16383" man="1"/>
        <brk id="223" max="16383" man="1"/>
        <brk id="279" max="16383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2">
    <mergeCell ref="A2:G2"/>
    <mergeCell ref="F3:G3"/>
  </mergeCells>
  <hyperlinks>
    <hyperlink ref="F3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4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  <rowBreaks count="6" manualBreakCount="6">
    <brk id="56" max="16383" man="1"/>
    <brk id="110" max="16383" man="1"/>
    <brk id="124" max="16383" man="1"/>
    <brk id="176" max="16383" man="1"/>
    <brk id="224" max="16383" man="1"/>
    <brk id="280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205"/>
  <sheetViews>
    <sheetView zoomScaleNormal="100" workbookViewId="0">
      <pane ySplit="5" topLeftCell="A6" activePane="bottomLeft" state="frozen"/>
      <selection pane="bottomLeft" activeCell="T3" sqref="T3:U3"/>
    </sheetView>
  </sheetViews>
  <sheetFormatPr defaultRowHeight="12"/>
  <cols>
    <col min="1" max="1" width="20.42578125" style="17" customWidth="1"/>
    <col min="2" max="2" width="6.28515625" style="53" customWidth="1"/>
    <col min="3" max="4" width="6.140625" style="17" customWidth="1"/>
    <col min="5" max="5" width="6.140625" style="47" customWidth="1"/>
    <col min="6" max="10" width="6.140625" style="17" customWidth="1"/>
    <col min="11" max="11" width="6.140625" style="47" customWidth="1"/>
    <col min="12" max="16" width="6.140625" style="17" customWidth="1"/>
    <col min="17" max="17" width="6.140625" style="47" customWidth="1"/>
    <col min="18" max="21" width="6.140625" style="17" customWidth="1"/>
    <col min="22" max="22" width="8" style="17" customWidth="1"/>
    <col min="23" max="41" width="3.7109375" style="17" customWidth="1"/>
    <col min="42" max="16384" width="9.140625" style="17"/>
  </cols>
  <sheetData>
    <row r="2" spans="1:22" ht="14.25" customHeight="1">
      <c r="A2" s="831" t="s">
        <v>1047</v>
      </c>
      <c r="B2" s="831"/>
      <c r="C2" s="831"/>
      <c r="D2" s="831"/>
      <c r="E2" s="831"/>
      <c r="F2" s="831"/>
      <c r="G2" s="831"/>
      <c r="H2" s="831"/>
      <c r="I2" s="831"/>
      <c r="J2" s="831"/>
      <c r="K2" s="831"/>
      <c r="L2" s="831"/>
      <c r="M2" s="831"/>
      <c r="N2" s="831"/>
      <c r="O2" s="831"/>
      <c r="P2" s="831"/>
      <c r="Q2" s="831"/>
      <c r="R2" s="831"/>
      <c r="S2" s="831"/>
      <c r="T2" s="831"/>
      <c r="U2" s="831"/>
    </row>
    <row r="3" spans="1:22" ht="15.75" customHeight="1" thickBot="1">
      <c r="A3" s="48"/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T3" s="930" t="s">
        <v>0</v>
      </c>
      <c r="U3" s="930"/>
    </row>
    <row r="4" spans="1:22" s="47" customFormat="1" ht="20.25" customHeight="1">
      <c r="A4" s="931" t="s">
        <v>946</v>
      </c>
      <c r="B4" s="933"/>
      <c r="C4" s="847" t="s">
        <v>77</v>
      </c>
      <c r="D4" s="847"/>
      <c r="E4" s="847"/>
      <c r="F4" s="847"/>
      <c r="G4" s="847"/>
      <c r="H4" s="847"/>
      <c r="I4" s="847"/>
      <c r="J4" s="847"/>
      <c r="K4" s="847"/>
      <c r="L4" s="847"/>
      <c r="M4" s="847"/>
      <c r="N4" s="847"/>
      <c r="O4" s="847"/>
      <c r="P4" s="847"/>
      <c r="Q4" s="847"/>
      <c r="R4" s="847"/>
      <c r="S4" s="847"/>
      <c r="T4" s="847"/>
      <c r="U4" s="848"/>
    </row>
    <row r="5" spans="1:22" s="47" customFormat="1" ht="20.25" customHeight="1" thickBot="1">
      <c r="A5" s="932"/>
      <c r="B5" s="934"/>
      <c r="C5" s="317" t="s">
        <v>78</v>
      </c>
      <c r="D5" s="317" t="s">
        <v>79</v>
      </c>
      <c r="E5" s="317" t="s">
        <v>80</v>
      </c>
      <c r="F5" s="317" t="s">
        <v>81</v>
      </c>
      <c r="G5" s="317" t="s">
        <v>82</v>
      </c>
      <c r="H5" s="317" t="s">
        <v>83</v>
      </c>
      <c r="I5" s="317" t="s">
        <v>84</v>
      </c>
      <c r="J5" s="317" t="s">
        <v>85</v>
      </c>
      <c r="K5" s="317" t="s">
        <v>86</v>
      </c>
      <c r="L5" s="317" t="s">
        <v>87</v>
      </c>
      <c r="M5" s="317" t="s">
        <v>88</v>
      </c>
      <c r="N5" s="317" t="s">
        <v>89</v>
      </c>
      <c r="O5" s="317" t="s">
        <v>90</v>
      </c>
      <c r="P5" s="317" t="s">
        <v>91</v>
      </c>
      <c r="Q5" s="317" t="s">
        <v>92</v>
      </c>
      <c r="R5" s="317" t="s">
        <v>93</v>
      </c>
      <c r="S5" s="317" t="s">
        <v>94</v>
      </c>
      <c r="T5" s="317" t="s">
        <v>95</v>
      </c>
      <c r="U5" s="390" t="s">
        <v>96</v>
      </c>
    </row>
    <row r="6" spans="1:22" s="49" customFormat="1" ht="12.95" customHeight="1">
      <c r="A6" s="36" t="s">
        <v>6</v>
      </c>
      <c r="B6" s="50" t="s">
        <v>74</v>
      </c>
      <c r="C6" s="420">
        <v>573</v>
      </c>
      <c r="D6" s="420">
        <v>71</v>
      </c>
      <c r="E6" s="420">
        <v>8704</v>
      </c>
      <c r="F6" s="420">
        <v>844</v>
      </c>
      <c r="G6" s="420">
        <v>817</v>
      </c>
      <c r="H6" s="420">
        <v>3171</v>
      </c>
      <c r="I6" s="420">
        <v>12305</v>
      </c>
      <c r="J6" s="420">
        <v>2578</v>
      </c>
      <c r="K6" s="420">
        <v>3146</v>
      </c>
      <c r="L6" s="420">
        <v>2965</v>
      </c>
      <c r="M6" s="420">
        <v>3192</v>
      </c>
      <c r="N6" s="420">
        <v>319</v>
      </c>
      <c r="O6" s="420">
        <v>3592</v>
      </c>
      <c r="P6" s="420">
        <v>1124</v>
      </c>
      <c r="Q6" s="420">
        <v>8695</v>
      </c>
      <c r="R6" s="420">
        <v>5160</v>
      </c>
      <c r="S6" s="420">
        <v>5658</v>
      </c>
      <c r="T6" s="420">
        <v>1498</v>
      </c>
      <c r="U6" s="420">
        <v>1892</v>
      </c>
      <c r="V6" s="32"/>
    </row>
    <row r="7" spans="1:22" s="49" customFormat="1" ht="12.95" customHeight="1">
      <c r="A7" s="46"/>
      <c r="B7" s="50" t="s">
        <v>97</v>
      </c>
      <c r="C7" s="421">
        <v>172</v>
      </c>
      <c r="D7" s="421">
        <v>13</v>
      </c>
      <c r="E7" s="421">
        <v>3369</v>
      </c>
      <c r="F7" s="421">
        <v>207</v>
      </c>
      <c r="G7" s="421">
        <v>153</v>
      </c>
      <c r="H7" s="421">
        <v>380</v>
      </c>
      <c r="I7" s="421">
        <v>6168</v>
      </c>
      <c r="J7" s="421">
        <v>622</v>
      </c>
      <c r="K7" s="421">
        <v>1453</v>
      </c>
      <c r="L7" s="421">
        <v>1214</v>
      </c>
      <c r="M7" s="421">
        <v>1971</v>
      </c>
      <c r="N7" s="421">
        <v>142</v>
      </c>
      <c r="O7" s="421">
        <v>1510</v>
      </c>
      <c r="P7" s="421">
        <v>237</v>
      </c>
      <c r="Q7" s="421">
        <v>4217</v>
      </c>
      <c r="R7" s="421">
        <v>3536</v>
      </c>
      <c r="S7" s="421">
        <v>4188</v>
      </c>
      <c r="T7" s="421">
        <v>897</v>
      </c>
      <c r="U7" s="421">
        <v>1268</v>
      </c>
      <c r="V7" s="32"/>
    </row>
    <row r="8" spans="1:22" s="49" customFormat="1" ht="12.95" customHeight="1">
      <c r="A8" s="46"/>
      <c r="B8" s="51"/>
      <c r="C8" s="421"/>
      <c r="D8" s="421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421"/>
      <c r="V8" s="32"/>
    </row>
    <row r="9" spans="1:22" s="49" customFormat="1" ht="12.95" customHeight="1">
      <c r="A9" s="46" t="s">
        <v>98</v>
      </c>
      <c r="B9" s="51" t="s">
        <v>74</v>
      </c>
      <c r="C9" s="421">
        <v>11</v>
      </c>
      <c r="D9" s="421">
        <v>1</v>
      </c>
      <c r="E9" s="421">
        <v>28</v>
      </c>
      <c r="F9" s="421">
        <v>10</v>
      </c>
      <c r="G9" s="421">
        <v>5</v>
      </c>
      <c r="H9" s="421">
        <v>7</v>
      </c>
      <c r="I9" s="421">
        <v>33</v>
      </c>
      <c r="J9" s="421">
        <v>3</v>
      </c>
      <c r="K9" s="421">
        <v>13</v>
      </c>
      <c r="L9" s="422" t="s">
        <v>72</v>
      </c>
      <c r="M9" s="422" t="s">
        <v>72</v>
      </c>
      <c r="N9" s="422" t="s">
        <v>72</v>
      </c>
      <c r="O9" s="422" t="s">
        <v>72</v>
      </c>
      <c r="P9" s="421">
        <v>1</v>
      </c>
      <c r="Q9" s="421">
        <v>45</v>
      </c>
      <c r="R9" s="421">
        <v>58</v>
      </c>
      <c r="S9" s="421">
        <v>16</v>
      </c>
      <c r="T9" s="421">
        <v>5</v>
      </c>
      <c r="U9" s="421">
        <v>4</v>
      </c>
      <c r="V9" s="32"/>
    </row>
    <row r="10" spans="1:22" s="49" customFormat="1" ht="12.95" customHeight="1">
      <c r="A10" s="46"/>
      <c r="B10" s="51" t="s">
        <v>97</v>
      </c>
      <c r="C10" s="421">
        <v>4</v>
      </c>
      <c r="D10" s="421">
        <v>1</v>
      </c>
      <c r="E10" s="421">
        <v>3</v>
      </c>
      <c r="F10" s="421">
        <v>1</v>
      </c>
      <c r="G10" s="421">
        <v>1</v>
      </c>
      <c r="H10" s="422" t="s">
        <v>72</v>
      </c>
      <c r="I10" s="421">
        <v>14</v>
      </c>
      <c r="J10" s="421">
        <v>1</v>
      </c>
      <c r="K10" s="421">
        <v>7</v>
      </c>
      <c r="L10" s="422" t="s">
        <v>72</v>
      </c>
      <c r="M10" s="422" t="s">
        <v>72</v>
      </c>
      <c r="N10" s="422" t="s">
        <v>72</v>
      </c>
      <c r="O10" s="422" t="s">
        <v>72</v>
      </c>
      <c r="P10" s="422" t="s">
        <v>72</v>
      </c>
      <c r="Q10" s="421">
        <v>14</v>
      </c>
      <c r="R10" s="421">
        <v>33</v>
      </c>
      <c r="S10" s="421">
        <v>11</v>
      </c>
      <c r="T10" s="421">
        <v>1</v>
      </c>
      <c r="U10" s="421">
        <v>2</v>
      </c>
      <c r="V10" s="32"/>
    </row>
    <row r="11" spans="1:22" s="49" customFormat="1" ht="12.95" customHeight="1">
      <c r="A11" s="46"/>
      <c r="B11" s="51"/>
      <c r="C11" s="421"/>
      <c r="D11" s="421"/>
      <c r="E11" s="421"/>
      <c r="F11" s="421"/>
      <c r="G11" s="421"/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32"/>
    </row>
    <row r="12" spans="1:22" s="49" customFormat="1" ht="12.95" customHeight="1">
      <c r="A12" s="36" t="s">
        <v>8</v>
      </c>
      <c r="B12" s="51" t="s">
        <v>74</v>
      </c>
      <c r="C12" s="421">
        <v>287</v>
      </c>
      <c r="D12" s="421">
        <v>33</v>
      </c>
      <c r="E12" s="421">
        <v>3620</v>
      </c>
      <c r="F12" s="421">
        <v>458</v>
      </c>
      <c r="G12" s="421">
        <v>417</v>
      </c>
      <c r="H12" s="421">
        <v>1074</v>
      </c>
      <c r="I12" s="421">
        <v>5478</v>
      </c>
      <c r="J12" s="421">
        <v>762</v>
      </c>
      <c r="K12" s="421">
        <v>910</v>
      </c>
      <c r="L12" s="421">
        <v>558</v>
      </c>
      <c r="M12" s="421">
        <v>490</v>
      </c>
      <c r="N12" s="421">
        <v>19</v>
      </c>
      <c r="O12" s="421">
        <v>782</v>
      </c>
      <c r="P12" s="421">
        <v>288</v>
      </c>
      <c r="Q12" s="421">
        <v>1811</v>
      </c>
      <c r="R12" s="421">
        <v>1700</v>
      </c>
      <c r="S12" s="421">
        <v>1401</v>
      </c>
      <c r="T12" s="421">
        <v>263</v>
      </c>
      <c r="U12" s="421">
        <v>434</v>
      </c>
      <c r="V12" s="32"/>
    </row>
    <row r="13" spans="1:22" s="49" customFormat="1" ht="12.95" customHeight="1">
      <c r="A13" s="46"/>
      <c r="B13" s="51" t="s">
        <v>97</v>
      </c>
      <c r="C13" s="421">
        <v>69</v>
      </c>
      <c r="D13" s="421">
        <v>1</v>
      </c>
      <c r="E13" s="421">
        <v>1212</v>
      </c>
      <c r="F13" s="421">
        <v>117</v>
      </c>
      <c r="G13" s="421">
        <v>89</v>
      </c>
      <c r="H13" s="421">
        <v>115</v>
      </c>
      <c r="I13" s="421">
        <v>2782</v>
      </c>
      <c r="J13" s="421">
        <v>120</v>
      </c>
      <c r="K13" s="421">
        <v>400</v>
      </c>
      <c r="L13" s="421">
        <v>215</v>
      </c>
      <c r="M13" s="421">
        <v>315</v>
      </c>
      <c r="N13" s="421">
        <v>8</v>
      </c>
      <c r="O13" s="421">
        <v>325</v>
      </c>
      <c r="P13" s="421">
        <v>54</v>
      </c>
      <c r="Q13" s="421">
        <v>761</v>
      </c>
      <c r="R13" s="421">
        <v>1128</v>
      </c>
      <c r="S13" s="421">
        <v>1085</v>
      </c>
      <c r="T13" s="421">
        <v>168</v>
      </c>
      <c r="U13" s="421">
        <v>268</v>
      </c>
      <c r="V13" s="32"/>
    </row>
    <row r="14" spans="1:22" s="49" customFormat="1" ht="12.95" customHeight="1">
      <c r="A14" s="46"/>
      <c r="B14" s="51"/>
      <c r="C14" s="421"/>
      <c r="D14" s="421"/>
      <c r="E14" s="421"/>
      <c r="F14" s="421"/>
      <c r="G14" s="421"/>
      <c r="H14" s="421"/>
      <c r="I14" s="421"/>
      <c r="J14" s="421"/>
      <c r="K14" s="421"/>
      <c r="L14" s="421"/>
      <c r="M14" s="421"/>
      <c r="N14" s="421"/>
      <c r="O14" s="421"/>
      <c r="P14" s="421"/>
      <c r="Q14" s="421"/>
      <c r="R14" s="421"/>
      <c r="S14" s="421"/>
      <c r="T14" s="421"/>
      <c r="U14" s="421"/>
      <c r="V14" s="32"/>
    </row>
    <row r="15" spans="1:22" s="49" customFormat="1" ht="12.95" customHeight="1">
      <c r="A15" s="46" t="s">
        <v>99</v>
      </c>
      <c r="B15" s="51" t="s">
        <v>74</v>
      </c>
      <c r="C15" s="421">
        <v>3</v>
      </c>
      <c r="D15" s="421">
        <v>1</v>
      </c>
      <c r="E15" s="421">
        <v>398</v>
      </c>
      <c r="F15" s="421">
        <v>82</v>
      </c>
      <c r="G15" s="421">
        <v>118</v>
      </c>
      <c r="H15" s="421">
        <v>161</v>
      </c>
      <c r="I15" s="421">
        <v>267</v>
      </c>
      <c r="J15" s="421">
        <v>58</v>
      </c>
      <c r="K15" s="421">
        <v>81</v>
      </c>
      <c r="L15" s="421">
        <v>23</v>
      </c>
      <c r="M15" s="421">
        <v>18</v>
      </c>
      <c r="N15" s="422" t="s">
        <v>72</v>
      </c>
      <c r="O15" s="421">
        <v>24</v>
      </c>
      <c r="P15" s="421">
        <v>4</v>
      </c>
      <c r="Q15" s="421">
        <v>215</v>
      </c>
      <c r="R15" s="421">
        <v>200</v>
      </c>
      <c r="S15" s="421">
        <v>83</v>
      </c>
      <c r="T15" s="421">
        <v>37</v>
      </c>
      <c r="U15" s="421">
        <v>29</v>
      </c>
      <c r="V15" s="32"/>
    </row>
    <row r="16" spans="1:22" s="49" customFormat="1" ht="12.95" customHeight="1">
      <c r="A16" s="46"/>
      <c r="B16" s="51" t="s">
        <v>97</v>
      </c>
      <c r="C16" s="422" t="s">
        <v>72</v>
      </c>
      <c r="D16" s="422" t="s">
        <v>72</v>
      </c>
      <c r="E16" s="421">
        <v>247</v>
      </c>
      <c r="F16" s="421">
        <v>18</v>
      </c>
      <c r="G16" s="421">
        <v>20</v>
      </c>
      <c r="H16" s="421">
        <v>10</v>
      </c>
      <c r="I16" s="421">
        <v>170</v>
      </c>
      <c r="J16" s="421">
        <v>18</v>
      </c>
      <c r="K16" s="421">
        <v>45</v>
      </c>
      <c r="L16" s="421">
        <v>9</v>
      </c>
      <c r="M16" s="421">
        <v>12</v>
      </c>
      <c r="N16" s="422" t="s">
        <v>72</v>
      </c>
      <c r="O16" s="421">
        <v>8</v>
      </c>
      <c r="P16" s="421">
        <v>4</v>
      </c>
      <c r="Q16" s="421">
        <v>81</v>
      </c>
      <c r="R16" s="421">
        <v>143</v>
      </c>
      <c r="S16" s="421">
        <v>65</v>
      </c>
      <c r="T16" s="421">
        <v>11</v>
      </c>
      <c r="U16" s="421">
        <v>9</v>
      </c>
      <c r="V16" s="32"/>
    </row>
    <row r="17" spans="1:22" s="49" customFormat="1" ht="12.95" customHeight="1">
      <c r="A17" s="46"/>
      <c r="B17" s="51"/>
      <c r="C17" s="421"/>
      <c r="D17" s="421"/>
      <c r="E17" s="421"/>
      <c r="F17" s="421"/>
      <c r="G17" s="421"/>
      <c r="H17" s="421"/>
      <c r="I17" s="421"/>
      <c r="J17" s="421"/>
      <c r="K17" s="421"/>
      <c r="L17" s="421"/>
      <c r="M17" s="421"/>
      <c r="N17" s="421"/>
      <c r="O17" s="421"/>
      <c r="P17" s="421"/>
      <c r="Q17" s="421"/>
      <c r="R17" s="421"/>
      <c r="S17" s="421"/>
      <c r="T17" s="421"/>
      <c r="U17" s="421"/>
      <c r="V17" s="32"/>
    </row>
    <row r="18" spans="1:22" s="49" customFormat="1" ht="12.95" customHeight="1">
      <c r="A18" s="46" t="s">
        <v>100</v>
      </c>
      <c r="B18" s="51" t="s">
        <v>74</v>
      </c>
      <c r="C18" s="421">
        <v>42</v>
      </c>
      <c r="D18" s="422" t="s">
        <v>72</v>
      </c>
      <c r="E18" s="421">
        <v>558</v>
      </c>
      <c r="F18" s="421">
        <v>55</v>
      </c>
      <c r="G18" s="421">
        <v>49</v>
      </c>
      <c r="H18" s="421">
        <v>94</v>
      </c>
      <c r="I18" s="421">
        <v>328</v>
      </c>
      <c r="J18" s="421">
        <v>57</v>
      </c>
      <c r="K18" s="421">
        <v>101</v>
      </c>
      <c r="L18" s="421">
        <v>13</v>
      </c>
      <c r="M18" s="421">
        <v>27</v>
      </c>
      <c r="N18" s="421">
        <v>2</v>
      </c>
      <c r="O18" s="421">
        <v>40</v>
      </c>
      <c r="P18" s="421">
        <v>5</v>
      </c>
      <c r="Q18" s="421">
        <v>147</v>
      </c>
      <c r="R18" s="421">
        <v>255</v>
      </c>
      <c r="S18" s="421">
        <v>83</v>
      </c>
      <c r="T18" s="421">
        <v>9</v>
      </c>
      <c r="U18" s="421">
        <v>55</v>
      </c>
      <c r="V18" s="32"/>
    </row>
    <row r="19" spans="1:22" s="49" customFormat="1" ht="12.95" customHeight="1">
      <c r="A19" s="46"/>
      <c r="B19" s="51" t="s">
        <v>97</v>
      </c>
      <c r="C19" s="421">
        <v>4</v>
      </c>
      <c r="D19" s="422" t="s">
        <v>72</v>
      </c>
      <c r="E19" s="421">
        <v>193</v>
      </c>
      <c r="F19" s="421">
        <v>7</v>
      </c>
      <c r="G19" s="421">
        <v>9</v>
      </c>
      <c r="H19" s="421">
        <v>12</v>
      </c>
      <c r="I19" s="421">
        <v>205</v>
      </c>
      <c r="J19" s="421">
        <v>5</v>
      </c>
      <c r="K19" s="421">
        <v>39</v>
      </c>
      <c r="L19" s="421">
        <v>3</v>
      </c>
      <c r="M19" s="421">
        <v>14</v>
      </c>
      <c r="N19" s="421">
        <v>1</v>
      </c>
      <c r="O19" s="421">
        <v>19</v>
      </c>
      <c r="P19" s="421">
        <v>1</v>
      </c>
      <c r="Q19" s="421">
        <v>65</v>
      </c>
      <c r="R19" s="421">
        <v>163</v>
      </c>
      <c r="S19" s="421">
        <v>60</v>
      </c>
      <c r="T19" s="421">
        <v>3</v>
      </c>
      <c r="U19" s="421">
        <v>32</v>
      </c>
      <c r="V19" s="32"/>
    </row>
    <row r="20" spans="1:22" s="49" customFormat="1" ht="12.95" customHeight="1">
      <c r="A20" s="46"/>
      <c r="B20" s="51"/>
      <c r="C20" s="421"/>
      <c r="D20" s="421"/>
      <c r="E20" s="421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1"/>
      <c r="S20" s="421"/>
      <c r="T20" s="421"/>
      <c r="U20" s="421"/>
      <c r="V20" s="32"/>
    </row>
    <row r="21" spans="1:22" s="49" customFormat="1" ht="12.95" customHeight="1">
      <c r="A21" s="46" t="s">
        <v>101</v>
      </c>
      <c r="B21" s="51" t="s">
        <v>74</v>
      </c>
      <c r="C21" s="421">
        <v>26</v>
      </c>
      <c r="D21" s="421">
        <v>4</v>
      </c>
      <c r="E21" s="421">
        <v>1249</v>
      </c>
      <c r="F21" s="421">
        <v>30</v>
      </c>
      <c r="G21" s="421">
        <v>109</v>
      </c>
      <c r="H21" s="421">
        <v>66</v>
      </c>
      <c r="I21" s="421">
        <v>584</v>
      </c>
      <c r="J21" s="421">
        <v>120</v>
      </c>
      <c r="K21" s="421">
        <v>91</v>
      </c>
      <c r="L21" s="421">
        <v>16</v>
      </c>
      <c r="M21" s="421">
        <v>38</v>
      </c>
      <c r="N21" s="421">
        <v>16</v>
      </c>
      <c r="O21" s="421">
        <v>101</v>
      </c>
      <c r="P21" s="421">
        <v>26</v>
      </c>
      <c r="Q21" s="421">
        <v>221</v>
      </c>
      <c r="R21" s="421">
        <v>214</v>
      </c>
      <c r="S21" s="421">
        <v>85</v>
      </c>
      <c r="T21" s="421">
        <v>11</v>
      </c>
      <c r="U21" s="421">
        <v>38</v>
      </c>
      <c r="V21" s="32"/>
    </row>
    <row r="22" spans="1:22" s="49" customFormat="1" ht="12.95" customHeight="1">
      <c r="A22" s="46"/>
      <c r="B22" s="51" t="s">
        <v>97</v>
      </c>
      <c r="C22" s="421">
        <v>7</v>
      </c>
      <c r="D22" s="422" t="s">
        <v>72</v>
      </c>
      <c r="E22" s="421">
        <v>260</v>
      </c>
      <c r="F22" s="421">
        <v>5</v>
      </c>
      <c r="G22" s="421">
        <v>32</v>
      </c>
      <c r="H22" s="421">
        <v>6</v>
      </c>
      <c r="I22" s="421">
        <v>351</v>
      </c>
      <c r="J22" s="421">
        <v>48</v>
      </c>
      <c r="K22" s="421">
        <v>42</v>
      </c>
      <c r="L22" s="421">
        <v>5</v>
      </c>
      <c r="M22" s="421">
        <v>31</v>
      </c>
      <c r="N22" s="421">
        <v>5</v>
      </c>
      <c r="O22" s="421">
        <v>31</v>
      </c>
      <c r="P22" s="421">
        <v>7</v>
      </c>
      <c r="Q22" s="421">
        <v>73</v>
      </c>
      <c r="R22" s="421">
        <v>151</v>
      </c>
      <c r="S22" s="421">
        <v>59</v>
      </c>
      <c r="T22" s="421">
        <v>9</v>
      </c>
      <c r="U22" s="421">
        <v>22</v>
      </c>
      <c r="V22" s="32"/>
    </row>
    <row r="23" spans="1:22" s="49" customFormat="1" ht="12.95" customHeight="1">
      <c r="A23" s="46"/>
      <c r="B23" s="51"/>
      <c r="C23" s="421"/>
      <c r="D23" s="421"/>
      <c r="E23" s="421"/>
      <c r="F23" s="421"/>
      <c r="G23" s="421"/>
      <c r="H23" s="421"/>
      <c r="I23" s="421"/>
      <c r="J23" s="421"/>
      <c r="K23" s="421"/>
      <c r="L23" s="421"/>
      <c r="M23" s="421"/>
      <c r="N23" s="421"/>
      <c r="O23" s="421"/>
      <c r="P23" s="421"/>
      <c r="Q23" s="421"/>
      <c r="R23" s="421"/>
      <c r="S23" s="421"/>
      <c r="T23" s="421"/>
      <c r="U23" s="421"/>
      <c r="V23" s="32"/>
    </row>
    <row r="24" spans="1:22" s="49" customFormat="1" ht="12.95" customHeight="1">
      <c r="A24" s="46" t="s">
        <v>102</v>
      </c>
      <c r="B24" s="50" t="s">
        <v>74</v>
      </c>
      <c r="C24" s="421">
        <v>135</v>
      </c>
      <c r="D24" s="422" t="s">
        <v>72</v>
      </c>
      <c r="E24" s="421">
        <v>205</v>
      </c>
      <c r="F24" s="421">
        <v>354</v>
      </c>
      <c r="G24" s="421">
        <v>68</v>
      </c>
      <c r="H24" s="421">
        <v>10</v>
      </c>
      <c r="I24" s="421">
        <v>211</v>
      </c>
      <c r="J24" s="421">
        <v>58</v>
      </c>
      <c r="K24" s="421">
        <v>196</v>
      </c>
      <c r="L24" s="421">
        <v>24</v>
      </c>
      <c r="M24" s="421">
        <v>26</v>
      </c>
      <c r="N24" s="422" t="s">
        <v>72</v>
      </c>
      <c r="O24" s="421">
        <v>27</v>
      </c>
      <c r="P24" s="422" t="s">
        <v>72</v>
      </c>
      <c r="Q24" s="421">
        <v>265</v>
      </c>
      <c r="R24" s="421">
        <v>146</v>
      </c>
      <c r="S24" s="421">
        <v>156</v>
      </c>
      <c r="T24" s="421">
        <v>22</v>
      </c>
      <c r="U24" s="421">
        <v>30</v>
      </c>
      <c r="V24" s="32"/>
    </row>
    <row r="25" spans="1:22" s="49" customFormat="1" ht="12.95" customHeight="1">
      <c r="A25" s="46"/>
      <c r="B25" s="51" t="s">
        <v>97</v>
      </c>
      <c r="C25" s="421">
        <v>24</v>
      </c>
      <c r="D25" s="422" t="s">
        <v>72</v>
      </c>
      <c r="E25" s="421">
        <v>75</v>
      </c>
      <c r="F25" s="421">
        <v>86</v>
      </c>
      <c r="G25" s="421">
        <v>17</v>
      </c>
      <c r="H25" s="421">
        <v>1</v>
      </c>
      <c r="I25" s="421">
        <v>124</v>
      </c>
      <c r="J25" s="421">
        <v>12</v>
      </c>
      <c r="K25" s="421">
        <v>91</v>
      </c>
      <c r="L25" s="421">
        <v>12</v>
      </c>
      <c r="M25" s="421">
        <v>17</v>
      </c>
      <c r="N25" s="422" t="s">
        <v>72</v>
      </c>
      <c r="O25" s="421">
        <v>8</v>
      </c>
      <c r="P25" s="422" t="s">
        <v>72</v>
      </c>
      <c r="Q25" s="421">
        <v>101</v>
      </c>
      <c r="R25" s="421">
        <v>95</v>
      </c>
      <c r="S25" s="421">
        <v>121</v>
      </c>
      <c r="T25" s="421">
        <v>10</v>
      </c>
      <c r="U25" s="421">
        <v>19</v>
      </c>
      <c r="V25" s="32"/>
    </row>
    <row r="26" spans="1:22" s="49" customFormat="1" ht="12.95" customHeight="1">
      <c r="A26" s="46"/>
      <c r="B26" s="51"/>
      <c r="C26" s="421"/>
      <c r="D26" s="421"/>
      <c r="E26" s="421"/>
      <c r="F26" s="421"/>
      <c r="G26" s="421"/>
      <c r="H26" s="421"/>
      <c r="I26" s="421"/>
      <c r="J26" s="421"/>
      <c r="K26" s="421"/>
      <c r="L26" s="421"/>
      <c r="M26" s="421"/>
      <c r="N26" s="421"/>
      <c r="O26" s="421"/>
      <c r="P26" s="421"/>
      <c r="Q26" s="421"/>
      <c r="R26" s="421"/>
      <c r="S26" s="421"/>
      <c r="T26" s="421"/>
      <c r="U26" s="421"/>
      <c r="V26" s="32"/>
    </row>
    <row r="27" spans="1:22" s="49" customFormat="1" ht="12.95" customHeight="1">
      <c r="A27" s="46" t="s">
        <v>103</v>
      </c>
      <c r="B27" s="51" t="s">
        <v>74</v>
      </c>
      <c r="C27" s="421">
        <v>111</v>
      </c>
      <c r="D27" s="422" t="s">
        <v>72</v>
      </c>
      <c r="E27" s="421">
        <v>270</v>
      </c>
      <c r="F27" s="421">
        <v>83</v>
      </c>
      <c r="G27" s="421">
        <v>58</v>
      </c>
      <c r="H27" s="421">
        <v>33</v>
      </c>
      <c r="I27" s="421">
        <v>213</v>
      </c>
      <c r="J27" s="421">
        <v>31</v>
      </c>
      <c r="K27" s="421">
        <v>48</v>
      </c>
      <c r="L27" s="421">
        <v>10</v>
      </c>
      <c r="M27" s="421">
        <v>19</v>
      </c>
      <c r="N27" s="422" t="s">
        <v>72</v>
      </c>
      <c r="O27" s="421">
        <v>15</v>
      </c>
      <c r="P27" s="421">
        <v>5</v>
      </c>
      <c r="Q27" s="421">
        <v>157</v>
      </c>
      <c r="R27" s="421">
        <v>135</v>
      </c>
      <c r="S27" s="421">
        <v>91</v>
      </c>
      <c r="T27" s="421">
        <v>9</v>
      </c>
      <c r="U27" s="421">
        <v>34</v>
      </c>
      <c r="V27" s="32"/>
    </row>
    <row r="28" spans="1:22" s="49" customFormat="1" ht="12.95" customHeight="1">
      <c r="A28" s="46"/>
      <c r="B28" s="51" t="s">
        <v>97</v>
      </c>
      <c r="C28" s="421">
        <v>22</v>
      </c>
      <c r="D28" s="422" t="s">
        <v>72</v>
      </c>
      <c r="E28" s="421">
        <v>82</v>
      </c>
      <c r="F28" s="421">
        <v>18</v>
      </c>
      <c r="G28" s="421">
        <v>13</v>
      </c>
      <c r="H28" s="421">
        <v>1</v>
      </c>
      <c r="I28" s="421">
        <v>127</v>
      </c>
      <c r="J28" s="421">
        <v>6</v>
      </c>
      <c r="K28" s="421">
        <v>20</v>
      </c>
      <c r="L28" s="421">
        <v>3</v>
      </c>
      <c r="M28" s="421">
        <v>13</v>
      </c>
      <c r="N28" s="422" t="s">
        <v>72</v>
      </c>
      <c r="O28" s="421">
        <v>5</v>
      </c>
      <c r="P28" s="421">
        <v>3</v>
      </c>
      <c r="Q28" s="421">
        <v>73</v>
      </c>
      <c r="R28" s="421">
        <v>93</v>
      </c>
      <c r="S28" s="421">
        <v>69</v>
      </c>
      <c r="T28" s="421">
        <v>5</v>
      </c>
      <c r="U28" s="421">
        <v>11</v>
      </c>
      <c r="V28" s="32"/>
    </row>
    <row r="29" spans="1:22" s="49" customFormat="1" ht="12.95" customHeight="1">
      <c r="A29" s="46"/>
      <c r="B29" s="51"/>
      <c r="C29" s="421"/>
      <c r="D29" s="421"/>
      <c r="E29" s="421"/>
      <c r="F29" s="421"/>
      <c r="G29" s="421"/>
      <c r="H29" s="421"/>
      <c r="I29" s="421"/>
      <c r="J29" s="421"/>
      <c r="K29" s="421"/>
      <c r="L29" s="421"/>
      <c r="M29" s="421"/>
      <c r="N29" s="421"/>
      <c r="O29" s="421"/>
      <c r="P29" s="421"/>
      <c r="Q29" s="421"/>
      <c r="R29" s="421"/>
      <c r="S29" s="421"/>
      <c r="T29" s="421"/>
      <c r="U29" s="421"/>
      <c r="V29" s="32"/>
    </row>
    <row r="30" spans="1:22" s="49" customFormat="1" ht="12.95" customHeight="1">
      <c r="A30" s="46" t="s">
        <v>104</v>
      </c>
      <c r="B30" s="51" t="s">
        <v>74</v>
      </c>
      <c r="C30" s="421">
        <v>7</v>
      </c>
      <c r="D30" s="422" t="s">
        <v>72</v>
      </c>
      <c r="E30" s="421">
        <v>59</v>
      </c>
      <c r="F30" s="422" t="s">
        <v>72</v>
      </c>
      <c r="G30" s="421">
        <v>7</v>
      </c>
      <c r="H30" s="421">
        <v>15</v>
      </c>
      <c r="I30" s="421">
        <v>20</v>
      </c>
      <c r="J30" s="421">
        <v>9</v>
      </c>
      <c r="K30" s="421">
        <v>6</v>
      </c>
      <c r="L30" s="422" t="s">
        <v>72</v>
      </c>
      <c r="M30" s="422" t="s">
        <v>72</v>
      </c>
      <c r="N30" s="421">
        <v>1</v>
      </c>
      <c r="O30" s="421">
        <v>2</v>
      </c>
      <c r="P30" s="422" t="s">
        <v>72</v>
      </c>
      <c r="Q30" s="421">
        <v>32</v>
      </c>
      <c r="R30" s="421">
        <v>82</v>
      </c>
      <c r="S30" s="421">
        <v>2</v>
      </c>
      <c r="T30" s="422" t="s">
        <v>72</v>
      </c>
      <c r="U30" s="421">
        <v>5</v>
      </c>
      <c r="V30" s="32"/>
    </row>
    <row r="31" spans="1:22" s="49" customFormat="1" ht="12.95" customHeight="1">
      <c r="A31" s="46"/>
      <c r="B31" s="51" t="s">
        <v>97</v>
      </c>
      <c r="C31" s="421">
        <v>2</v>
      </c>
      <c r="D31" s="422" t="s">
        <v>72</v>
      </c>
      <c r="E31" s="421">
        <v>22</v>
      </c>
      <c r="F31" s="422" t="s">
        <v>72</v>
      </c>
      <c r="G31" s="421">
        <v>2</v>
      </c>
      <c r="H31" s="422" t="s">
        <v>72</v>
      </c>
      <c r="I31" s="421">
        <v>12</v>
      </c>
      <c r="J31" s="421">
        <v>1</v>
      </c>
      <c r="K31" s="421">
        <v>2</v>
      </c>
      <c r="L31" s="422" t="s">
        <v>72</v>
      </c>
      <c r="M31" s="422" t="s">
        <v>72</v>
      </c>
      <c r="N31" s="422" t="s">
        <v>72</v>
      </c>
      <c r="O31" s="421">
        <v>1</v>
      </c>
      <c r="P31" s="422" t="s">
        <v>72</v>
      </c>
      <c r="Q31" s="421">
        <v>17</v>
      </c>
      <c r="R31" s="421">
        <v>55</v>
      </c>
      <c r="S31" s="421">
        <v>2</v>
      </c>
      <c r="T31" s="422" t="s">
        <v>72</v>
      </c>
      <c r="U31" s="421">
        <v>2</v>
      </c>
      <c r="V31" s="32"/>
    </row>
    <row r="32" spans="1:22" s="49" customFormat="1" ht="12.95" customHeight="1">
      <c r="A32" s="46"/>
      <c r="B32" s="51"/>
      <c r="C32" s="421"/>
      <c r="D32" s="421"/>
      <c r="E32" s="421"/>
      <c r="F32" s="421"/>
      <c r="G32" s="421"/>
      <c r="H32" s="421"/>
      <c r="I32" s="421"/>
      <c r="J32" s="421"/>
      <c r="K32" s="421"/>
      <c r="L32" s="421"/>
      <c r="M32" s="421"/>
      <c r="N32" s="421"/>
      <c r="O32" s="421"/>
      <c r="P32" s="421"/>
      <c r="Q32" s="421"/>
      <c r="R32" s="421"/>
      <c r="S32" s="421"/>
      <c r="T32" s="421"/>
      <c r="U32" s="421"/>
      <c r="V32" s="32"/>
    </row>
    <row r="33" spans="1:22" s="49" customFormat="1" ht="12.95" customHeight="1">
      <c r="A33" s="46" t="s">
        <v>105</v>
      </c>
      <c r="B33" s="51" t="s">
        <v>74</v>
      </c>
      <c r="C33" s="421">
        <v>29</v>
      </c>
      <c r="D33" s="421">
        <v>754</v>
      </c>
      <c r="E33" s="421">
        <v>31</v>
      </c>
      <c r="F33" s="421">
        <v>1012</v>
      </c>
      <c r="G33" s="421">
        <v>124</v>
      </c>
      <c r="H33" s="421">
        <v>244</v>
      </c>
      <c r="I33" s="421">
        <v>160</v>
      </c>
      <c r="J33" s="421">
        <v>80</v>
      </c>
      <c r="K33" s="421">
        <v>80</v>
      </c>
      <c r="L33" s="421">
        <v>18</v>
      </c>
      <c r="M33" s="421">
        <v>23</v>
      </c>
      <c r="N33" s="422" t="s">
        <v>72</v>
      </c>
      <c r="O33" s="421">
        <v>14</v>
      </c>
      <c r="P33" s="421">
        <v>2</v>
      </c>
      <c r="Q33" s="421">
        <v>155</v>
      </c>
      <c r="R33" s="421">
        <v>172</v>
      </c>
      <c r="S33" s="421">
        <v>80</v>
      </c>
      <c r="T33" s="421">
        <v>35</v>
      </c>
      <c r="U33" s="421">
        <v>33</v>
      </c>
      <c r="V33" s="32"/>
    </row>
    <row r="34" spans="1:22" s="49" customFormat="1" ht="12.95" customHeight="1">
      <c r="A34" s="46"/>
      <c r="B34" s="51" t="s">
        <v>97</v>
      </c>
      <c r="C34" s="421">
        <v>11</v>
      </c>
      <c r="D34" s="421">
        <v>31</v>
      </c>
      <c r="E34" s="421">
        <v>14</v>
      </c>
      <c r="F34" s="421">
        <v>308</v>
      </c>
      <c r="G34" s="421">
        <v>59</v>
      </c>
      <c r="H34" s="421">
        <v>27</v>
      </c>
      <c r="I34" s="421">
        <v>117</v>
      </c>
      <c r="J34" s="421">
        <v>22</v>
      </c>
      <c r="K34" s="421">
        <v>54</v>
      </c>
      <c r="L34" s="421">
        <v>14</v>
      </c>
      <c r="M34" s="421">
        <v>16</v>
      </c>
      <c r="N34" s="422" t="s">
        <v>72</v>
      </c>
      <c r="O34" s="421">
        <v>6</v>
      </c>
      <c r="P34" s="421">
        <v>2</v>
      </c>
      <c r="Q34" s="421">
        <v>84</v>
      </c>
      <c r="R34" s="421">
        <v>128</v>
      </c>
      <c r="S34" s="421">
        <v>63</v>
      </c>
      <c r="T34" s="421">
        <v>20</v>
      </c>
      <c r="U34" s="421">
        <v>18</v>
      </c>
      <c r="V34" s="32"/>
    </row>
    <row r="35" spans="1:22" s="49" customFormat="1" ht="12.95" customHeight="1">
      <c r="A35" s="46"/>
      <c r="B35" s="51"/>
      <c r="C35" s="421"/>
      <c r="D35" s="421"/>
      <c r="E35" s="421"/>
      <c r="F35" s="421"/>
      <c r="G35" s="421"/>
      <c r="H35" s="421"/>
      <c r="I35" s="421"/>
      <c r="J35" s="421"/>
      <c r="K35" s="421"/>
      <c r="L35" s="421"/>
      <c r="M35" s="421"/>
      <c r="N35" s="421"/>
      <c r="O35" s="421"/>
      <c r="P35" s="421"/>
      <c r="Q35" s="421"/>
      <c r="R35" s="421"/>
      <c r="S35" s="421"/>
      <c r="T35" s="421"/>
      <c r="U35" s="421"/>
      <c r="V35" s="32"/>
    </row>
    <row r="36" spans="1:22" s="49" customFormat="1" ht="12.95" customHeight="1">
      <c r="A36" s="46" t="s">
        <v>106</v>
      </c>
      <c r="B36" s="51" t="s">
        <v>74</v>
      </c>
      <c r="C36" s="421">
        <v>364</v>
      </c>
      <c r="D36" s="421">
        <v>3</v>
      </c>
      <c r="E36" s="421">
        <v>2543</v>
      </c>
      <c r="F36" s="421">
        <v>159</v>
      </c>
      <c r="G36" s="421">
        <v>224</v>
      </c>
      <c r="H36" s="421">
        <v>246</v>
      </c>
      <c r="I36" s="421">
        <v>1733</v>
      </c>
      <c r="J36" s="421">
        <v>431</v>
      </c>
      <c r="K36" s="421">
        <v>464</v>
      </c>
      <c r="L36" s="421">
        <v>66</v>
      </c>
      <c r="M36" s="421">
        <v>131</v>
      </c>
      <c r="N36" s="421">
        <v>20</v>
      </c>
      <c r="O36" s="421">
        <v>281</v>
      </c>
      <c r="P36" s="421">
        <v>82</v>
      </c>
      <c r="Q36" s="421">
        <v>530</v>
      </c>
      <c r="R36" s="421">
        <v>831</v>
      </c>
      <c r="S36" s="421">
        <v>633</v>
      </c>
      <c r="T36" s="421">
        <v>72</v>
      </c>
      <c r="U36" s="421">
        <v>215</v>
      </c>
      <c r="V36" s="32"/>
    </row>
    <row r="37" spans="1:22" s="49" customFormat="1" ht="12.95" customHeight="1">
      <c r="A37" s="46"/>
      <c r="B37" s="51" t="s">
        <v>97</v>
      </c>
      <c r="C37" s="421">
        <v>87</v>
      </c>
      <c r="D37" s="421">
        <v>3</v>
      </c>
      <c r="E37" s="421">
        <v>991</v>
      </c>
      <c r="F37" s="421">
        <v>32</v>
      </c>
      <c r="G37" s="421">
        <v>42</v>
      </c>
      <c r="H37" s="421">
        <v>29</v>
      </c>
      <c r="I37" s="421">
        <v>887</v>
      </c>
      <c r="J37" s="421">
        <v>98</v>
      </c>
      <c r="K37" s="421">
        <v>205</v>
      </c>
      <c r="L37" s="421">
        <v>26</v>
      </c>
      <c r="M37" s="421">
        <v>85</v>
      </c>
      <c r="N37" s="421">
        <v>7</v>
      </c>
      <c r="O37" s="421">
        <v>108</v>
      </c>
      <c r="P37" s="421">
        <v>25</v>
      </c>
      <c r="Q37" s="421">
        <v>200</v>
      </c>
      <c r="R37" s="421">
        <v>588</v>
      </c>
      <c r="S37" s="421">
        <v>478</v>
      </c>
      <c r="T37" s="421">
        <v>41</v>
      </c>
      <c r="U37" s="421">
        <v>148</v>
      </c>
      <c r="V37" s="32"/>
    </row>
    <row r="38" spans="1:22" s="49" customFormat="1" ht="12.95" customHeight="1">
      <c r="A38" s="46"/>
      <c r="B38" s="51"/>
      <c r="C38" s="421"/>
      <c r="D38" s="421"/>
      <c r="E38" s="421"/>
      <c r="F38" s="421"/>
      <c r="G38" s="421"/>
      <c r="H38" s="421"/>
      <c r="I38" s="421"/>
      <c r="J38" s="421"/>
      <c r="K38" s="421"/>
      <c r="L38" s="421"/>
      <c r="M38" s="421"/>
      <c r="N38" s="421"/>
      <c r="O38" s="421"/>
      <c r="P38" s="421"/>
      <c r="Q38" s="421"/>
      <c r="R38" s="421"/>
      <c r="S38" s="421"/>
      <c r="T38" s="421"/>
      <c r="U38" s="421"/>
      <c r="V38" s="32"/>
    </row>
    <row r="39" spans="1:22" s="49" customFormat="1" ht="12.95" customHeight="1">
      <c r="A39" s="46" t="s">
        <v>107</v>
      </c>
      <c r="B39" s="51" t="s">
        <v>74</v>
      </c>
      <c r="C39" s="421">
        <v>110</v>
      </c>
      <c r="D39" s="421">
        <v>5</v>
      </c>
      <c r="E39" s="421">
        <v>3054</v>
      </c>
      <c r="F39" s="421">
        <v>53</v>
      </c>
      <c r="G39" s="421">
        <v>100</v>
      </c>
      <c r="H39" s="421">
        <v>253</v>
      </c>
      <c r="I39" s="421">
        <v>1056</v>
      </c>
      <c r="J39" s="421">
        <v>225</v>
      </c>
      <c r="K39" s="421">
        <v>214</v>
      </c>
      <c r="L39" s="421">
        <v>38</v>
      </c>
      <c r="M39" s="421">
        <v>58</v>
      </c>
      <c r="N39" s="421">
        <v>2</v>
      </c>
      <c r="O39" s="421">
        <v>131</v>
      </c>
      <c r="P39" s="421">
        <v>26</v>
      </c>
      <c r="Q39" s="421">
        <v>247</v>
      </c>
      <c r="R39" s="421">
        <v>511</v>
      </c>
      <c r="S39" s="421">
        <v>182</v>
      </c>
      <c r="T39" s="421">
        <v>34</v>
      </c>
      <c r="U39" s="421">
        <v>70</v>
      </c>
      <c r="V39" s="32"/>
    </row>
    <row r="40" spans="1:22" s="49" customFormat="1" ht="12.95" customHeight="1">
      <c r="A40" s="46"/>
      <c r="B40" s="51" t="s">
        <v>97</v>
      </c>
      <c r="C40" s="421">
        <v>15</v>
      </c>
      <c r="D40" s="422" t="s">
        <v>72</v>
      </c>
      <c r="E40" s="421">
        <v>1667</v>
      </c>
      <c r="F40" s="421">
        <v>5</v>
      </c>
      <c r="G40" s="421">
        <v>12</v>
      </c>
      <c r="H40" s="421">
        <v>18</v>
      </c>
      <c r="I40" s="421">
        <v>501</v>
      </c>
      <c r="J40" s="421">
        <v>36</v>
      </c>
      <c r="K40" s="421">
        <v>85</v>
      </c>
      <c r="L40" s="421">
        <v>10</v>
      </c>
      <c r="M40" s="421">
        <v>38</v>
      </c>
      <c r="N40" s="422" t="s">
        <v>72</v>
      </c>
      <c r="O40" s="421">
        <v>44</v>
      </c>
      <c r="P40" s="421">
        <v>13</v>
      </c>
      <c r="Q40" s="421">
        <v>105</v>
      </c>
      <c r="R40" s="421">
        <v>342</v>
      </c>
      <c r="S40" s="421">
        <v>132</v>
      </c>
      <c r="T40" s="421">
        <v>20</v>
      </c>
      <c r="U40" s="421">
        <v>37</v>
      </c>
      <c r="V40" s="32"/>
    </row>
    <row r="41" spans="1:22" s="49" customFormat="1" ht="12.95" customHeight="1">
      <c r="A41" s="46"/>
      <c r="B41" s="51"/>
      <c r="C41" s="421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421"/>
      <c r="S41" s="421"/>
      <c r="T41" s="421"/>
      <c r="U41" s="421"/>
      <c r="V41" s="32"/>
    </row>
    <row r="42" spans="1:22" s="49" customFormat="1" ht="12.95" customHeight="1">
      <c r="A42" s="36" t="s">
        <v>18</v>
      </c>
      <c r="B42" s="51" t="s">
        <v>74</v>
      </c>
      <c r="C42" s="421">
        <v>151</v>
      </c>
      <c r="D42" s="421">
        <v>78</v>
      </c>
      <c r="E42" s="421">
        <v>978</v>
      </c>
      <c r="F42" s="421">
        <v>325</v>
      </c>
      <c r="G42" s="421">
        <v>225</v>
      </c>
      <c r="H42" s="421">
        <v>798</v>
      </c>
      <c r="I42" s="421">
        <v>2195</v>
      </c>
      <c r="J42" s="421">
        <v>1807</v>
      </c>
      <c r="K42" s="421">
        <v>550</v>
      </c>
      <c r="L42" s="421">
        <v>218</v>
      </c>
      <c r="M42" s="421">
        <v>217</v>
      </c>
      <c r="N42" s="421">
        <v>1</v>
      </c>
      <c r="O42" s="421">
        <v>250</v>
      </c>
      <c r="P42" s="421">
        <v>326</v>
      </c>
      <c r="Q42" s="421">
        <v>1225</v>
      </c>
      <c r="R42" s="421">
        <v>1173</v>
      </c>
      <c r="S42" s="421">
        <v>1352</v>
      </c>
      <c r="T42" s="421">
        <v>63</v>
      </c>
      <c r="U42" s="421">
        <v>316</v>
      </c>
      <c r="V42" s="32"/>
    </row>
    <row r="43" spans="1:22" s="49" customFormat="1" ht="12.95" customHeight="1">
      <c r="A43" s="46"/>
      <c r="B43" s="51" t="s">
        <v>97</v>
      </c>
      <c r="C43" s="421">
        <v>49</v>
      </c>
      <c r="D43" s="421">
        <v>11</v>
      </c>
      <c r="E43" s="421">
        <v>268</v>
      </c>
      <c r="F43" s="421">
        <v>87</v>
      </c>
      <c r="G43" s="421">
        <v>51</v>
      </c>
      <c r="H43" s="421">
        <v>91</v>
      </c>
      <c r="I43" s="421">
        <v>1310</v>
      </c>
      <c r="J43" s="421">
        <v>365</v>
      </c>
      <c r="K43" s="421">
        <v>253</v>
      </c>
      <c r="L43" s="421">
        <v>68</v>
      </c>
      <c r="M43" s="421">
        <v>143</v>
      </c>
      <c r="N43" s="421">
        <v>1</v>
      </c>
      <c r="O43" s="421">
        <v>120</v>
      </c>
      <c r="P43" s="421">
        <v>49</v>
      </c>
      <c r="Q43" s="421">
        <v>527</v>
      </c>
      <c r="R43" s="421">
        <v>795</v>
      </c>
      <c r="S43" s="421">
        <v>961</v>
      </c>
      <c r="T43" s="421">
        <v>37</v>
      </c>
      <c r="U43" s="421">
        <v>185</v>
      </c>
      <c r="V43" s="32"/>
    </row>
    <row r="44" spans="1:22" s="49" customFormat="1" ht="12.95" customHeight="1">
      <c r="A44" s="46"/>
      <c r="B44" s="51"/>
      <c r="C44" s="421"/>
      <c r="D44" s="421"/>
      <c r="E44" s="421"/>
      <c r="F44" s="421"/>
      <c r="G44" s="421"/>
      <c r="H44" s="421"/>
      <c r="I44" s="421"/>
      <c r="J44" s="421"/>
      <c r="K44" s="421"/>
      <c r="L44" s="421"/>
      <c r="M44" s="421"/>
      <c r="N44" s="421"/>
      <c r="O44" s="421"/>
      <c r="P44" s="421"/>
      <c r="Q44" s="421"/>
      <c r="R44" s="421"/>
      <c r="S44" s="421"/>
      <c r="T44" s="421"/>
      <c r="U44" s="421"/>
      <c r="V44" s="32"/>
    </row>
    <row r="45" spans="1:22" s="49" customFormat="1" ht="12.95" customHeight="1">
      <c r="A45" s="46" t="s">
        <v>108</v>
      </c>
      <c r="B45" s="51" t="s">
        <v>74</v>
      </c>
      <c r="C45" s="421">
        <v>102</v>
      </c>
      <c r="D45" s="422" t="s">
        <v>72</v>
      </c>
      <c r="E45" s="421">
        <v>109</v>
      </c>
      <c r="F45" s="422" t="s">
        <v>72</v>
      </c>
      <c r="G45" s="422" t="s">
        <v>72</v>
      </c>
      <c r="H45" s="421">
        <v>2</v>
      </c>
      <c r="I45" s="421">
        <v>117</v>
      </c>
      <c r="J45" s="421">
        <v>21</v>
      </c>
      <c r="K45" s="421">
        <v>26</v>
      </c>
      <c r="L45" s="422" t="s">
        <v>72</v>
      </c>
      <c r="M45" s="422" t="s">
        <v>72</v>
      </c>
      <c r="N45" s="422" t="s">
        <v>72</v>
      </c>
      <c r="O45" s="422" t="s">
        <v>72</v>
      </c>
      <c r="P45" s="422" t="s">
        <v>72</v>
      </c>
      <c r="Q45" s="421">
        <v>29</v>
      </c>
      <c r="R45" s="421">
        <v>35</v>
      </c>
      <c r="S45" s="422" t="s">
        <v>72</v>
      </c>
      <c r="T45" s="421">
        <v>1</v>
      </c>
      <c r="U45" s="421">
        <v>6</v>
      </c>
      <c r="V45" s="32"/>
    </row>
    <row r="46" spans="1:22" s="49" customFormat="1" ht="12.95" customHeight="1">
      <c r="A46" s="46"/>
      <c r="B46" s="51" t="s">
        <v>97</v>
      </c>
      <c r="C46" s="421">
        <v>27</v>
      </c>
      <c r="D46" s="422" t="s">
        <v>72</v>
      </c>
      <c r="E46" s="421">
        <v>21</v>
      </c>
      <c r="F46" s="422" t="s">
        <v>72</v>
      </c>
      <c r="G46" s="422" t="s">
        <v>72</v>
      </c>
      <c r="H46" s="422" t="s">
        <v>72</v>
      </c>
      <c r="I46" s="421">
        <v>48</v>
      </c>
      <c r="J46" s="421">
        <v>1</v>
      </c>
      <c r="K46" s="421">
        <v>10</v>
      </c>
      <c r="L46" s="422" t="s">
        <v>72</v>
      </c>
      <c r="M46" s="422" t="s">
        <v>72</v>
      </c>
      <c r="N46" s="422" t="s">
        <v>72</v>
      </c>
      <c r="O46" s="422" t="s">
        <v>72</v>
      </c>
      <c r="P46" s="422" t="s">
        <v>72</v>
      </c>
      <c r="Q46" s="421">
        <v>12</v>
      </c>
      <c r="R46" s="421">
        <v>27</v>
      </c>
      <c r="S46" s="422" t="s">
        <v>72</v>
      </c>
      <c r="T46" s="422" t="s">
        <v>72</v>
      </c>
      <c r="U46" s="421">
        <v>4</v>
      </c>
      <c r="V46" s="32"/>
    </row>
    <row r="47" spans="1:22" s="49" customFormat="1" ht="12.95" customHeight="1">
      <c r="A47" s="46"/>
      <c r="B47" s="51"/>
      <c r="C47" s="421"/>
      <c r="D47" s="421"/>
      <c r="E47" s="421"/>
      <c r="F47" s="421"/>
      <c r="G47" s="421"/>
      <c r="H47" s="421"/>
      <c r="I47" s="421"/>
      <c r="J47" s="421"/>
      <c r="K47" s="421"/>
      <c r="L47" s="421"/>
      <c r="M47" s="421"/>
      <c r="N47" s="421"/>
      <c r="O47" s="421"/>
      <c r="P47" s="421"/>
      <c r="Q47" s="421"/>
      <c r="R47" s="421"/>
      <c r="S47" s="421"/>
      <c r="T47" s="421"/>
      <c r="U47" s="421"/>
      <c r="V47" s="32"/>
    </row>
    <row r="48" spans="1:22" s="49" customFormat="1" ht="12.95" customHeight="1">
      <c r="A48" s="46" t="s">
        <v>109</v>
      </c>
      <c r="B48" s="51" t="s">
        <v>74</v>
      </c>
      <c r="C48" s="421">
        <v>62</v>
      </c>
      <c r="D48" s="421">
        <v>25</v>
      </c>
      <c r="E48" s="421">
        <v>2759</v>
      </c>
      <c r="F48" s="421">
        <v>187</v>
      </c>
      <c r="G48" s="421">
        <v>157</v>
      </c>
      <c r="H48" s="421">
        <v>433</v>
      </c>
      <c r="I48" s="421">
        <v>1445</v>
      </c>
      <c r="J48" s="421">
        <v>576</v>
      </c>
      <c r="K48" s="421">
        <v>372</v>
      </c>
      <c r="L48" s="421">
        <v>90</v>
      </c>
      <c r="M48" s="421">
        <v>106</v>
      </c>
      <c r="N48" s="421">
        <v>8</v>
      </c>
      <c r="O48" s="421">
        <v>115</v>
      </c>
      <c r="P48" s="421">
        <v>19</v>
      </c>
      <c r="Q48" s="421">
        <v>621</v>
      </c>
      <c r="R48" s="421">
        <v>765</v>
      </c>
      <c r="S48" s="421">
        <v>656</v>
      </c>
      <c r="T48" s="421">
        <v>37</v>
      </c>
      <c r="U48" s="421">
        <v>127</v>
      </c>
      <c r="V48" s="32"/>
    </row>
    <row r="49" spans="1:22" s="49" customFormat="1" ht="12.95" customHeight="1">
      <c r="A49" s="46"/>
      <c r="B49" s="51" t="s">
        <v>97</v>
      </c>
      <c r="C49" s="421">
        <v>22</v>
      </c>
      <c r="D49" s="421">
        <v>3</v>
      </c>
      <c r="E49" s="421">
        <v>973</v>
      </c>
      <c r="F49" s="421">
        <v>43</v>
      </c>
      <c r="G49" s="421">
        <v>31</v>
      </c>
      <c r="H49" s="421">
        <v>37</v>
      </c>
      <c r="I49" s="421">
        <v>737</v>
      </c>
      <c r="J49" s="421">
        <v>133</v>
      </c>
      <c r="K49" s="421">
        <v>172</v>
      </c>
      <c r="L49" s="421">
        <v>27</v>
      </c>
      <c r="M49" s="421">
        <v>57</v>
      </c>
      <c r="N49" s="421">
        <v>2</v>
      </c>
      <c r="O49" s="421">
        <v>34</v>
      </c>
      <c r="P49" s="421">
        <v>10</v>
      </c>
      <c r="Q49" s="421">
        <v>220</v>
      </c>
      <c r="R49" s="421">
        <v>506</v>
      </c>
      <c r="S49" s="421">
        <v>483</v>
      </c>
      <c r="T49" s="421">
        <v>21</v>
      </c>
      <c r="U49" s="421">
        <v>76</v>
      </c>
      <c r="V49" s="32"/>
    </row>
    <row r="50" spans="1:22" s="49" customFormat="1" ht="12.95" customHeight="1">
      <c r="A50" s="46"/>
      <c r="B50" s="51"/>
      <c r="C50" s="421"/>
      <c r="D50" s="421"/>
      <c r="E50" s="421"/>
      <c r="F50" s="421"/>
      <c r="G50" s="421"/>
      <c r="H50" s="421"/>
      <c r="I50" s="421"/>
      <c r="J50" s="421"/>
      <c r="K50" s="421"/>
      <c r="L50" s="421"/>
      <c r="M50" s="421"/>
      <c r="N50" s="421"/>
      <c r="O50" s="421"/>
      <c r="P50" s="421"/>
      <c r="Q50" s="421"/>
      <c r="R50" s="421"/>
      <c r="S50" s="421"/>
      <c r="T50" s="421"/>
      <c r="U50" s="421"/>
      <c r="V50" s="32"/>
    </row>
    <row r="51" spans="1:22" s="49" customFormat="1" ht="12.95" customHeight="1">
      <c r="A51" s="46" t="s">
        <v>21</v>
      </c>
      <c r="B51" s="51" t="s">
        <v>74</v>
      </c>
      <c r="C51" s="421">
        <v>105</v>
      </c>
      <c r="D51" s="422" t="s">
        <v>72</v>
      </c>
      <c r="E51" s="421">
        <v>2</v>
      </c>
      <c r="F51" s="422" t="s">
        <v>72</v>
      </c>
      <c r="G51" s="422" t="s">
        <v>72</v>
      </c>
      <c r="H51" s="422" t="s">
        <v>72</v>
      </c>
      <c r="I51" s="422" t="s">
        <v>72</v>
      </c>
      <c r="J51" s="422" t="s">
        <v>72</v>
      </c>
      <c r="K51" s="422" t="s">
        <v>72</v>
      </c>
      <c r="L51" s="422" t="s">
        <v>72</v>
      </c>
      <c r="M51" s="422" t="s">
        <v>72</v>
      </c>
      <c r="N51" s="422" t="s">
        <v>72</v>
      </c>
      <c r="O51" s="422" t="s">
        <v>72</v>
      </c>
      <c r="P51" s="422" t="s">
        <v>72</v>
      </c>
      <c r="Q51" s="421">
        <v>14</v>
      </c>
      <c r="R51" s="422" t="s">
        <v>72</v>
      </c>
      <c r="S51" s="421">
        <v>4</v>
      </c>
      <c r="T51" s="422" t="s">
        <v>72</v>
      </c>
      <c r="U51" s="422" t="s">
        <v>72</v>
      </c>
      <c r="V51" s="32"/>
    </row>
    <row r="52" spans="1:22" s="49" customFormat="1" ht="12.95" customHeight="1">
      <c r="A52" s="46"/>
      <c r="B52" s="51" t="s">
        <v>97</v>
      </c>
      <c r="C52" s="421">
        <v>23</v>
      </c>
      <c r="D52" s="422" t="s">
        <v>72</v>
      </c>
      <c r="E52" s="421">
        <v>1</v>
      </c>
      <c r="F52" s="422" t="s">
        <v>72</v>
      </c>
      <c r="G52" s="422" t="s">
        <v>72</v>
      </c>
      <c r="H52" s="422" t="s">
        <v>72</v>
      </c>
      <c r="I52" s="422" t="s">
        <v>72</v>
      </c>
      <c r="J52" s="422" t="s">
        <v>72</v>
      </c>
      <c r="K52" s="422" t="s">
        <v>72</v>
      </c>
      <c r="L52" s="422" t="s">
        <v>72</v>
      </c>
      <c r="M52" s="422" t="s">
        <v>72</v>
      </c>
      <c r="N52" s="422" t="s">
        <v>72</v>
      </c>
      <c r="O52" s="422" t="s">
        <v>72</v>
      </c>
      <c r="P52" s="422" t="s">
        <v>72</v>
      </c>
      <c r="Q52" s="421">
        <v>8</v>
      </c>
      <c r="R52" s="422" t="s">
        <v>72</v>
      </c>
      <c r="S52" s="421">
        <v>1</v>
      </c>
      <c r="T52" s="422" t="s">
        <v>72</v>
      </c>
      <c r="U52" s="422" t="s">
        <v>72</v>
      </c>
      <c r="V52" s="32"/>
    </row>
    <row r="53" spans="1:22" s="49" customFormat="1" ht="12.95" customHeight="1">
      <c r="A53" s="46"/>
      <c r="B53" s="51"/>
      <c r="C53" s="421"/>
      <c r="D53" s="421"/>
      <c r="E53" s="421"/>
      <c r="F53" s="421"/>
      <c r="G53" s="421"/>
      <c r="H53" s="421"/>
      <c r="I53" s="421"/>
      <c r="J53" s="421"/>
      <c r="K53" s="421"/>
      <c r="L53" s="421"/>
      <c r="M53" s="421"/>
      <c r="N53" s="421"/>
      <c r="O53" s="421"/>
      <c r="P53" s="421"/>
      <c r="Q53" s="421"/>
      <c r="R53" s="421"/>
      <c r="S53" s="421"/>
      <c r="T53" s="421"/>
      <c r="U53" s="421"/>
      <c r="V53" s="32"/>
    </row>
    <row r="54" spans="1:22" s="49" customFormat="1" ht="12.95" customHeight="1">
      <c r="A54" s="46" t="s">
        <v>22</v>
      </c>
      <c r="B54" s="51" t="s">
        <v>74</v>
      </c>
      <c r="C54" s="422" t="s">
        <v>72</v>
      </c>
      <c r="D54" s="422" t="s">
        <v>72</v>
      </c>
      <c r="E54" s="421">
        <v>1</v>
      </c>
      <c r="F54" s="422" t="s">
        <v>72</v>
      </c>
      <c r="G54" s="422" t="s">
        <v>72</v>
      </c>
      <c r="H54" s="422" t="s">
        <v>72</v>
      </c>
      <c r="I54" s="422" t="s">
        <v>72</v>
      </c>
      <c r="J54" s="422" t="s">
        <v>72</v>
      </c>
      <c r="K54" s="422" t="s">
        <v>72</v>
      </c>
      <c r="L54" s="422" t="s">
        <v>72</v>
      </c>
      <c r="M54" s="422" t="s">
        <v>72</v>
      </c>
      <c r="N54" s="422" t="s">
        <v>72</v>
      </c>
      <c r="O54" s="422" t="s">
        <v>72</v>
      </c>
      <c r="P54" s="422" t="s">
        <v>72</v>
      </c>
      <c r="Q54" s="421">
        <v>7</v>
      </c>
      <c r="R54" s="422" t="s">
        <v>72</v>
      </c>
      <c r="S54" s="422" t="s">
        <v>72</v>
      </c>
      <c r="T54" s="422" t="s">
        <v>72</v>
      </c>
      <c r="U54" s="422" t="s">
        <v>72</v>
      </c>
      <c r="V54" s="32"/>
    </row>
    <row r="55" spans="1:22" s="49" customFormat="1" ht="12.95" customHeight="1">
      <c r="A55" s="46"/>
      <c r="B55" s="51" t="s">
        <v>97</v>
      </c>
      <c r="C55" s="422" t="s">
        <v>72</v>
      </c>
      <c r="D55" s="422" t="s">
        <v>72</v>
      </c>
      <c r="E55" s="421">
        <v>1</v>
      </c>
      <c r="F55" s="422" t="s">
        <v>72</v>
      </c>
      <c r="G55" s="422" t="s">
        <v>72</v>
      </c>
      <c r="H55" s="422" t="s">
        <v>72</v>
      </c>
      <c r="I55" s="422" t="s">
        <v>72</v>
      </c>
      <c r="J55" s="422" t="s">
        <v>72</v>
      </c>
      <c r="K55" s="422" t="s">
        <v>72</v>
      </c>
      <c r="L55" s="422" t="s">
        <v>72</v>
      </c>
      <c r="M55" s="422" t="s">
        <v>72</v>
      </c>
      <c r="N55" s="422" t="s">
        <v>72</v>
      </c>
      <c r="O55" s="422" t="s">
        <v>72</v>
      </c>
      <c r="P55" s="422" t="s">
        <v>72</v>
      </c>
      <c r="Q55" s="421">
        <v>2</v>
      </c>
      <c r="R55" s="422" t="s">
        <v>72</v>
      </c>
      <c r="S55" s="422" t="s">
        <v>72</v>
      </c>
      <c r="T55" s="422" t="s">
        <v>72</v>
      </c>
      <c r="U55" s="422" t="s">
        <v>72</v>
      </c>
      <c r="V55" s="32"/>
    </row>
    <row r="56" spans="1:22" s="49" customFormat="1" ht="12.95" customHeight="1">
      <c r="A56" s="46"/>
      <c r="B56" s="51"/>
      <c r="C56" s="421"/>
      <c r="D56" s="421"/>
      <c r="E56" s="421"/>
      <c r="F56" s="421"/>
      <c r="G56" s="421"/>
      <c r="H56" s="421"/>
      <c r="I56" s="421"/>
      <c r="J56" s="421"/>
      <c r="K56" s="421"/>
      <c r="L56" s="421"/>
      <c r="M56" s="421"/>
      <c r="N56" s="421"/>
      <c r="O56" s="421"/>
      <c r="P56" s="421"/>
      <c r="Q56" s="421"/>
      <c r="R56" s="421"/>
      <c r="S56" s="421"/>
      <c r="T56" s="421"/>
      <c r="U56" s="421"/>
      <c r="V56" s="32"/>
    </row>
    <row r="57" spans="1:22" s="49" customFormat="1" ht="12.95" customHeight="1">
      <c r="A57" s="36" t="s">
        <v>23</v>
      </c>
      <c r="B57" s="51" t="s">
        <v>74</v>
      </c>
      <c r="C57" s="421">
        <v>872</v>
      </c>
      <c r="D57" s="421">
        <v>45</v>
      </c>
      <c r="E57" s="421">
        <v>1643</v>
      </c>
      <c r="F57" s="421">
        <v>486</v>
      </c>
      <c r="G57" s="421">
        <v>413</v>
      </c>
      <c r="H57" s="421">
        <v>925</v>
      </c>
      <c r="I57" s="421">
        <v>2193</v>
      </c>
      <c r="J57" s="421">
        <v>523</v>
      </c>
      <c r="K57" s="421">
        <v>1173</v>
      </c>
      <c r="L57" s="421">
        <v>300</v>
      </c>
      <c r="M57" s="421">
        <v>204</v>
      </c>
      <c r="N57" s="421">
        <v>14</v>
      </c>
      <c r="O57" s="421">
        <v>353</v>
      </c>
      <c r="P57" s="421">
        <v>266</v>
      </c>
      <c r="Q57" s="421">
        <v>2002</v>
      </c>
      <c r="R57" s="421">
        <v>1525</v>
      </c>
      <c r="S57" s="421">
        <v>1048</v>
      </c>
      <c r="T57" s="421">
        <v>658</v>
      </c>
      <c r="U57" s="421">
        <v>374</v>
      </c>
      <c r="V57" s="32"/>
    </row>
    <row r="58" spans="1:22" s="49" customFormat="1" ht="12.95" customHeight="1">
      <c r="A58" s="46"/>
      <c r="B58" s="51" t="s">
        <v>97</v>
      </c>
      <c r="C58" s="421">
        <v>221</v>
      </c>
      <c r="D58" s="421">
        <v>5</v>
      </c>
      <c r="E58" s="421">
        <v>572</v>
      </c>
      <c r="F58" s="421">
        <v>156</v>
      </c>
      <c r="G58" s="421">
        <v>90</v>
      </c>
      <c r="H58" s="421">
        <v>141</v>
      </c>
      <c r="I58" s="421">
        <v>1205</v>
      </c>
      <c r="J58" s="421">
        <v>124</v>
      </c>
      <c r="K58" s="421">
        <v>523</v>
      </c>
      <c r="L58" s="421">
        <v>140</v>
      </c>
      <c r="M58" s="421">
        <v>136</v>
      </c>
      <c r="N58" s="421">
        <v>8</v>
      </c>
      <c r="O58" s="421">
        <v>122</v>
      </c>
      <c r="P58" s="421">
        <v>90</v>
      </c>
      <c r="Q58" s="421">
        <v>890</v>
      </c>
      <c r="R58" s="421">
        <v>1010</v>
      </c>
      <c r="S58" s="421">
        <v>825</v>
      </c>
      <c r="T58" s="421">
        <v>582</v>
      </c>
      <c r="U58" s="421">
        <v>236</v>
      </c>
      <c r="V58" s="32"/>
    </row>
    <row r="59" spans="1:22" s="49" customFormat="1" ht="12.95" customHeight="1">
      <c r="A59" s="46"/>
      <c r="B59" s="51"/>
      <c r="C59" s="421"/>
      <c r="D59" s="421"/>
      <c r="E59" s="421"/>
      <c r="F59" s="421"/>
      <c r="G59" s="421"/>
      <c r="H59" s="421"/>
      <c r="I59" s="421"/>
      <c r="J59" s="421"/>
      <c r="K59" s="421"/>
      <c r="L59" s="421"/>
      <c r="M59" s="421"/>
      <c r="N59" s="421"/>
      <c r="O59" s="421"/>
      <c r="P59" s="421"/>
      <c r="Q59" s="421"/>
      <c r="R59" s="421"/>
      <c r="S59" s="421"/>
      <c r="T59" s="421"/>
      <c r="U59" s="421"/>
      <c r="V59" s="32"/>
    </row>
    <row r="60" spans="1:22" s="49" customFormat="1" ht="12.95" customHeight="1">
      <c r="A60" s="52" t="s">
        <v>24</v>
      </c>
      <c r="B60" s="51" t="s">
        <v>74</v>
      </c>
      <c r="C60" s="421">
        <v>17</v>
      </c>
      <c r="D60" s="422" t="s">
        <v>72</v>
      </c>
      <c r="E60" s="421">
        <v>134</v>
      </c>
      <c r="F60" s="421">
        <v>3</v>
      </c>
      <c r="G60" s="421">
        <v>10</v>
      </c>
      <c r="H60" s="421">
        <v>250</v>
      </c>
      <c r="I60" s="421">
        <v>639</v>
      </c>
      <c r="J60" s="421">
        <v>90</v>
      </c>
      <c r="K60" s="421">
        <v>106</v>
      </c>
      <c r="L60" s="421">
        <v>10</v>
      </c>
      <c r="M60" s="421">
        <v>2</v>
      </c>
      <c r="N60" s="421">
        <v>2</v>
      </c>
      <c r="O60" s="421">
        <v>56</v>
      </c>
      <c r="P60" s="421">
        <v>21</v>
      </c>
      <c r="Q60" s="421">
        <v>252</v>
      </c>
      <c r="R60" s="421">
        <v>250</v>
      </c>
      <c r="S60" s="421">
        <v>453</v>
      </c>
      <c r="T60" s="421">
        <v>436</v>
      </c>
      <c r="U60" s="421">
        <v>133</v>
      </c>
      <c r="V60" s="32"/>
    </row>
    <row r="61" spans="1:22" s="49" customFormat="1" ht="12.95" customHeight="1">
      <c r="A61" s="52"/>
      <c r="B61" s="51" t="s">
        <v>97</v>
      </c>
      <c r="C61" s="421">
        <v>2</v>
      </c>
      <c r="D61" s="422" t="s">
        <v>72</v>
      </c>
      <c r="E61" s="421">
        <v>47</v>
      </c>
      <c r="F61" s="421">
        <v>1</v>
      </c>
      <c r="G61" s="422" t="s">
        <v>72</v>
      </c>
      <c r="H61" s="421">
        <v>31</v>
      </c>
      <c r="I61" s="421">
        <v>292</v>
      </c>
      <c r="J61" s="421">
        <v>5</v>
      </c>
      <c r="K61" s="421">
        <v>44</v>
      </c>
      <c r="L61" s="421">
        <v>2</v>
      </c>
      <c r="M61" s="421">
        <v>1</v>
      </c>
      <c r="N61" s="422" t="s">
        <v>72</v>
      </c>
      <c r="O61" s="421">
        <v>24</v>
      </c>
      <c r="P61" s="421">
        <v>7</v>
      </c>
      <c r="Q61" s="421">
        <v>115</v>
      </c>
      <c r="R61" s="421">
        <v>204</v>
      </c>
      <c r="S61" s="421">
        <v>366</v>
      </c>
      <c r="T61" s="421">
        <v>406</v>
      </c>
      <c r="U61" s="421">
        <v>90</v>
      </c>
      <c r="V61" s="32"/>
    </row>
    <row r="62" spans="1:22" s="49" customFormat="1" ht="12.95" customHeight="1">
      <c r="A62" s="52"/>
      <c r="B62" s="51"/>
      <c r="C62" s="421"/>
      <c r="D62" s="421"/>
      <c r="E62" s="421"/>
      <c r="F62" s="421"/>
      <c r="G62" s="421"/>
      <c r="H62" s="421"/>
      <c r="I62" s="421"/>
      <c r="J62" s="421"/>
      <c r="K62" s="421"/>
      <c r="L62" s="421"/>
      <c r="M62" s="421"/>
      <c r="N62" s="421"/>
      <c r="O62" s="421"/>
      <c r="P62" s="421"/>
      <c r="Q62" s="421"/>
      <c r="R62" s="421"/>
      <c r="S62" s="421"/>
      <c r="T62" s="421"/>
      <c r="U62" s="421"/>
      <c r="V62" s="32"/>
    </row>
    <row r="63" spans="1:22" s="49" customFormat="1" ht="12.95" customHeight="1">
      <c r="A63" s="52" t="s">
        <v>110</v>
      </c>
      <c r="B63" s="51" t="s">
        <v>74</v>
      </c>
      <c r="C63" s="421">
        <v>40</v>
      </c>
      <c r="D63" s="421">
        <v>35</v>
      </c>
      <c r="E63" s="421">
        <v>82</v>
      </c>
      <c r="F63" s="421">
        <v>11</v>
      </c>
      <c r="G63" s="421">
        <v>8</v>
      </c>
      <c r="H63" s="421">
        <v>1</v>
      </c>
      <c r="I63" s="421">
        <v>8</v>
      </c>
      <c r="J63" s="421">
        <v>39</v>
      </c>
      <c r="K63" s="421">
        <v>4</v>
      </c>
      <c r="L63" s="422" t="s">
        <v>72</v>
      </c>
      <c r="M63" s="422" t="s">
        <v>72</v>
      </c>
      <c r="N63" s="422" t="s">
        <v>72</v>
      </c>
      <c r="O63" s="422" t="s">
        <v>72</v>
      </c>
      <c r="P63" s="422" t="s">
        <v>72</v>
      </c>
      <c r="Q63" s="421">
        <v>56</v>
      </c>
      <c r="R63" s="421">
        <v>2</v>
      </c>
      <c r="S63" s="421">
        <v>6</v>
      </c>
      <c r="T63" s="421">
        <v>1</v>
      </c>
      <c r="U63" s="422" t="s">
        <v>72</v>
      </c>
      <c r="V63" s="32"/>
    </row>
    <row r="64" spans="1:22" s="49" customFormat="1" ht="12.95" customHeight="1">
      <c r="A64" s="52"/>
      <c r="B64" s="51" t="s">
        <v>97</v>
      </c>
      <c r="C64" s="421">
        <v>7</v>
      </c>
      <c r="D64" s="421">
        <v>3</v>
      </c>
      <c r="E64" s="421">
        <v>8</v>
      </c>
      <c r="F64" s="421">
        <v>3</v>
      </c>
      <c r="G64" s="421">
        <v>2</v>
      </c>
      <c r="H64" s="422" t="s">
        <v>72</v>
      </c>
      <c r="I64" s="421">
        <v>4</v>
      </c>
      <c r="J64" s="421">
        <v>7</v>
      </c>
      <c r="K64" s="422" t="s">
        <v>72</v>
      </c>
      <c r="L64" s="422" t="s">
        <v>72</v>
      </c>
      <c r="M64" s="422" t="s">
        <v>72</v>
      </c>
      <c r="N64" s="422" t="s">
        <v>72</v>
      </c>
      <c r="O64" s="422" t="s">
        <v>72</v>
      </c>
      <c r="P64" s="422" t="s">
        <v>72</v>
      </c>
      <c r="Q64" s="421">
        <v>26</v>
      </c>
      <c r="R64" s="421">
        <v>2</v>
      </c>
      <c r="S64" s="421">
        <v>5</v>
      </c>
      <c r="T64" s="422" t="s">
        <v>72</v>
      </c>
      <c r="U64" s="422" t="s">
        <v>72</v>
      </c>
      <c r="V64" s="32"/>
    </row>
    <row r="65" spans="1:22" s="49" customFormat="1" ht="12.95" customHeight="1">
      <c r="A65" s="52"/>
      <c r="B65" s="51"/>
      <c r="C65" s="421"/>
      <c r="D65" s="421"/>
      <c r="E65" s="421"/>
      <c r="F65" s="421"/>
      <c r="G65" s="421"/>
      <c r="H65" s="421"/>
      <c r="I65" s="421"/>
      <c r="J65" s="421"/>
      <c r="K65" s="421"/>
      <c r="L65" s="421"/>
      <c r="M65" s="421"/>
      <c r="N65" s="421"/>
      <c r="O65" s="421"/>
      <c r="P65" s="421"/>
      <c r="Q65" s="421"/>
      <c r="R65" s="421"/>
      <c r="S65" s="421"/>
      <c r="T65" s="421"/>
      <c r="U65" s="421"/>
      <c r="V65" s="32"/>
    </row>
    <row r="66" spans="1:22" s="49" customFormat="1" ht="12.95" customHeight="1">
      <c r="A66" s="52" t="s">
        <v>26</v>
      </c>
      <c r="B66" s="51" t="s">
        <v>74</v>
      </c>
      <c r="C66" s="421">
        <v>18</v>
      </c>
      <c r="D66" s="422" t="s">
        <v>72</v>
      </c>
      <c r="E66" s="421">
        <v>440</v>
      </c>
      <c r="F66" s="421">
        <v>102</v>
      </c>
      <c r="G66" s="421">
        <v>172</v>
      </c>
      <c r="H66" s="421">
        <v>155</v>
      </c>
      <c r="I66" s="421">
        <v>537</v>
      </c>
      <c r="J66" s="421">
        <v>183</v>
      </c>
      <c r="K66" s="421">
        <v>323</v>
      </c>
      <c r="L66" s="421">
        <v>194</v>
      </c>
      <c r="M66" s="421">
        <v>91</v>
      </c>
      <c r="N66" s="421">
        <v>5</v>
      </c>
      <c r="O66" s="421">
        <v>124</v>
      </c>
      <c r="P66" s="421">
        <v>70</v>
      </c>
      <c r="Q66" s="421">
        <v>979</v>
      </c>
      <c r="R66" s="421">
        <v>451</v>
      </c>
      <c r="S66" s="421">
        <v>173</v>
      </c>
      <c r="T66" s="421">
        <v>182</v>
      </c>
      <c r="U66" s="421">
        <v>102</v>
      </c>
      <c r="V66" s="32"/>
    </row>
    <row r="67" spans="1:22" s="49" customFormat="1" ht="12.95" customHeight="1">
      <c r="A67" s="52"/>
      <c r="B67" s="51" t="s">
        <v>97</v>
      </c>
      <c r="C67" s="421">
        <v>7</v>
      </c>
      <c r="D67" s="422" t="s">
        <v>72</v>
      </c>
      <c r="E67" s="421">
        <v>158</v>
      </c>
      <c r="F67" s="421">
        <v>29</v>
      </c>
      <c r="G67" s="421">
        <v>52</v>
      </c>
      <c r="H67" s="421">
        <v>24</v>
      </c>
      <c r="I67" s="421">
        <v>280</v>
      </c>
      <c r="J67" s="421">
        <v>43</v>
      </c>
      <c r="K67" s="421">
        <v>146</v>
      </c>
      <c r="L67" s="421">
        <v>94</v>
      </c>
      <c r="M67" s="421">
        <v>59</v>
      </c>
      <c r="N67" s="421">
        <v>2</v>
      </c>
      <c r="O67" s="421">
        <v>41</v>
      </c>
      <c r="P67" s="421">
        <v>17</v>
      </c>
      <c r="Q67" s="421">
        <v>403</v>
      </c>
      <c r="R67" s="421">
        <v>287</v>
      </c>
      <c r="S67" s="421">
        <v>139</v>
      </c>
      <c r="T67" s="421">
        <v>155</v>
      </c>
      <c r="U67" s="421">
        <v>66</v>
      </c>
      <c r="V67" s="32"/>
    </row>
    <row r="68" spans="1:22" s="49" customFormat="1" ht="12.95" customHeight="1">
      <c r="A68" s="52"/>
      <c r="B68" s="51"/>
      <c r="C68" s="421"/>
      <c r="D68" s="421"/>
      <c r="E68" s="421"/>
      <c r="F68" s="421"/>
      <c r="G68" s="421"/>
      <c r="H68" s="421"/>
      <c r="I68" s="421"/>
      <c r="J68" s="421"/>
      <c r="K68" s="421"/>
      <c r="L68" s="421"/>
      <c r="M68" s="421"/>
      <c r="N68" s="421"/>
      <c r="O68" s="421"/>
      <c r="P68" s="421"/>
      <c r="Q68" s="421"/>
      <c r="R68" s="421"/>
      <c r="S68" s="421"/>
      <c r="T68" s="421"/>
      <c r="U68" s="421"/>
      <c r="V68" s="32"/>
    </row>
    <row r="69" spans="1:22" s="49" customFormat="1" ht="12.95" customHeight="1">
      <c r="A69" s="52" t="s">
        <v>111</v>
      </c>
      <c r="B69" s="51" t="s">
        <v>74</v>
      </c>
      <c r="C69" s="421">
        <v>233</v>
      </c>
      <c r="D69" s="422" t="s">
        <v>72</v>
      </c>
      <c r="E69" s="421">
        <v>617</v>
      </c>
      <c r="F69" s="421">
        <v>283</v>
      </c>
      <c r="G69" s="421">
        <v>187</v>
      </c>
      <c r="H69" s="421">
        <v>260</v>
      </c>
      <c r="I69" s="421">
        <v>618</v>
      </c>
      <c r="J69" s="421">
        <v>101</v>
      </c>
      <c r="K69" s="421">
        <v>666</v>
      </c>
      <c r="L69" s="421">
        <v>68</v>
      </c>
      <c r="M69" s="421">
        <v>68</v>
      </c>
      <c r="N69" s="421">
        <v>7</v>
      </c>
      <c r="O69" s="421">
        <v>147</v>
      </c>
      <c r="P69" s="421">
        <v>163</v>
      </c>
      <c r="Q69" s="421">
        <v>414</v>
      </c>
      <c r="R69" s="421">
        <v>619</v>
      </c>
      <c r="S69" s="421">
        <v>178</v>
      </c>
      <c r="T69" s="421">
        <v>15</v>
      </c>
      <c r="U69" s="421">
        <v>114</v>
      </c>
      <c r="V69" s="32"/>
    </row>
    <row r="70" spans="1:22" s="49" customFormat="1" ht="12.95" customHeight="1">
      <c r="A70" s="52"/>
      <c r="B70" s="51" t="s">
        <v>97</v>
      </c>
      <c r="C70" s="421">
        <v>64</v>
      </c>
      <c r="D70" s="422" t="s">
        <v>72</v>
      </c>
      <c r="E70" s="421">
        <v>245</v>
      </c>
      <c r="F70" s="421">
        <v>107</v>
      </c>
      <c r="G70" s="421">
        <v>30</v>
      </c>
      <c r="H70" s="421">
        <v>70</v>
      </c>
      <c r="I70" s="421">
        <v>344</v>
      </c>
      <c r="J70" s="421">
        <v>30</v>
      </c>
      <c r="K70" s="421">
        <v>301</v>
      </c>
      <c r="L70" s="421">
        <v>31</v>
      </c>
      <c r="M70" s="421">
        <v>47</v>
      </c>
      <c r="N70" s="421">
        <v>6</v>
      </c>
      <c r="O70" s="421">
        <v>47</v>
      </c>
      <c r="P70" s="421">
        <v>58</v>
      </c>
      <c r="Q70" s="421">
        <v>181</v>
      </c>
      <c r="R70" s="421">
        <v>380</v>
      </c>
      <c r="S70" s="421">
        <v>139</v>
      </c>
      <c r="T70" s="421">
        <v>7</v>
      </c>
      <c r="U70" s="421">
        <v>65</v>
      </c>
      <c r="V70" s="32"/>
    </row>
    <row r="71" spans="1:22" s="49" customFormat="1" ht="12.95" customHeight="1">
      <c r="A71" s="52"/>
      <c r="B71" s="51"/>
      <c r="C71" s="421"/>
      <c r="D71" s="421"/>
      <c r="E71" s="421"/>
      <c r="F71" s="421"/>
      <c r="G71" s="421"/>
      <c r="H71" s="421"/>
      <c r="I71" s="421"/>
      <c r="J71" s="421"/>
      <c r="K71" s="421"/>
      <c r="L71" s="421"/>
      <c r="M71" s="421"/>
      <c r="N71" s="421"/>
      <c r="O71" s="421"/>
      <c r="P71" s="421"/>
      <c r="Q71" s="421"/>
      <c r="R71" s="421"/>
      <c r="S71" s="421"/>
      <c r="T71" s="421"/>
      <c r="U71" s="421"/>
      <c r="V71" s="32"/>
    </row>
    <row r="72" spans="1:22" s="49" customFormat="1" ht="12.95" customHeight="1">
      <c r="A72" s="52" t="s">
        <v>112</v>
      </c>
      <c r="B72" s="51" t="s">
        <v>74</v>
      </c>
      <c r="C72" s="421">
        <v>523</v>
      </c>
      <c r="D72" s="421">
        <v>1</v>
      </c>
      <c r="E72" s="421">
        <v>368</v>
      </c>
      <c r="F72" s="421">
        <v>55</v>
      </c>
      <c r="G72" s="421">
        <v>36</v>
      </c>
      <c r="H72" s="421">
        <v>259</v>
      </c>
      <c r="I72" s="421">
        <v>378</v>
      </c>
      <c r="J72" s="421">
        <v>104</v>
      </c>
      <c r="K72" s="421">
        <v>65</v>
      </c>
      <c r="L72" s="421">
        <v>27</v>
      </c>
      <c r="M72" s="421">
        <v>43</v>
      </c>
      <c r="N72" s="422" t="s">
        <v>72</v>
      </c>
      <c r="O72" s="421">
        <v>26</v>
      </c>
      <c r="P72" s="421">
        <v>11</v>
      </c>
      <c r="Q72" s="421">
        <v>253</v>
      </c>
      <c r="R72" s="421">
        <v>173</v>
      </c>
      <c r="S72" s="421">
        <v>226</v>
      </c>
      <c r="T72" s="421">
        <v>21</v>
      </c>
      <c r="U72" s="421">
        <v>23</v>
      </c>
      <c r="V72" s="32"/>
    </row>
    <row r="73" spans="1:22" s="49" customFormat="1" ht="12.95" customHeight="1">
      <c r="A73" s="52"/>
      <c r="B73" s="51" t="s">
        <v>97</v>
      </c>
      <c r="C73" s="421">
        <v>125</v>
      </c>
      <c r="D73" s="422" t="s">
        <v>72</v>
      </c>
      <c r="E73" s="421">
        <v>112</v>
      </c>
      <c r="F73" s="421">
        <v>11</v>
      </c>
      <c r="G73" s="421">
        <v>6</v>
      </c>
      <c r="H73" s="421">
        <v>16</v>
      </c>
      <c r="I73" s="421">
        <v>273</v>
      </c>
      <c r="J73" s="421">
        <v>37</v>
      </c>
      <c r="K73" s="421">
        <v>28</v>
      </c>
      <c r="L73" s="421">
        <v>13</v>
      </c>
      <c r="M73" s="421">
        <v>29</v>
      </c>
      <c r="N73" s="422" t="s">
        <v>72</v>
      </c>
      <c r="O73" s="421">
        <v>10</v>
      </c>
      <c r="P73" s="421">
        <v>8</v>
      </c>
      <c r="Q73" s="421">
        <v>140</v>
      </c>
      <c r="R73" s="421">
        <v>119</v>
      </c>
      <c r="S73" s="421">
        <v>167</v>
      </c>
      <c r="T73" s="421">
        <v>12</v>
      </c>
      <c r="U73" s="421">
        <v>13</v>
      </c>
      <c r="V73" s="32"/>
    </row>
    <row r="74" spans="1:22" s="49" customFormat="1" ht="12.95" customHeight="1">
      <c r="A74" s="52"/>
      <c r="B74" s="51"/>
      <c r="C74" s="421"/>
      <c r="D74" s="421"/>
      <c r="E74" s="421"/>
      <c r="F74" s="421"/>
      <c r="G74" s="421"/>
      <c r="H74" s="421"/>
      <c r="I74" s="421"/>
      <c r="J74" s="421"/>
      <c r="K74" s="421"/>
      <c r="L74" s="421"/>
      <c r="M74" s="421"/>
      <c r="N74" s="421"/>
      <c r="O74" s="421"/>
      <c r="P74" s="421"/>
      <c r="Q74" s="421"/>
      <c r="R74" s="421"/>
      <c r="S74" s="421"/>
      <c r="T74" s="421"/>
      <c r="U74" s="421"/>
      <c r="V74" s="32"/>
    </row>
    <row r="75" spans="1:22" s="49" customFormat="1" ht="12.95" customHeight="1">
      <c r="A75" s="52" t="s">
        <v>113</v>
      </c>
      <c r="B75" s="51" t="s">
        <v>74</v>
      </c>
      <c r="C75" s="421">
        <v>41</v>
      </c>
      <c r="D75" s="421">
        <v>9</v>
      </c>
      <c r="E75" s="421">
        <v>2</v>
      </c>
      <c r="F75" s="421">
        <v>32</v>
      </c>
      <c r="G75" s="422" t="s">
        <v>72</v>
      </c>
      <c r="H75" s="422" t="s">
        <v>72</v>
      </c>
      <c r="I75" s="421">
        <v>13</v>
      </c>
      <c r="J75" s="421">
        <v>6</v>
      </c>
      <c r="K75" s="421">
        <v>9</v>
      </c>
      <c r="L75" s="421">
        <v>1</v>
      </c>
      <c r="M75" s="422" t="s">
        <v>72</v>
      </c>
      <c r="N75" s="422" t="s">
        <v>72</v>
      </c>
      <c r="O75" s="422" t="s">
        <v>72</v>
      </c>
      <c r="P75" s="421">
        <v>1</v>
      </c>
      <c r="Q75" s="421">
        <v>48</v>
      </c>
      <c r="R75" s="421">
        <v>30</v>
      </c>
      <c r="S75" s="421">
        <v>12</v>
      </c>
      <c r="T75" s="421">
        <v>3</v>
      </c>
      <c r="U75" s="421">
        <v>2</v>
      </c>
      <c r="V75" s="32"/>
    </row>
    <row r="76" spans="1:22" s="49" customFormat="1" ht="12.95" customHeight="1">
      <c r="A76" s="46"/>
      <c r="B76" s="51" t="s">
        <v>97</v>
      </c>
      <c r="C76" s="421">
        <v>16</v>
      </c>
      <c r="D76" s="421">
        <v>2</v>
      </c>
      <c r="E76" s="421">
        <v>2</v>
      </c>
      <c r="F76" s="421">
        <v>5</v>
      </c>
      <c r="G76" s="422" t="s">
        <v>72</v>
      </c>
      <c r="H76" s="422" t="s">
        <v>72</v>
      </c>
      <c r="I76" s="421">
        <v>12</v>
      </c>
      <c r="J76" s="421">
        <v>2</v>
      </c>
      <c r="K76" s="421">
        <v>4</v>
      </c>
      <c r="L76" s="422" t="s">
        <v>72</v>
      </c>
      <c r="M76" s="422" t="s">
        <v>72</v>
      </c>
      <c r="N76" s="422" t="s">
        <v>72</v>
      </c>
      <c r="O76" s="422" t="s">
        <v>72</v>
      </c>
      <c r="P76" s="422" t="s">
        <v>72</v>
      </c>
      <c r="Q76" s="421">
        <v>25</v>
      </c>
      <c r="R76" s="421">
        <v>18</v>
      </c>
      <c r="S76" s="421">
        <v>9</v>
      </c>
      <c r="T76" s="421">
        <v>2</v>
      </c>
      <c r="U76" s="421">
        <v>2</v>
      </c>
      <c r="V76" s="32"/>
    </row>
    <row r="77" spans="1:22" s="49" customFormat="1" ht="12.95" customHeight="1">
      <c r="A77" s="46"/>
      <c r="B77" s="51"/>
      <c r="C77" s="421"/>
      <c r="D77" s="421"/>
      <c r="E77" s="421"/>
      <c r="F77" s="421"/>
      <c r="G77" s="421"/>
      <c r="H77" s="421"/>
      <c r="I77" s="421"/>
      <c r="J77" s="421"/>
      <c r="K77" s="421"/>
      <c r="L77" s="421"/>
      <c r="M77" s="421"/>
      <c r="N77" s="421"/>
      <c r="O77" s="421"/>
      <c r="P77" s="421"/>
      <c r="Q77" s="421"/>
      <c r="R77" s="421"/>
      <c r="S77" s="421"/>
      <c r="T77" s="421"/>
      <c r="U77" s="421"/>
      <c r="V77" s="32"/>
    </row>
    <row r="78" spans="1:22" s="49" customFormat="1" ht="12.95" customHeight="1">
      <c r="A78" s="46" t="s">
        <v>114</v>
      </c>
      <c r="B78" s="51" t="s">
        <v>74</v>
      </c>
      <c r="C78" s="421">
        <v>2</v>
      </c>
      <c r="D78" s="422" t="s">
        <v>72</v>
      </c>
      <c r="E78" s="421">
        <v>17</v>
      </c>
      <c r="F78" s="422" t="s">
        <v>72</v>
      </c>
      <c r="G78" s="421">
        <v>2</v>
      </c>
      <c r="H78" s="422" t="s">
        <v>72</v>
      </c>
      <c r="I78" s="421">
        <v>12</v>
      </c>
      <c r="J78" s="421">
        <v>2</v>
      </c>
      <c r="K78" s="421">
        <v>6</v>
      </c>
      <c r="L78" s="422" t="s">
        <v>72</v>
      </c>
      <c r="M78" s="422" t="s">
        <v>72</v>
      </c>
      <c r="N78" s="422" t="s">
        <v>72</v>
      </c>
      <c r="O78" s="422" t="s">
        <v>72</v>
      </c>
      <c r="P78" s="421">
        <v>1</v>
      </c>
      <c r="Q78" s="421">
        <v>19</v>
      </c>
      <c r="R78" s="421">
        <v>26</v>
      </c>
      <c r="S78" s="422" t="s">
        <v>72</v>
      </c>
      <c r="T78" s="422" t="s">
        <v>72</v>
      </c>
      <c r="U78" s="422" t="s">
        <v>72</v>
      </c>
      <c r="V78" s="32"/>
    </row>
    <row r="79" spans="1:22" s="49" customFormat="1" ht="12.95" customHeight="1">
      <c r="A79" s="46"/>
      <c r="B79" s="51" t="s">
        <v>97</v>
      </c>
      <c r="C79" s="421">
        <v>2</v>
      </c>
      <c r="D79" s="422" t="s">
        <v>72</v>
      </c>
      <c r="E79" s="421">
        <v>1</v>
      </c>
      <c r="F79" s="422" t="s">
        <v>72</v>
      </c>
      <c r="G79" s="422" t="s">
        <v>72</v>
      </c>
      <c r="H79" s="422" t="s">
        <v>72</v>
      </c>
      <c r="I79" s="421">
        <v>5</v>
      </c>
      <c r="J79" s="422" t="s">
        <v>72</v>
      </c>
      <c r="K79" s="421">
        <v>4</v>
      </c>
      <c r="L79" s="422" t="s">
        <v>72</v>
      </c>
      <c r="M79" s="422" t="s">
        <v>72</v>
      </c>
      <c r="N79" s="422" t="s">
        <v>72</v>
      </c>
      <c r="O79" s="422" t="s">
        <v>72</v>
      </c>
      <c r="P79" s="421">
        <v>1</v>
      </c>
      <c r="Q79" s="421">
        <v>11</v>
      </c>
      <c r="R79" s="421">
        <v>16</v>
      </c>
      <c r="S79" s="422" t="s">
        <v>72</v>
      </c>
      <c r="T79" s="422" t="s">
        <v>72</v>
      </c>
      <c r="U79" s="422" t="s">
        <v>72</v>
      </c>
      <c r="V79" s="32"/>
    </row>
    <row r="80" spans="1:22" s="49" customFormat="1" ht="12.95" customHeight="1">
      <c r="A80" s="46"/>
      <c r="B80" s="51"/>
      <c r="C80" s="421"/>
      <c r="D80" s="421"/>
      <c r="E80" s="421"/>
      <c r="F80" s="421"/>
      <c r="G80" s="421"/>
      <c r="H80" s="421"/>
      <c r="I80" s="421"/>
      <c r="J80" s="421"/>
      <c r="K80" s="421"/>
      <c r="L80" s="421"/>
      <c r="M80" s="421"/>
      <c r="N80" s="421"/>
      <c r="O80" s="421"/>
      <c r="P80" s="421"/>
      <c r="Q80" s="421"/>
      <c r="R80" s="421"/>
      <c r="S80" s="421"/>
      <c r="T80" s="421"/>
      <c r="U80" s="421"/>
      <c r="V80" s="32"/>
    </row>
    <row r="81" spans="1:22" s="49" customFormat="1" ht="12.95" customHeight="1">
      <c r="A81" s="46" t="s">
        <v>115</v>
      </c>
      <c r="B81" s="51" t="s">
        <v>74</v>
      </c>
      <c r="C81" s="421">
        <v>142</v>
      </c>
      <c r="D81" s="422" t="s">
        <v>72</v>
      </c>
      <c r="E81" s="421">
        <v>30</v>
      </c>
      <c r="F81" s="421">
        <v>18</v>
      </c>
      <c r="G81" s="421">
        <v>15</v>
      </c>
      <c r="H81" s="422" t="s">
        <v>72</v>
      </c>
      <c r="I81" s="421">
        <v>19</v>
      </c>
      <c r="J81" s="421">
        <v>9</v>
      </c>
      <c r="K81" s="421">
        <v>16</v>
      </c>
      <c r="L81" s="422" t="s">
        <v>72</v>
      </c>
      <c r="M81" s="421">
        <v>1</v>
      </c>
      <c r="N81" s="422" t="s">
        <v>72</v>
      </c>
      <c r="O81" s="421">
        <v>4</v>
      </c>
      <c r="P81" s="421">
        <v>3</v>
      </c>
      <c r="Q81" s="421">
        <v>59</v>
      </c>
      <c r="R81" s="421">
        <v>53</v>
      </c>
      <c r="S81" s="421">
        <v>20</v>
      </c>
      <c r="T81" s="421">
        <v>8</v>
      </c>
      <c r="U81" s="421">
        <v>10</v>
      </c>
      <c r="V81" s="32"/>
    </row>
    <row r="82" spans="1:22" s="49" customFormat="1" ht="12.95" customHeight="1">
      <c r="A82" s="46"/>
      <c r="B82" s="51" t="s">
        <v>97</v>
      </c>
      <c r="C82" s="421">
        <v>35</v>
      </c>
      <c r="D82" s="422" t="s">
        <v>72</v>
      </c>
      <c r="E82" s="421">
        <v>7</v>
      </c>
      <c r="F82" s="421">
        <v>5</v>
      </c>
      <c r="G82" s="421">
        <v>3</v>
      </c>
      <c r="H82" s="422" t="s">
        <v>72</v>
      </c>
      <c r="I82" s="421">
        <v>13</v>
      </c>
      <c r="J82" s="421">
        <v>1</v>
      </c>
      <c r="K82" s="421">
        <v>6</v>
      </c>
      <c r="L82" s="422" t="s">
        <v>72</v>
      </c>
      <c r="M82" s="422" t="s">
        <v>72</v>
      </c>
      <c r="N82" s="422" t="s">
        <v>72</v>
      </c>
      <c r="O82" s="421">
        <v>1</v>
      </c>
      <c r="P82" s="421">
        <v>3</v>
      </c>
      <c r="Q82" s="421">
        <v>20</v>
      </c>
      <c r="R82" s="421">
        <v>35</v>
      </c>
      <c r="S82" s="421">
        <v>13</v>
      </c>
      <c r="T82" s="421">
        <v>3</v>
      </c>
      <c r="U82" s="421">
        <v>2</v>
      </c>
      <c r="V82" s="32"/>
    </row>
    <row r="83" spans="1:22" s="49" customFormat="1" ht="12.95" customHeight="1">
      <c r="A83" s="46"/>
      <c r="B83" s="51"/>
      <c r="C83" s="421"/>
      <c r="D83" s="421"/>
      <c r="E83" s="421"/>
      <c r="F83" s="421"/>
      <c r="G83" s="421"/>
      <c r="H83" s="421"/>
      <c r="I83" s="421"/>
      <c r="J83" s="421"/>
      <c r="K83" s="421"/>
      <c r="L83" s="421"/>
      <c r="M83" s="421"/>
      <c r="N83" s="421"/>
      <c r="O83" s="421"/>
      <c r="P83" s="421"/>
      <c r="Q83" s="421"/>
      <c r="R83" s="421"/>
      <c r="S83" s="421"/>
      <c r="T83" s="421"/>
      <c r="U83" s="421"/>
      <c r="V83" s="32"/>
    </row>
    <row r="84" spans="1:22" s="49" customFormat="1" ht="12.95" customHeight="1">
      <c r="A84" s="46" t="s">
        <v>116</v>
      </c>
      <c r="B84" s="51" t="s">
        <v>74</v>
      </c>
      <c r="C84" s="421">
        <v>230</v>
      </c>
      <c r="D84" s="422" t="s">
        <v>72</v>
      </c>
      <c r="E84" s="421">
        <v>146</v>
      </c>
      <c r="F84" s="421">
        <v>27</v>
      </c>
      <c r="G84" s="421">
        <v>24</v>
      </c>
      <c r="H84" s="421">
        <v>18</v>
      </c>
      <c r="I84" s="421">
        <v>183</v>
      </c>
      <c r="J84" s="421">
        <v>47</v>
      </c>
      <c r="K84" s="421">
        <v>32</v>
      </c>
      <c r="L84" s="421">
        <v>2</v>
      </c>
      <c r="M84" s="421">
        <v>7</v>
      </c>
      <c r="N84" s="422" t="s">
        <v>72</v>
      </c>
      <c r="O84" s="421">
        <v>14</v>
      </c>
      <c r="P84" s="421">
        <v>3</v>
      </c>
      <c r="Q84" s="421">
        <v>128</v>
      </c>
      <c r="R84" s="421">
        <v>182</v>
      </c>
      <c r="S84" s="421">
        <v>80</v>
      </c>
      <c r="T84" s="421">
        <v>5</v>
      </c>
      <c r="U84" s="421">
        <v>10</v>
      </c>
      <c r="V84" s="32"/>
    </row>
    <row r="85" spans="1:22" s="49" customFormat="1" ht="12.95" customHeight="1">
      <c r="A85" s="46"/>
      <c r="B85" s="51" t="s">
        <v>97</v>
      </c>
      <c r="C85" s="421">
        <v>33</v>
      </c>
      <c r="D85" s="422" t="s">
        <v>72</v>
      </c>
      <c r="E85" s="421">
        <v>45</v>
      </c>
      <c r="F85" s="421">
        <v>5</v>
      </c>
      <c r="G85" s="421">
        <v>5</v>
      </c>
      <c r="H85" s="421">
        <v>1</v>
      </c>
      <c r="I85" s="421">
        <v>92</v>
      </c>
      <c r="J85" s="421">
        <v>7</v>
      </c>
      <c r="K85" s="421">
        <v>16</v>
      </c>
      <c r="L85" s="421">
        <v>1</v>
      </c>
      <c r="M85" s="421">
        <v>5</v>
      </c>
      <c r="N85" s="422" t="s">
        <v>72</v>
      </c>
      <c r="O85" s="421">
        <v>5</v>
      </c>
      <c r="P85" s="421">
        <v>2</v>
      </c>
      <c r="Q85" s="421">
        <v>47</v>
      </c>
      <c r="R85" s="421">
        <v>108</v>
      </c>
      <c r="S85" s="421">
        <v>52</v>
      </c>
      <c r="T85" s="421">
        <v>5</v>
      </c>
      <c r="U85" s="421">
        <v>6</v>
      </c>
      <c r="V85" s="32"/>
    </row>
    <row r="86" spans="1:22" s="49" customFormat="1" ht="12.95" customHeight="1">
      <c r="A86" s="46"/>
      <c r="B86" s="51"/>
      <c r="C86" s="421"/>
      <c r="D86" s="421"/>
      <c r="E86" s="421"/>
      <c r="F86" s="421"/>
      <c r="G86" s="421"/>
      <c r="H86" s="421"/>
      <c r="I86" s="421"/>
      <c r="J86" s="421"/>
      <c r="K86" s="421"/>
      <c r="L86" s="421"/>
      <c r="M86" s="421"/>
      <c r="N86" s="421"/>
      <c r="O86" s="421"/>
      <c r="P86" s="421"/>
      <c r="Q86" s="421"/>
      <c r="R86" s="421"/>
      <c r="S86" s="421"/>
      <c r="T86" s="421"/>
      <c r="U86" s="421"/>
      <c r="V86" s="32"/>
    </row>
    <row r="87" spans="1:22" s="49" customFormat="1" ht="12.95" customHeight="1">
      <c r="A87" s="46" t="s">
        <v>117</v>
      </c>
      <c r="B87" s="51" t="s">
        <v>74</v>
      </c>
      <c r="C87" s="421">
        <v>147</v>
      </c>
      <c r="D87" s="421">
        <v>2</v>
      </c>
      <c r="E87" s="421">
        <v>1329</v>
      </c>
      <c r="F87" s="421">
        <v>83</v>
      </c>
      <c r="G87" s="421">
        <v>98</v>
      </c>
      <c r="H87" s="421">
        <v>168</v>
      </c>
      <c r="I87" s="421">
        <v>833</v>
      </c>
      <c r="J87" s="421">
        <v>101</v>
      </c>
      <c r="K87" s="421">
        <v>200</v>
      </c>
      <c r="L87" s="421">
        <v>45</v>
      </c>
      <c r="M87" s="421">
        <v>49</v>
      </c>
      <c r="N87" s="421">
        <v>10</v>
      </c>
      <c r="O87" s="421">
        <v>47</v>
      </c>
      <c r="P87" s="421">
        <v>4</v>
      </c>
      <c r="Q87" s="421">
        <v>208</v>
      </c>
      <c r="R87" s="421">
        <v>280</v>
      </c>
      <c r="S87" s="421">
        <v>222</v>
      </c>
      <c r="T87" s="421">
        <v>22</v>
      </c>
      <c r="U87" s="421">
        <v>57</v>
      </c>
      <c r="V87" s="32"/>
    </row>
    <row r="88" spans="1:22" s="49" customFormat="1" ht="12.95" customHeight="1">
      <c r="A88" s="46"/>
      <c r="B88" s="51" t="s">
        <v>97</v>
      </c>
      <c r="C88" s="421">
        <v>40</v>
      </c>
      <c r="D88" s="422" t="s">
        <v>72</v>
      </c>
      <c r="E88" s="421">
        <v>498</v>
      </c>
      <c r="F88" s="421">
        <v>17</v>
      </c>
      <c r="G88" s="421">
        <v>19</v>
      </c>
      <c r="H88" s="421">
        <v>16</v>
      </c>
      <c r="I88" s="421">
        <v>397</v>
      </c>
      <c r="J88" s="421">
        <v>15</v>
      </c>
      <c r="K88" s="421">
        <v>88</v>
      </c>
      <c r="L88" s="421">
        <v>22</v>
      </c>
      <c r="M88" s="421">
        <v>33</v>
      </c>
      <c r="N88" s="421">
        <v>6</v>
      </c>
      <c r="O88" s="421">
        <v>18</v>
      </c>
      <c r="P88" s="421">
        <v>3</v>
      </c>
      <c r="Q88" s="421">
        <v>87</v>
      </c>
      <c r="R88" s="421">
        <v>200</v>
      </c>
      <c r="S88" s="421">
        <v>155</v>
      </c>
      <c r="T88" s="421">
        <v>12</v>
      </c>
      <c r="U88" s="421">
        <v>39</v>
      </c>
      <c r="V88" s="32"/>
    </row>
    <row r="89" spans="1:22" s="49" customFormat="1" ht="12.95" customHeight="1">
      <c r="A89" s="46"/>
      <c r="B89" s="51"/>
      <c r="C89" s="421"/>
      <c r="D89" s="421"/>
      <c r="E89" s="421"/>
      <c r="F89" s="421"/>
      <c r="G89" s="421"/>
      <c r="H89" s="421"/>
      <c r="I89" s="421"/>
      <c r="J89" s="421"/>
      <c r="K89" s="421"/>
      <c r="L89" s="421"/>
      <c r="M89" s="421"/>
      <c r="N89" s="421"/>
      <c r="O89" s="421"/>
      <c r="P89" s="421"/>
      <c r="Q89" s="421"/>
      <c r="R89" s="421"/>
      <c r="S89" s="421"/>
      <c r="T89" s="421"/>
      <c r="U89" s="421"/>
      <c r="V89" s="32"/>
    </row>
    <row r="90" spans="1:22" s="49" customFormat="1" ht="12.95" customHeight="1">
      <c r="A90" s="46" t="s">
        <v>118</v>
      </c>
      <c r="B90" s="51" t="s">
        <v>74</v>
      </c>
      <c r="C90" s="421">
        <v>77</v>
      </c>
      <c r="D90" s="421">
        <v>3</v>
      </c>
      <c r="E90" s="421">
        <v>542</v>
      </c>
      <c r="F90" s="421">
        <v>13</v>
      </c>
      <c r="G90" s="421">
        <v>22</v>
      </c>
      <c r="H90" s="421">
        <v>1</v>
      </c>
      <c r="I90" s="421">
        <v>192</v>
      </c>
      <c r="J90" s="421">
        <v>46</v>
      </c>
      <c r="K90" s="421">
        <v>71</v>
      </c>
      <c r="L90" s="421">
        <v>5</v>
      </c>
      <c r="M90" s="421">
        <v>9</v>
      </c>
      <c r="N90" s="422" t="s">
        <v>72</v>
      </c>
      <c r="O90" s="421">
        <v>11</v>
      </c>
      <c r="P90" s="421">
        <v>2</v>
      </c>
      <c r="Q90" s="421">
        <v>73</v>
      </c>
      <c r="R90" s="421">
        <v>92</v>
      </c>
      <c r="S90" s="421">
        <v>36</v>
      </c>
      <c r="T90" s="421">
        <v>8</v>
      </c>
      <c r="U90" s="421">
        <v>18</v>
      </c>
      <c r="V90" s="32"/>
    </row>
    <row r="91" spans="1:22" s="49" customFormat="1" ht="12.95" customHeight="1">
      <c r="A91" s="46"/>
      <c r="B91" s="51" t="s">
        <v>97</v>
      </c>
      <c r="C91" s="421">
        <v>6</v>
      </c>
      <c r="D91" s="422" t="s">
        <v>72</v>
      </c>
      <c r="E91" s="421">
        <v>334</v>
      </c>
      <c r="F91" s="421">
        <v>2</v>
      </c>
      <c r="G91" s="421">
        <v>4</v>
      </c>
      <c r="H91" s="422" t="s">
        <v>72</v>
      </c>
      <c r="I91" s="421">
        <v>110</v>
      </c>
      <c r="J91" s="421">
        <v>5</v>
      </c>
      <c r="K91" s="421">
        <v>35</v>
      </c>
      <c r="L91" s="421">
        <v>3</v>
      </c>
      <c r="M91" s="421">
        <v>8</v>
      </c>
      <c r="N91" s="422" t="s">
        <v>72</v>
      </c>
      <c r="O91" s="421">
        <v>8</v>
      </c>
      <c r="P91" s="421">
        <v>1</v>
      </c>
      <c r="Q91" s="421">
        <v>29</v>
      </c>
      <c r="R91" s="421">
        <v>61</v>
      </c>
      <c r="S91" s="421">
        <v>23</v>
      </c>
      <c r="T91" s="421">
        <v>6</v>
      </c>
      <c r="U91" s="421">
        <v>15</v>
      </c>
      <c r="V91" s="32"/>
    </row>
    <row r="92" spans="1:22" s="49" customFormat="1" ht="12.95" customHeight="1">
      <c r="A92" s="46"/>
      <c r="B92" s="51"/>
      <c r="C92" s="421"/>
      <c r="D92" s="421"/>
      <c r="E92" s="421"/>
      <c r="F92" s="421"/>
      <c r="G92" s="421"/>
      <c r="H92" s="421"/>
      <c r="I92" s="421"/>
      <c r="J92" s="421"/>
      <c r="K92" s="421"/>
      <c r="L92" s="421"/>
      <c r="M92" s="421"/>
      <c r="N92" s="421"/>
      <c r="O92" s="421"/>
      <c r="P92" s="421"/>
      <c r="Q92" s="421"/>
      <c r="R92" s="421"/>
      <c r="S92" s="421"/>
      <c r="T92" s="421"/>
      <c r="U92" s="421"/>
      <c r="V92" s="32"/>
    </row>
    <row r="93" spans="1:22" s="49" customFormat="1" ht="12.95" customHeight="1">
      <c r="A93" s="46" t="s">
        <v>119</v>
      </c>
      <c r="B93" s="51" t="s">
        <v>74</v>
      </c>
      <c r="C93" s="421">
        <v>300</v>
      </c>
      <c r="D93" s="421">
        <v>2</v>
      </c>
      <c r="E93" s="421">
        <v>2998</v>
      </c>
      <c r="F93" s="421">
        <v>45</v>
      </c>
      <c r="G93" s="421">
        <v>43</v>
      </c>
      <c r="H93" s="421">
        <v>84</v>
      </c>
      <c r="I93" s="421">
        <v>342</v>
      </c>
      <c r="J93" s="421">
        <v>126</v>
      </c>
      <c r="K93" s="421">
        <v>112</v>
      </c>
      <c r="L93" s="421">
        <v>24</v>
      </c>
      <c r="M93" s="421">
        <v>25</v>
      </c>
      <c r="N93" s="421">
        <v>5</v>
      </c>
      <c r="O93" s="421">
        <v>27</v>
      </c>
      <c r="P93" s="421">
        <v>91</v>
      </c>
      <c r="Q93" s="421">
        <v>193</v>
      </c>
      <c r="R93" s="421">
        <v>316</v>
      </c>
      <c r="S93" s="421">
        <v>115</v>
      </c>
      <c r="T93" s="421">
        <v>7</v>
      </c>
      <c r="U93" s="421">
        <v>55</v>
      </c>
      <c r="V93" s="32"/>
    </row>
    <row r="94" spans="1:22" s="49" customFormat="1" ht="12.95" customHeight="1">
      <c r="A94" s="46"/>
      <c r="B94" s="51" t="s">
        <v>97</v>
      </c>
      <c r="C94" s="421">
        <v>31</v>
      </c>
      <c r="D94" s="422" t="s">
        <v>72</v>
      </c>
      <c r="E94" s="421">
        <v>1675</v>
      </c>
      <c r="F94" s="421">
        <v>6</v>
      </c>
      <c r="G94" s="421">
        <v>8</v>
      </c>
      <c r="H94" s="421">
        <v>5</v>
      </c>
      <c r="I94" s="421">
        <v>164</v>
      </c>
      <c r="J94" s="421">
        <v>15</v>
      </c>
      <c r="K94" s="421">
        <v>36</v>
      </c>
      <c r="L94" s="421">
        <v>9</v>
      </c>
      <c r="M94" s="421">
        <v>15</v>
      </c>
      <c r="N94" s="421">
        <v>2</v>
      </c>
      <c r="O94" s="421">
        <v>11</v>
      </c>
      <c r="P94" s="421">
        <v>77</v>
      </c>
      <c r="Q94" s="421">
        <v>73</v>
      </c>
      <c r="R94" s="421">
        <v>178</v>
      </c>
      <c r="S94" s="421">
        <v>80</v>
      </c>
      <c r="T94" s="421">
        <v>6</v>
      </c>
      <c r="U94" s="421">
        <v>24</v>
      </c>
      <c r="V94" s="32"/>
    </row>
    <row r="95" spans="1:22" s="49" customFormat="1" ht="12.95" customHeight="1">
      <c r="A95" s="46"/>
      <c r="B95" s="51"/>
      <c r="C95" s="421"/>
      <c r="D95" s="421"/>
      <c r="E95" s="421"/>
      <c r="F95" s="421"/>
      <c r="G95" s="421"/>
      <c r="H95" s="421"/>
      <c r="I95" s="421"/>
      <c r="J95" s="421"/>
      <c r="K95" s="421"/>
      <c r="L95" s="421"/>
      <c r="M95" s="421"/>
      <c r="N95" s="421"/>
      <c r="O95" s="421"/>
      <c r="P95" s="421"/>
      <c r="Q95" s="421"/>
      <c r="R95" s="421"/>
      <c r="S95" s="421"/>
      <c r="T95" s="421"/>
      <c r="U95" s="421"/>
      <c r="V95" s="32"/>
    </row>
    <row r="96" spans="1:22" s="49" customFormat="1" ht="12.95" customHeight="1">
      <c r="A96" s="46" t="s">
        <v>120</v>
      </c>
      <c r="B96" s="51" t="s">
        <v>74</v>
      </c>
      <c r="C96" s="421">
        <v>2</v>
      </c>
      <c r="D96" s="422" t="s">
        <v>72</v>
      </c>
      <c r="E96" s="421">
        <v>30</v>
      </c>
      <c r="F96" s="422" t="s">
        <v>72</v>
      </c>
      <c r="G96" s="421">
        <v>1</v>
      </c>
      <c r="H96" s="421">
        <v>1</v>
      </c>
      <c r="I96" s="421">
        <v>16</v>
      </c>
      <c r="J96" s="421">
        <v>9</v>
      </c>
      <c r="K96" s="421">
        <v>3</v>
      </c>
      <c r="L96" s="422" t="s">
        <v>72</v>
      </c>
      <c r="M96" s="422" t="s">
        <v>72</v>
      </c>
      <c r="N96" s="422" t="s">
        <v>72</v>
      </c>
      <c r="O96" s="422" t="s">
        <v>72</v>
      </c>
      <c r="P96" s="422" t="s">
        <v>72</v>
      </c>
      <c r="Q96" s="421">
        <v>36</v>
      </c>
      <c r="R96" s="421">
        <v>42</v>
      </c>
      <c r="S96" s="421">
        <v>14</v>
      </c>
      <c r="T96" s="421">
        <v>1</v>
      </c>
      <c r="U96" s="422" t="s">
        <v>72</v>
      </c>
      <c r="V96" s="32"/>
    </row>
    <row r="97" spans="1:22" s="49" customFormat="1" ht="12.95" customHeight="1">
      <c r="A97" s="46"/>
      <c r="B97" s="51" t="s">
        <v>97</v>
      </c>
      <c r="C97" s="422" t="s">
        <v>72</v>
      </c>
      <c r="D97" s="422" t="s">
        <v>72</v>
      </c>
      <c r="E97" s="421">
        <v>22</v>
      </c>
      <c r="F97" s="422" t="s">
        <v>72</v>
      </c>
      <c r="G97" s="422" t="s">
        <v>72</v>
      </c>
      <c r="H97" s="422" t="s">
        <v>72</v>
      </c>
      <c r="I97" s="421">
        <v>6</v>
      </c>
      <c r="J97" s="422" t="s">
        <v>72</v>
      </c>
      <c r="K97" s="421">
        <v>2</v>
      </c>
      <c r="L97" s="422" t="s">
        <v>72</v>
      </c>
      <c r="M97" s="422" t="s">
        <v>72</v>
      </c>
      <c r="N97" s="422" t="s">
        <v>72</v>
      </c>
      <c r="O97" s="422" t="s">
        <v>72</v>
      </c>
      <c r="P97" s="422" t="s">
        <v>72</v>
      </c>
      <c r="Q97" s="421">
        <v>10</v>
      </c>
      <c r="R97" s="421">
        <v>23</v>
      </c>
      <c r="S97" s="421">
        <v>10</v>
      </c>
      <c r="T97" s="422" t="s">
        <v>72</v>
      </c>
      <c r="U97" s="422" t="s">
        <v>72</v>
      </c>
      <c r="V97" s="32"/>
    </row>
    <row r="98" spans="1:22" s="49" customFormat="1" ht="12.95" customHeight="1">
      <c r="A98" s="46"/>
      <c r="B98" s="51"/>
      <c r="C98" s="421"/>
      <c r="D98" s="421"/>
      <c r="E98" s="421"/>
      <c r="F98" s="421"/>
      <c r="G98" s="421"/>
      <c r="H98" s="421"/>
      <c r="I98" s="421"/>
      <c r="J98" s="421"/>
      <c r="K98" s="421"/>
      <c r="L98" s="421"/>
      <c r="M98" s="421"/>
      <c r="N98" s="421"/>
      <c r="O98" s="421"/>
      <c r="P98" s="421"/>
      <c r="Q98" s="421"/>
      <c r="R98" s="421"/>
      <c r="S98" s="421"/>
      <c r="T98" s="421"/>
      <c r="U98" s="421"/>
      <c r="V98" s="32"/>
    </row>
    <row r="99" spans="1:22" s="49" customFormat="1" ht="12.95" customHeight="1">
      <c r="A99" s="46" t="s">
        <v>37</v>
      </c>
      <c r="B99" s="51" t="s">
        <v>74</v>
      </c>
      <c r="C99" s="421">
        <v>9</v>
      </c>
      <c r="D99" s="422" t="s">
        <v>72</v>
      </c>
      <c r="E99" s="421">
        <v>12</v>
      </c>
      <c r="F99" s="422" t="s">
        <v>72</v>
      </c>
      <c r="G99" s="421">
        <v>2</v>
      </c>
      <c r="H99" s="422" t="s">
        <v>72</v>
      </c>
      <c r="I99" s="422" t="s">
        <v>72</v>
      </c>
      <c r="J99" s="422" t="s">
        <v>72</v>
      </c>
      <c r="K99" s="421">
        <v>1</v>
      </c>
      <c r="L99" s="422" t="s">
        <v>72</v>
      </c>
      <c r="M99" s="422" t="s">
        <v>72</v>
      </c>
      <c r="N99" s="422" t="s">
        <v>72</v>
      </c>
      <c r="O99" s="422" t="s">
        <v>72</v>
      </c>
      <c r="P99" s="422" t="s">
        <v>72</v>
      </c>
      <c r="Q99" s="421">
        <v>9</v>
      </c>
      <c r="R99" s="421">
        <v>5</v>
      </c>
      <c r="S99" s="422" t="s">
        <v>72</v>
      </c>
      <c r="T99" s="422" t="s">
        <v>72</v>
      </c>
      <c r="U99" s="422" t="s">
        <v>72</v>
      </c>
      <c r="V99" s="32"/>
    </row>
    <row r="100" spans="1:22" s="49" customFormat="1" ht="12.95" customHeight="1">
      <c r="A100" s="46"/>
      <c r="B100" s="51" t="s">
        <v>97</v>
      </c>
      <c r="C100" s="422" t="s">
        <v>72</v>
      </c>
      <c r="D100" s="422" t="s">
        <v>72</v>
      </c>
      <c r="E100" s="421">
        <v>1</v>
      </c>
      <c r="F100" s="422" t="s">
        <v>72</v>
      </c>
      <c r="G100" s="422" t="s">
        <v>72</v>
      </c>
      <c r="H100" s="422" t="s">
        <v>72</v>
      </c>
      <c r="I100" s="422" t="s">
        <v>72</v>
      </c>
      <c r="J100" s="422" t="s">
        <v>72</v>
      </c>
      <c r="K100" s="421">
        <v>1</v>
      </c>
      <c r="L100" s="422" t="s">
        <v>72</v>
      </c>
      <c r="M100" s="422" t="s">
        <v>72</v>
      </c>
      <c r="N100" s="422" t="s">
        <v>72</v>
      </c>
      <c r="O100" s="422" t="s">
        <v>72</v>
      </c>
      <c r="P100" s="422" t="s">
        <v>72</v>
      </c>
      <c r="Q100" s="421">
        <v>2</v>
      </c>
      <c r="R100" s="421">
        <v>2</v>
      </c>
      <c r="S100" s="422" t="s">
        <v>72</v>
      </c>
      <c r="T100" s="422" t="s">
        <v>72</v>
      </c>
      <c r="U100" s="422" t="s">
        <v>72</v>
      </c>
      <c r="V100" s="32"/>
    </row>
    <row r="101" spans="1:22" s="49" customFormat="1" ht="12.95" customHeight="1">
      <c r="A101" s="46"/>
      <c r="B101" s="51"/>
      <c r="C101" s="421"/>
      <c r="D101" s="421"/>
      <c r="E101" s="421"/>
      <c r="F101" s="421"/>
      <c r="G101" s="421"/>
      <c r="H101" s="421"/>
      <c r="I101" s="421"/>
      <c r="J101" s="421"/>
      <c r="K101" s="421"/>
      <c r="L101" s="421"/>
      <c r="M101" s="421"/>
      <c r="N101" s="421"/>
      <c r="O101" s="421"/>
      <c r="P101" s="421"/>
      <c r="Q101" s="421"/>
      <c r="R101" s="421"/>
      <c r="S101" s="421"/>
      <c r="T101" s="421"/>
      <c r="U101" s="421"/>
      <c r="V101" s="32"/>
    </row>
    <row r="102" spans="1:22" s="49" customFormat="1" ht="12.95" customHeight="1">
      <c r="A102" s="46" t="s">
        <v>121</v>
      </c>
      <c r="B102" s="51" t="s">
        <v>74</v>
      </c>
      <c r="C102" s="421">
        <v>261</v>
      </c>
      <c r="D102" s="421">
        <v>17</v>
      </c>
      <c r="E102" s="421">
        <v>2754</v>
      </c>
      <c r="F102" s="421">
        <v>124</v>
      </c>
      <c r="G102" s="421">
        <v>135</v>
      </c>
      <c r="H102" s="421">
        <v>925</v>
      </c>
      <c r="I102" s="421">
        <v>2784</v>
      </c>
      <c r="J102" s="421">
        <v>437</v>
      </c>
      <c r="K102" s="421">
        <v>365</v>
      </c>
      <c r="L102" s="421">
        <v>30</v>
      </c>
      <c r="M102" s="421">
        <v>58</v>
      </c>
      <c r="N102" s="421">
        <v>18</v>
      </c>
      <c r="O102" s="421">
        <v>168</v>
      </c>
      <c r="P102" s="421">
        <v>35</v>
      </c>
      <c r="Q102" s="421">
        <v>422</v>
      </c>
      <c r="R102" s="421">
        <v>406</v>
      </c>
      <c r="S102" s="421">
        <v>412</v>
      </c>
      <c r="T102" s="421">
        <v>59</v>
      </c>
      <c r="U102" s="421">
        <v>140</v>
      </c>
      <c r="V102" s="32"/>
    </row>
    <row r="103" spans="1:22" s="49" customFormat="1" ht="12.95" customHeight="1">
      <c r="A103" s="46"/>
      <c r="B103" s="51" t="s">
        <v>97</v>
      </c>
      <c r="C103" s="421">
        <v>61</v>
      </c>
      <c r="D103" s="421">
        <v>5</v>
      </c>
      <c r="E103" s="421">
        <v>1068</v>
      </c>
      <c r="F103" s="421">
        <v>30</v>
      </c>
      <c r="G103" s="421">
        <v>23</v>
      </c>
      <c r="H103" s="421">
        <v>121</v>
      </c>
      <c r="I103" s="421">
        <v>974</v>
      </c>
      <c r="J103" s="421">
        <v>65</v>
      </c>
      <c r="K103" s="421">
        <v>181</v>
      </c>
      <c r="L103" s="421">
        <v>7</v>
      </c>
      <c r="M103" s="421">
        <v>42</v>
      </c>
      <c r="N103" s="421">
        <v>9</v>
      </c>
      <c r="O103" s="421">
        <v>65</v>
      </c>
      <c r="P103" s="421">
        <v>16</v>
      </c>
      <c r="Q103" s="421">
        <v>121</v>
      </c>
      <c r="R103" s="421">
        <v>302</v>
      </c>
      <c r="S103" s="421">
        <v>295</v>
      </c>
      <c r="T103" s="421">
        <v>30</v>
      </c>
      <c r="U103" s="421">
        <v>100</v>
      </c>
      <c r="V103" s="32"/>
    </row>
    <row r="104" spans="1:22" s="49" customFormat="1" ht="12.95" customHeight="1">
      <c r="A104" s="46"/>
      <c r="B104" s="51"/>
      <c r="C104" s="421"/>
      <c r="D104" s="421"/>
      <c r="E104" s="421"/>
      <c r="F104" s="421"/>
      <c r="G104" s="421"/>
      <c r="H104" s="421"/>
      <c r="I104" s="421"/>
      <c r="J104" s="421"/>
      <c r="K104" s="421"/>
      <c r="L104" s="421"/>
      <c r="M104" s="421"/>
      <c r="N104" s="421"/>
      <c r="O104" s="421"/>
      <c r="P104" s="421"/>
      <c r="Q104" s="421"/>
      <c r="R104" s="421"/>
      <c r="S104" s="421"/>
      <c r="T104" s="421"/>
      <c r="U104" s="421"/>
      <c r="V104" s="32"/>
    </row>
    <row r="105" spans="1:22" s="49" customFormat="1" ht="12.95" customHeight="1">
      <c r="A105" s="46" t="s">
        <v>122</v>
      </c>
      <c r="B105" s="51" t="s">
        <v>74</v>
      </c>
      <c r="C105" s="421">
        <v>47</v>
      </c>
      <c r="D105" s="421">
        <v>1</v>
      </c>
      <c r="E105" s="421">
        <v>121</v>
      </c>
      <c r="F105" s="421">
        <v>24</v>
      </c>
      <c r="G105" s="421">
        <v>24</v>
      </c>
      <c r="H105" s="421">
        <v>35</v>
      </c>
      <c r="I105" s="421">
        <v>201</v>
      </c>
      <c r="J105" s="421">
        <v>43</v>
      </c>
      <c r="K105" s="421">
        <v>54</v>
      </c>
      <c r="L105" s="421">
        <v>4</v>
      </c>
      <c r="M105" s="421">
        <v>2</v>
      </c>
      <c r="N105" s="422" t="s">
        <v>72</v>
      </c>
      <c r="O105" s="421">
        <v>17</v>
      </c>
      <c r="P105" s="421">
        <v>3</v>
      </c>
      <c r="Q105" s="421">
        <v>156</v>
      </c>
      <c r="R105" s="421">
        <v>210</v>
      </c>
      <c r="S105" s="421">
        <v>83</v>
      </c>
      <c r="T105" s="421">
        <v>10</v>
      </c>
      <c r="U105" s="421">
        <v>20</v>
      </c>
      <c r="V105" s="32"/>
    </row>
    <row r="106" spans="1:22" s="49" customFormat="1" ht="12.95" customHeight="1">
      <c r="A106" s="46"/>
      <c r="B106" s="51" t="s">
        <v>97</v>
      </c>
      <c r="C106" s="421">
        <v>10</v>
      </c>
      <c r="D106" s="422" t="s">
        <v>72</v>
      </c>
      <c r="E106" s="421">
        <v>66</v>
      </c>
      <c r="F106" s="421">
        <v>2</v>
      </c>
      <c r="G106" s="421">
        <v>5</v>
      </c>
      <c r="H106" s="421">
        <v>3</v>
      </c>
      <c r="I106" s="421">
        <v>101</v>
      </c>
      <c r="J106" s="421">
        <v>5</v>
      </c>
      <c r="K106" s="421">
        <v>23</v>
      </c>
      <c r="L106" s="421">
        <v>3</v>
      </c>
      <c r="M106" s="421">
        <v>1</v>
      </c>
      <c r="N106" s="422" t="s">
        <v>72</v>
      </c>
      <c r="O106" s="421">
        <v>3</v>
      </c>
      <c r="P106" s="421">
        <v>1</v>
      </c>
      <c r="Q106" s="421">
        <v>60</v>
      </c>
      <c r="R106" s="421">
        <v>133</v>
      </c>
      <c r="S106" s="421">
        <v>64</v>
      </c>
      <c r="T106" s="421">
        <v>4</v>
      </c>
      <c r="U106" s="421">
        <v>8</v>
      </c>
      <c r="V106" s="32"/>
    </row>
    <row r="107" spans="1:22" s="49" customFormat="1" ht="12.95" customHeight="1">
      <c r="A107" s="46"/>
      <c r="B107" s="51"/>
      <c r="C107" s="421"/>
      <c r="D107" s="421"/>
      <c r="E107" s="421"/>
      <c r="F107" s="421"/>
      <c r="G107" s="421"/>
      <c r="H107" s="421"/>
      <c r="I107" s="421"/>
      <c r="J107" s="421"/>
      <c r="K107" s="421"/>
      <c r="L107" s="421"/>
      <c r="M107" s="421"/>
      <c r="N107" s="421"/>
      <c r="O107" s="421"/>
      <c r="P107" s="421"/>
      <c r="Q107" s="421"/>
      <c r="R107" s="421"/>
      <c r="S107" s="421"/>
      <c r="T107" s="421"/>
      <c r="U107" s="421"/>
      <c r="V107" s="32"/>
    </row>
    <row r="108" spans="1:22" s="49" customFormat="1" ht="12.95" customHeight="1">
      <c r="A108" s="46" t="s">
        <v>123</v>
      </c>
      <c r="B108" s="51" t="s">
        <v>74</v>
      </c>
      <c r="C108" s="421">
        <v>65</v>
      </c>
      <c r="D108" s="422" t="s">
        <v>72</v>
      </c>
      <c r="E108" s="421">
        <v>45</v>
      </c>
      <c r="F108" s="421">
        <v>19</v>
      </c>
      <c r="G108" s="421">
        <v>12</v>
      </c>
      <c r="H108" s="421">
        <v>5</v>
      </c>
      <c r="I108" s="421">
        <v>67</v>
      </c>
      <c r="J108" s="421">
        <v>9</v>
      </c>
      <c r="K108" s="421">
        <v>33</v>
      </c>
      <c r="L108" s="421">
        <v>49</v>
      </c>
      <c r="M108" s="421">
        <v>4</v>
      </c>
      <c r="N108" s="422" t="s">
        <v>72</v>
      </c>
      <c r="O108" s="421">
        <v>7</v>
      </c>
      <c r="P108" s="421">
        <v>4</v>
      </c>
      <c r="Q108" s="421">
        <v>83</v>
      </c>
      <c r="R108" s="421">
        <v>75</v>
      </c>
      <c r="S108" s="421">
        <v>25</v>
      </c>
      <c r="T108" s="421">
        <v>8</v>
      </c>
      <c r="U108" s="421">
        <v>10</v>
      </c>
      <c r="V108" s="32"/>
    </row>
    <row r="109" spans="1:22" s="49" customFormat="1" ht="12.95" customHeight="1">
      <c r="A109" s="46"/>
      <c r="B109" s="51" t="s">
        <v>97</v>
      </c>
      <c r="C109" s="421">
        <v>27</v>
      </c>
      <c r="D109" s="422" t="s">
        <v>72</v>
      </c>
      <c r="E109" s="421">
        <v>18</v>
      </c>
      <c r="F109" s="421">
        <v>3</v>
      </c>
      <c r="G109" s="421">
        <v>3</v>
      </c>
      <c r="H109" s="421">
        <v>2</v>
      </c>
      <c r="I109" s="421">
        <v>41</v>
      </c>
      <c r="J109" s="421">
        <v>4</v>
      </c>
      <c r="K109" s="421">
        <v>16</v>
      </c>
      <c r="L109" s="421">
        <v>2</v>
      </c>
      <c r="M109" s="421">
        <v>2</v>
      </c>
      <c r="N109" s="422" t="s">
        <v>72</v>
      </c>
      <c r="O109" s="421">
        <v>2</v>
      </c>
      <c r="P109" s="421">
        <v>3</v>
      </c>
      <c r="Q109" s="421">
        <v>28</v>
      </c>
      <c r="R109" s="421">
        <v>52</v>
      </c>
      <c r="S109" s="421">
        <v>16</v>
      </c>
      <c r="T109" s="421">
        <v>6</v>
      </c>
      <c r="U109" s="421">
        <v>6</v>
      </c>
      <c r="V109" s="32"/>
    </row>
    <row r="110" spans="1:22" s="49" customFormat="1" ht="12.95" customHeight="1">
      <c r="A110" s="46"/>
      <c r="B110" s="51"/>
      <c r="C110" s="421"/>
      <c r="D110" s="421"/>
      <c r="E110" s="421"/>
      <c r="F110" s="421"/>
      <c r="G110" s="421"/>
      <c r="H110" s="421"/>
      <c r="I110" s="421"/>
      <c r="J110" s="421"/>
      <c r="K110" s="421"/>
      <c r="L110" s="421"/>
      <c r="M110" s="421"/>
      <c r="N110" s="421"/>
      <c r="O110" s="421"/>
      <c r="P110" s="421"/>
      <c r="Q110" s="421"/>
      <c r="R110" s="421"/>
      <c r="S110" s="421"/>
      <c r="T110" s="421"/>
      <c r="U110" s="421"/>
      <c r="V110" s="32"/>
    </row>
    <row r="111" spans="1:22" s="49" customFormat="1" ht="12.95" customHeight="1">
      <c r="A111" s="46" t="s">
        <v>41</v>
      </c>
      <c r="B111" s="51" t="s">
        <v>74</v>
      </c>
      <c r="C111" s="421">
        <v>44</v>
      </c>
      <c r="D111" s="421">
        <v>708</v>
      </c>
      <c r="E111" s="421">
        <v>327</v>
      </c>
      <c r="F111" s="421">
        <v>20</v>
      </c>
      <c r="G111" s="421">
        <v>29</v>
      </c>
      <c r="H111" s="421">
        <v>10</v>
      </c>
      <c r="I111" s="421">
        <v>114</v>
      </c>
      <c r="J111" s="421">
        <v>78</v>
      </c>
      <c r="K111" s="421">
        <v>25</v>
      </c>
      <c r="L111" s="421">
        <v>12</v>
      </c>
      <c r="M111" s="421">
        <v>38</v>
      </c>
      <c r="N111" s="422" t="s">
        <v>72</v>
      </c>
      <c r="O111" s="421">
        <v>20</v>
      </c>
      <c r="P111" s="421">
        <v>5</v>
      </c>
      <c r="Q111" s="421">
        <v>136</v>
      </c>
      <c r="R111" s="421">
        <v>132</v>
      </c>
      <c r="S111" s="421">
        <v>47</v>
      </c>
      <c r="T111" s="421">
        <v>10</v>
      </c>
      <c r="U111" s="421">
        <v>15</v>
      </c>
      <c r="V111" s="32"/>
    </row>
    <row r="112" spans="1:22" s="49" customFormat="1" ht="12.95" customHeight="1">
      <c r="A112" s="46"/>
      <c r="B112" s="51" t="s">
        <v>97</v>
      </c>
      <c r="C112" s="421">
        <v>7</v>
      </c>
      <c r="D112" s="421">
        <v>171</v>
      </c>
      <c r="E112" s="421">
        <v>60</v>
      </c>
      <c r="F112" s="421">
        <v>2</v>
      </c>
      <c r="G112" s="421">
        <v>9</v>
      </c>
      <c r="H112" s="422" t="s">
        <v>72</v>
      </c>
      <c r="I112" s="421">
        <v>75</v>
      </c>
      <c r="J112" s="421">
        <v>24</v>
      </c>
      <c r="K112" s="421">
        <v>6</v>
      </c>
      <c r="L112" s="421">
        <v>4</v>
      </c>
      <c r="M112" s="421">
        <v>23</v>
      </c>
      <c r="N112" s="422" t="s">
        <v>72</v>
      </c>
      <c r="O112" s="421">
        <v>10</v>
      </c>
      <c r="P112" s="421">
        <v>1</v>
      </c>
      <c r="Q112" s="421">
        <v>52</v>
      </c>
      <c r="R112" s="421">
        <v>94</v>
      </c>
      <c r="S112" s="421">
        <v>33</v>
      </c>
      <c r="T112" s="421">
        <v>4</v>
      </c>
      <c r="U112" s="421">
        <v>5</v>
      </c>
      <c r="V112" s="32"/>
    </row>
    <row r="113" spans="1:22" s="49" customFormat="1" ht="12.95" customHeight="1">
      <c r="A113" s="46"/>
      <c r="B113" s="51"/>
      <c r="C113" s="421"/>
      <c r="D113" s="421"/>
      <c r="E113" s="421"/>
      <c r="F113" s="421"/>
      <c r="G113" s="421"/>
      <c r="H113" s="421"/>
      <c r="I113" s="421"/>
      <c r="J113" s="421"/>
      <c r="K113" s="421"/>
      <c r="L113" s="421"/>
      <c r="M113" s="421"/>
      <c r="N113" s="421"/>
      <c r="O113" s="421"/>
      <c r="P113" s="421"/>
      <c r="Q113" s="421"/>
      <c r="R113" s="421"/>
      <c r="S113" s="421"/>
      <c r="T113" s="421"/>
      <c r="U113" s="421"/>
      <c r="V113" s="32"/>
    </row>
    <row r="114" spans="1:22" s="49" customFormat="1" ht="12.95" customHeight="1">
      <c r="A114" s="46" t="s">
        <v>124</v>
      </c>
      <c r="B114" s="51" t="s">
        <v>74</v>
      </c>
      <c r="C114" s="421">
        <v>62</v>
      </c>
      <c r="D114" s="421">
        <v>9</v>
      </c>
      <c r="E114" s="421">
        <v>1475</v>
      </c>
      <c r="F114" s="421">
        <v>45</v>
      </c>
      <c r="G114" s="421">
        <v>80</v>
      </c>
      <c r="H114" s="421">
        <v>128</v>
      </c>
      <c r="I114" s="421">
        <v>803</v>
      </c>
      <c r="J114" s="421">
        <v>206</v>
      </c>
      <c r="K114" s="421">
        <v>158</v>
      </c>
      <c r="L114" s="421">
        <v>47</v>
      </c>
      <c r="M114" s="421">
        <v>47</v>
      </c>
      <c r="N114" s="421">
        <v>2</v>
      </c>
      <c r="O114" s="421">
        <v>90</v>
      </c>
      <c r="P114" s="421">
        <v>28</v>
      </c>
      <c r="Q114" s="421">
        <v>270</v>
      </c>
      <c r="R114" s="421">
        <v>383</v>
      </c>
      <c r="S114" s="421">
        <v>325</v>
      </c>
      <c r="T114" s="421">
        <v>17</v>
      </c>
      <c r="U114" s="421">
        <v>122</v>
      </c>
      <c r="V114" s="32"/>
    </row>
    <row r="115" spans="1:22" s="49" customFormat="1" ht="12.95" customHeight="1">
      <c r="A115" s="46"/>
      <c r="B115" s="51" t="s">
        <v>97</v>
      </c>
      <c r="C115" s="421">
        <v>15</v>
      </c>
      <c r="D115" s="421">
        <v>1</v>
      </c>
      <c r="E115" s="421">
        <v>782</v>
      </c>
      <c r="F115" s="421">
        <v>3</v>
      </c>
      <c r="G115" s="421">
        <v>16</v>
      </c>
      <c r="H115" s="421">
        <v>15</v>
      </c>
      <c r="I115" s="421">
        <v>384</v>
      </c>
      <c r="J115" s="421">
        <v>30</v>
      </c>
      <c r="K115" s="421">
        <v>71</v>
      </c>
      <c r="L115" s="421">
        <v>7</v>
      </c>
      <c r="M115" s="421">
        <v>35</v>
      </c>
      <c r="N115" s="421">
        <v>2</v>
      </c>
      <c r="O115" s="421">
        <v>40</v>
      </c>
      <c r="P115" s="421">
        <v>15</v>
      </c>
      <c r="Q115" s="421">
        <v>110</v>
      </c>
      <c r="R115" s="421">
        <v>256</v>
      </c>
      <c r="S115" s="421">
        <v>210</v>
      </c>
      <c r="T115" s="421">
        <v>8</v>
      </c>
      <c r="U115" s="421">
        <v>70</v>
      </c>
      <c r="V115" s="32"/>
    </row>
    <row r="116" spans="1:22" s="49" customFormat="1" ht="12.95" customHeight="1">
      <c r="A116" s="46"/>
      <c r="B116" s="51"/>
      <c r="C116" s="421"/>
      <c r="D116" s="421"/>
      <c r="E116" s="421"/>
      <c r="F116" s="421"/>
      <c r="G116" s="421"/>
      <c r="H116" s="421"/>
      <c r="I116" s="421"/>
      <c r="J116" s="421"/>
      <c r="K116" s="421"/>
      <c r="L116" s="421"/>
      <c r="M116" s="421"/>
      <c r="N116" s="421"/>
      <c r="O116" s="421"/>
      <c r="P116" s="421"/>
      <c r="Q116" s="421"/>
      <c r="R116" s="421"/>
      <c r="S116" s="421"/>
      <c r="T116" s="421"/>
      <c r="U116" s="421"/>
      <c r="V116" s="32"/>
    </row>
    <row r="117" spans="1:22" s="49" customFormat="1" ht="12.95" customHeight="1">
      <c r="A117" s="46" t="s">
        <v>125</v>
      </c>
      <c r="B117" s="51" t="s">
        <v>74</v>
      </c>
      <c r="C117" s="421">
        <v>196</v>
      </c>
      <c r="D117" s="421">
        <v>22</v>
      </c>
      <c r="E117" s="421">
        <v>814</v>
      </c>
      <c r="F117" s="421">
        <v>235</v>
      </c>
      <c r="G117" s="421">
        <v>52</v>
      </c>
      <c r="H117" s="421">
        <v>499</v>
      </c>
      <c r="I117" s="421">
        <v>490</v>
      </c>
      <c r="J117" s="421">
        <v>171</v>
      </c>
      <c r="K117" s="421">
        <v>145</v>
      </c>
      <c r="L117" s="421">
        <v>25</v>
      </c>
      <c r="M117" s="421">
        <v>35</v>
      </c>
      <c r="N117" s="421">
        <v>1</v>
      </c>
      <c r="O117" s="421">
        <v>74</v>
      </c>
      <c r="P117" s="421">
        <v>3</v>
      </c>
      <c r="Q117" s="421">
        <v>243</v>
      </c>
      <c r="R117" s="421">
        <v>328</v>
      </c>
      <c r="S117" s="421">
        <v>122</v>
      </c>
      <c r="T117" s="421">
        <v>15</v>
      </c>
      <c r="U117" s="421">
        <v>47</v>
      </c>
      <c r="V117" s="32"/>
    </row>
    <row r="118" spans="1:22" s="49" customFormat="1" ht="12.95" customHeight="1">
      <c r="A118" s="46"/>
      <c r="B118" s="51" t="s">
        <v>97</v>
      </c>
      <c r="C118" s="421">
        <v>29</v>
      </c>
      <c r="D118" s="421">
        <v>3</v>
      </c>
      <c r="E118" s="421">
        <v>423</v>
      </c>
      <c r="F118" s="421">
        <v>47</v>
      </c>
      <c r="G118" s="421">
        <v>9</v>
      </c>
      <c r="H118" s="421">
        <v>34</v>
      </c>
      <c r="I118" s="421">
        <v>292</v>
      </c>
      <c r="J118" s="421">
        <v>16</v>
      </c>
      <c r="K118" s="421">
        <v>65</v>
      </c>
      <c r="L118" s="421">
        <v>9</v>
      </c>
      <c r="M118" s="421">
        <v>21</v>
      </c>
      <c r="N118" s="421">
        <v>1</v>
      </c>
      <c r="O118" s="421">
        <v>19</v>
      </c>
      <c r="P118" s="421">
        <v>2</v>
      </c>
      <c r="Q118" s="421">
        <v>104</v>
      </c>
      <c r="R118" s="421">
        <v>224</v>
      </c>
      <c r="S118" s="421">
        <v>90</v>
      </c>
      <c r="T118" s="421">
        <v>8</v>
      </c>
      <c r="U118" s="421">
        <v>22</v>
      </c>
      <c r="V118" s="32"/>
    </row>
    <row r="119" spans="1:22" s="49" customFormat="1" ht="12.95" customHeight="1">
      <c r="A119" s="46"/>
      <c r="B119" s="51"/>
      <c r="C119" s="421"/>
      <c r="D119" s="421"/>
      <c r="E119" s="421"/>
      <c r="F119" s="421"/>
      <c r="G119" s="421"/>
      <c r="H119" s="421"/>
      <c r="I119" s="421"/>
      <c r="J119" s="421"/>
      <c r="K119" s="421"/>
      <c r="L119" s="421"/>
      <c r="M119" s="421"/>
      <c r="N119" s="421"/>
      <c r="O119" s="421"/>
      <c r="P119" s="421"/>
      <c r="Q119" s="421"/>
      <c r="R119" s="421"/>
      <c r="S119" s="421"/>
      <c r="T119" s="421"/>
      <c r="U119" s="421"/>
      <c r="V119" s="32"/>
    </row>
    <row r="120" spans="1:22" s="49" customFormat="1" ht="12.95" customHeight="1">
      <c r="A120" s="46" t="s">
        <v>126</v>
      </c>
      <c r="B120" s="51" t="s">
        <v>74</v>
      </c>
      <c r="C120" s="421">
        <v>110</v>
      </c>
      <c r="D120" s="422" t="s">
        <v>72</v>
      </c>
      <c r="E120" s="421">
        <v>87</v>
      </c>
      <c r="F120" s="421">
        <v>50</v>
      </c>
      <c r="G120" s="421">
        <v>52</v>
      </c>
      <c r="H120" s="421">
        <v>112</v>
      </c>
      <c r="I120" s="421">
        <v>265</v>
      </c>
      <c r="J120" s="421">
        <v>51</v>
      </c>
      <c r="K120" s="421">
        <v>117</v>
      </c>
      <c r="L120" s="421">
        <v>17</v>
      </c>
      <c r="M120" s="421">
        <v>20</v>
      </c>
      <c r="N120" s="421">
        <v>2</v>
      </c>
      <c r="O120" s="421">
        <v>26</v>
      </c>
      <c r="P120" s="421">
        <v>5</v>
      </c>
      <c r="Q120" s="421">
        <v>162</v>
      </c>
      <c r="R120" s="421">
        <v>225</v>
      </c>
      <c r="S120" s="421">
        <v>146</v>
      </c>
      <c r="T120" s="421">
        <v>54</v>
      </c>
      <c r="U120" s="421">
        <v>36</v>
      </c>
      <c r="V120" s="32"/>
    </row>
    <row r="121" spans="1:22" s="49" customFormat="1" ht="12.95" customHeight="1">
      <c r="A121" s="46"/>
      <c r="B121" s="51" t="s">
        <v>97</v>
      </c>
      <c r="C121" s="421">
        <v>29</v>
      </c>
      <c r="D121" s="422" t="s">
        <v>72</v>
      </c>
      <c r="E121" s="421">
        <v>37</v>
      </c>
      <c r="F121" s="421">
        <v>8</v>
      </c>
      <c r="G121" s="421">
        <v>11</v>
      </c>
      <c r="H121" s="421">
        <v>13</v>
      </c>
      <c r="I121" s="421">
        <v>155</v>
      </c>
      <c r="J121" s="421">
        <v>8</v>
      </c>
      <c r="K121" s="421">
        <v>41</v>
      </c>
      <c r="L121" s="421">
        <v>7</v>
      </c>
      <c r="M121" s="421">
        <v>11</v>
      </c>
      <c r="N121" s="421">
        <v>2</v>
      </c>
      <c r="O121" s="421">
        <v>9</v>
      </c>
      <c r="P121" s="421">
        <v>5</v>
      </c>
      <c r="Q121" s="421">
        <v>54</v>
      </c>
      <c r="R121" s="421">
        <v>154</v>
      </c>
      <c r="S121" s="421">
        <v>113</v>
      </c>
      <c r="T121" s="421">
        <v>48</v>
      </c>
      <c r="U121" s="421">
        <v>21</v>
      </c>
      <c r="V121" s="32"/>
    </row>
    <row r="122" spans="1:22" s="49" customFormat="1" ht="12.95" customHeight="1">
      <c r="A122" s="46"/>
      <c r="B122" s="51"/>
      <c r="C122" s="421"/>
      <c r="D122" s="421"/>
      <c r="E122" s="421"/>
      <c r="F122" s="421"/>
      <c r="G122" s="421"/>
      <c r="H122" s="421"/>
      <c r="I122" s="421"/>
      <c r="J122" s="421"/>
      <c r="K122" s="421"/>
      <c r="L122" s="421"/>
      <c r="M122" s="421"/>
      <c r="N122" s="421"/>
      <c r="O122" s="421"/>
      <c r="P122" s="421"/>
      <c r="Q122" s="421"/>
      <c r="R122" s="421"/>
      <c r="S122" s="421"/>
      <c r="T122" s="421"/>
      <c r="U122" s="421"/>
      <c r="V122" s="32"/>
    </row>
    <row r="123" spans="1:22" s="49" customFormat="1" ht="12.95" customHeight="1">
      <c r="A123" s="46" t="s">
        <v>127</v>
      </c>
      <c r="B123" s="51" t="s">
        <v>74</v>
      </c>
      <c r="C123" s="421">
        <v>90</v>
      </c>
      <c r="D123" s="421">
        <v>38</v>
      </c>
      <c r="E123" s="421">
        <v>740</v>
      </c>
      <c r="F123" s="421">
        <v>95</v>
      </c>
      <c r="G123" s="421">
        <v>101</v>
      </c>
      <c r="H123" s="421">
        <v>22</v>
      </c>
      <c r="I123" s="421">
        <v>924</v>
      </c>
      <c r="J123" s="421">
        <v>473</v>
      </c>
      <c r="K123" s="421">
        <v>233</v>
      </c>
      <c r="L123" s="421">
        <v>29</v>
      </c>
      <c r="M123" s="421">
        <v>48</v>
      </c>
      <c r="N123" s="421">
        <v>5</v>
      </c>
      <c r="O123" s="421">
        <v>120</v>
      </c>
      <c r="P123" s="421">
        <v>10</v>
      </c>
      <c r="Q123" s="421">
        <v>294</v>
      </c>
      <c r="R123" s="421">
        <v>456</v>
      </c>
      <c r="S123" s="421">
        <v>168</v>
      </c>
      <c r="T123" s="421">
        <v>37</v>
      </c>
      <c r="U123" s="421">
        <v>68</v>
      </c>
      <c r="V123" s="32"/>
    </row>
    <row r="124" spans="1:22" s="49" customFormat="1" ht="12.95" customHeight="1">
      <c r="A124" s="46"/>
      <c r="B124" s="51" t="s">
        <v>97</v>
      </c>
      <c r="C124" s="421">
        <v>13</v>
      </c>
      <c r="D124" s="421">
        <v>4</v>
      </c>
      <c r="E124" s="421">
        <v>368</v>
      </c>
      <c r="F124" s="421">
        <v>17</v>
      </c>
      <c r="G124" s="421">
        <v>23</v>
      </c>
      <c r="H124" s="421">
        <v>3</v>
      </c>
      <c r="I124" s="421">
        <v>530</v>
      </c>
      <c r="J124" s="421">
        <v>54</v>
      </c>
      <c r="K124" s="421">
        <v>102</v>
      </c>
      <c r="L124" s="421">
        <v>12</v>
      </c>
      <c r="M124" s="421">
        <v>34</v>
      </c>
      <c r="N124" s="421">
        <v>4</v>
      </c>
      <c r="O124" s="421">
        <v>45</v>
      </c>
      <c r="P124" s="421">
        <v>7</v>
      </c>
      <c r="Q124" s="421">
        <v>114</v>
      </c>
      <c r="R124" s="421">
        <v>299</v>
      </c>
      <c r="S124" s="421">
        <v>132</v>
      </c>
      <c r="T124" s="421">
        <v>21</v>
      </c>
      <c r="U124" s="421">
        <v>36</v>
      </c>
      <c r="V124" s="32"/>
    </row>
    <row r="125" spans="1:22" s="49" customFormat="1" ht="12.95" customHeight="1">
      <c r="A125" s="46"/>
      <c r="B125" s="51"/>
      <c r="C125" s="421"/>
      <c r="D125" s="421"/>
      <c r="E125" s="421"/>
      <c r="F125" s="421"/>
      <c r="G125" s="421"/>
      <c r="H125" s="421"/>
      <c r="I125" s="421"/>
      <c r="J125" s="421"/>
      <c r="K125" s="421"/>
      <c r="L125" s="421"/>
      <c r="M125" s="421"/>
      <c r="N125" s="421"/>
      <c r="O125" s="421"/>
      <c r="P125" s="421"/>
      <c r="Q125" s="421"/>
      <c r="R125" s="421"/>
      <c r="S125" s="421"/>
      <c r="T125" s="421"/>
      <c r="U125" s="421"/>
      <c r="V125" s="32"/>
    </row>
    <row r="126" spans="1:22" s="49" customFormat="1" ht="12.95" customHeight="1">
      <c r="A126" s="46" t="s">
        <v>46</v>
      </c>
      <c r="B126" s="51" t="s">
        <v>74</v>
      </c>
      <c r="C126" s="421">
        <v>10</v>
      </c>
      <c r="D126" s="422" t="s">
        <v>72</v>
      </c>
      <c r="E126" s="421">
        <v>27</v>
      </c>
      <c r="F126" s="421">
        <v>12</v>
      </c>
      <c r="G126" s="421">
        <v>8</v>
      </c>
      <c r="H126" s="421">
        <v>24</v>
      </c>
      <c r="I126" s="421">
        <v>18</v>
      </c>
      <c r="J126" s="421">
        <v>10</v>
      </c>
      <c r="K126" s="421">
        <v>16</v>
      </c>
      <c r="L126" s="421">
        <v>2</v>
      </c>
      <c r="M126" s="421">
        <v>1</v>
      </c>
      <c r="N126" s="422" t="s">
        <v>72</v>
      </c>
      <c r="O126" s="421">
        <v>3</v>
      </c>
      <c r="P126" s="422" t="s">
        <v>72</v>
      </c>
      <c r="Q126" s="421">
        <v>60</v>
      </c>
      <c r="R126" s="421">
        <v>12</v>
      </c>
      <c r="S126" s="421">
        <v>15</v>
      </c>
      <c r="T126" s="421">
        <v>2</v>
      </c>
      <c r="U126" s="421">
        <v>1</v>
      </c>
      <c r="V126" s="32"/>
    </row>
    <row r="127" spans="1:22" s="49" customFormat="1" ht="12.95" customHeight="1">
      <c r="A127" s="46"/>
      <c r="B127" s="51" t="s">
        <v>97</v>
      </c>
      <c r="C127" s="421">
        <v>1</v>
      </c>
      <c r="D127" s="422" t="s">
        <v>72</v>
      </c>
      <c r="E127" s="421">
        <v>16</v>
      </c>
      <c r="F127" s="421">
        <v>2</v>
      </c>
      <c r="G127" s="421">
        <v>1</v>
      </c>
      <c r="H127" s="421">
        <v>2</v>
      </c>
      <c r="I127" s="421">
        <v>10</v>
      </c>
      <c r="J127" s="421">
        <v>1</v>
      </c>
      <c r="K127" s="421">
        <v>7</v>
      </c>
      <c r="L127" s="421">
        <v>1</v>
      </c>
      <c r="M127" s="422" t="s">
        <v>72</v>
      </c>
      <c r="N127" s="422" t="s">
        <v>72</v>
      </c>
      <c r="O127" s="421">
        <v>1</v>
      </c>
      <c r="P127" s="422" t="s">
        <v>72</v>
      </c>
      <c r="Q127" s="421">
        <v>25</v>
      </c>
      <c r="R127" s="421">
        <v>8</v>
      </c>
      <c r="S127" s="421">
        <v>13</v>
      </c>
      <c r="T127" s="421">
        <v>1</v>
      </c>
      <c r="U127" s="421">
        <v>1</v>
      </c>
      <c r="V127" s="32"/>
    </row>
    <row r="128" spans="1:22" s="49" customFormat="1" ht="12.95" customHeight="1">
      <c r="A128" s="46"/>
      <c r="B128" s="51"/>
      <c r="C128" s="421"/>
      <c r="D128" s="421"/>
      <c r="E128" s="421"/>
      <c r="F128" s="421"/>
      <c r="G128" s="421"/>
      <c r="H128" s="421"/>
      <c r="I128" s="421"/>
      <c r="J128" s="421"/>
      <c r="K128" s="421"/>
      <c r="L128" s="421"/>
      <c r="M128" s="421"/>
      <c r="N128" s="421"/>
      <c r="O128" s="421"/>
      <c r="P128" s="421"/>
      <c r="Q128" s="421"/>
      <c r="R128" s="421"/>
      <c r="S128" s="421"/>
      <c r="T128" s="421"/>
      <c r="U128" s="421"/>
      <c r="V128" s="32"/>
    </row>
    <row r="129" spans="1:41" s="49" customFormat="1" ht="12.95" customHeight="1">
      <c r="A129" s="46" t="s">
        <v>128</v>
      </c>
      <c r="B129" s="51" t="s">
        <v>74</v>
      </c>
      <c r="C129" s="421">
        <v>1</v>
      </c>
      <c r="D129" s="421">
        <v>1</v>
      </c>
      <c r="E129" s="421">
        <v>42</v>
      </c>
      <c r="F129" s="421">
        <v>12</v>
      </c>
      <c r="G129" s="421">
        <v>7</v>
      </c>
      <c r="H129" s="421">
        <v>1</v>
      </c>
      <c r="I129" s="421">
        <v>34</v>
      </c>
      <c r="J129" s="421">
        <v>75</v>
      </c>
      <c r="K129" s="421">
        <v>7</v>
      </c>
      <c r="L129" s="422" t="s">
        <v>72</v>
      </c>
      <c r="M129" s="422" t="s">
        <v>72</v>
      </c>
      <c r="N129" s="421">
        <v>3</v>
      </c>
      <c r="O129" s="421">
        <v>2</v>
      </c>
      <c r="P129" s="421">
        <v>7</v>
      </c>
      <c r="Q129" s="421">
        <v>62</v>
      </c>
      <c r="R129" s="421">
        <v>42</v>
      </c>
      <c r="S129" s="421">
        <v>2</v>
      </c>
      <c r="T129" s="422" t="s">
        <v>72</v>
      </c>
      <c r="U129" s="421">
        <v>5</v>
      </c>
      <c r="V129" s="32"/>
    </row>
    <row r="130" spans="1:41" s="49" customFormat="1" ht="12.95" customHeight="1">
      <c r="A130" s="46"/>
      <c r="B130" s="51" t="s">
        <v>97</v>
      </c>
      <c r="C130" s="422" t="s">
        <v>72</v>
      </c>
      <c r="D130" s="422" t="s">
        <v>72</v>
      </c>
      <c r="E130" s="421">
        <v>6</v>
      </c>
      <c r="F130" s="421">
        <v>1</v>
      </c>
      <c r="G130" s="422" t="s">
        <v>72</v>
      </c>
      <c r="H130" s="422" t="s">
        <v>72</v>
      </c>
      <c r="I130" s="421">
        <v>13</v>
      </c>
      <c r="J130" s="421">
        <v>4</v>
      </c>
      <c r="K130" s="421">
        <v>3</v>
      </c>
      <c r="L130" s="422" t="s">
        <v>72</v>
      </c>
      <c r="M130" s="422" t="s">
        <v>72</v>
      </c>
      <c r="N130" s="421">
        <v>2</v>
      </c>
      <c r="O130" s="422" t="s">
        <v>72</v>
      </c>
      <c r="P130" s="422" t="s">
        <v>72</v>
      </c>
      <c r="Q130" s="421">
        <v>15</v>
      </c>
      <c r="R130" s="421">
        <v>28</v>
      </c>
      <c r="S130" s="421">
        <v>2</v>
      </c>
      <c r="T130" s="422" t="s">
        <v>72</v>
      </c>
      <c r="U130" s="421">
        <v>1</v>
      </c>
      <c r="V130" s="32"/>
    </row>
    <row r="131" spans="1:41" s="49" customFormat="1" ht="12.95" customHeight="1">
      <c r="A131" s="46"/>
      <c r="B131" s="51"/>
      <c r="C131" s="421"/>
      <c r="D131" s="421"/>
      <c r="E131" s="421"/>
      <c r="F131" s="421"/>
      <c r="G131" s="421"/>
      <c r="H131" s="421"/>
      <c r="I131" s="421"/>
      <c r="J131" s="421"/>
      <c r="K131" s="421"/>
      <c r="L131" s="421"/>
      <c r="M131" s="421"/>
      <c r="N131" s="421"/>
      <c r="O131" s="421"/>
      <c r="P131" s="421"/>
      <c r="Q131" s="421"/>
      <c r="R131" s="421"/>
      <c r="S131" s="421"/>
      <c r="T131" s="421"/>
      <c r="U131" s="421"/>
      <c r="V131" s="32"/>
    </row>
    <row r="132" spans="1:41" s="49" customFormat="1" ht="12.95" customHeight="1">
      <c r="A132" s="46" t="s">
        <v>129</v>
      </c>
      <c r="B132" s="51" t="s">
        <v>74</v>
      </c>
      <c r="C132" s="421">
        <v>56</v>
      </c>
      <c r="D132" s="422" t="s">
        <v>72</v>
      </c>
      <c r="E132" s="421">
        <v>8</v>
      </c>
      <c r="F132" s="422" t="s">
        <v>72</v>
      </c>
      <c r="G132" s="421">
        <v>1</v>
      </c>
      <c r="H132" s="421">
        <v>12</v>
      </c>
      <c r="I132" s="421">
        <v>15</v>
      </c>
      <c r="J132" s="421">
        <v>27</v>
      </c>
      <c r="K132" s="421">
        <v>7</v>
      </c>
      <c r="L132" s="422" t="s">
        <v>72</v>
      </c>
      <c r="M132" s="422" t="s">
        <v>72</v>
      </c>
      <c r="N132" s="422" t="s">
        <v>72</v>
      </c>
      <c r="O132" s="421">
        <v>5</v>
      </c>
      <c r="P132" s="422" t="s">
        <v>72</v>
      </c>
      <c r="Q132" s="421">
        <v>58</v>
      </c>
      <c r="R132" s="421">
        <v>112</v>
      </c>
      <c r="S132" s="421">
        <v>25</v>
      </c>
      <c r="T132" s="422" t="s">
        <v>72</v>
      </c>
      <c r="U132" s="421">
        <v>5</v>
      </c>
      <c r="V132" s="32"/>
    </row>
    <row r="133" spans="1:41" s="49" customFormat="1" ht="12.95" customHeight="1">
      <c r="A133" s="46"/>
      <c r="B133" s="51" t="s">
        <v>97</v>
      </c>
      <c r="C133" s="423">
        <v>8</v>
      </c>
      <c r="D133" s="422" t="s">
        <v>72</v>
      </c>
      <c r="E133" s="423">
        <v>1</v>
      </c>
      <c r="F133" s="422" t="s">
        <v>72</v>
      </c>
      <c r="G133" s="422" t="s">
        <v>72</v>
      </c>
      <c r="H133" s="422" t="s">
        <v>72</v>
      </c>
      <c r="I133" s="423">
        <v>5</v>
      </c>
      <c r="J133" s="423">
        <v>2</v>
      </c>
      <c r="K133" s="423">
        <v>6</v>
      </c>
      <c r="L133" s="422" t="s">
        <v>72</v>
      </c>
      <c r="M133" s="422" t="s">
        <v>72</v>
      </c>
      <c r="N133" s="422" t="s">
        <v>72</v>
      </c>
      <c r="O133" s="422" t="s">
        <v>72</v>
      </c>
      <c r="P133" s="422" t="s">
        <v>72</v>
      </c>
      <c r="Q133" s="423">
        <v>18</v>
      </c>
      <c r="R133" s="423">
        <v>70</v>
      </c>
      <c r="S133" s="423">
        <v>17</v>
      </c>
      <c r="T133" s="422" t="s">
        <v>72</v>
      </c>
      <c r="U133" s="423">
        <v>1</v>
      </c>
      <c r="V133" s="32"/>
    </row>
    <row r="134" spans="1:41" s="49" customFormat="1" ht="12.95" customHeight="1">
      <c r="A134" s="46"/>
      <c r="B134" s="51"/>
      <c r="C134" s="423"/>
      <c r="D134" s="423"/>
      <c r="E134" s="423"/>
      <c r="F134" s="423"/>
      <c r="G134" s="423"/>
      <c r="H134" s="423"/>
      <c r="I134" s="423"/>
      <c r="J134" s="423"/>
      <c r="K134" s="423"/>
      <c r="L134" s="423"/>
      <c r="M134" s="423"/>
      <c r="N134" s="423"/>
      <c r="O134" s="423"/>
      <c r="P134" s="423"/>
      <c r="Q134" s="423"/>
      <c r="R134" s="423"/>
      <c r="S134" s="423"/>
      <c r="T134" s="423"/>
      <c r="U134" s="423"/>
      <c r="V134" s="32"/>
    </row>
    <row r="135" spans="1:41" s="49" customFormat="1" ht="12.95" customHeight="1">
      <c r="A135" s="46" t="s">
        <v>130</v>
      </c>
      <c r="B135" s="51" t="s">
        <v>74</v>
      </c>
      <c r="C135" s="421">
        <v>35</v>
      </c>
      <c r="D135" s="422" t="s">
        <v>72</v>
      </c>
      <c r="E135" s="421">
        <v>61</v>
      </c>
      <c r="F135" s="421">
        <v>26</v>
      </c>
      <c r="G135" s="422" t="s">
        <v>72</v>
      </c>
      <c r="H135" s="421">
        <v>1</v>
      </c>
      <c r="I135" s="421">
        <v>73</v>
      </c>
      <c r="J135" s="421">
        <v>29</v>
      </c>
      <c r="K135" s="421">
        <v>10</v>
      </c>
      <c r="L135" s="422" t="s">
        <v>72</v>
      </c>
      <c r="M135" s="421">
        <v>4</v>
      </c>
      <c r="N135" s="422" t="s">
        <v>72</v>
      </c>
      <c r="O135" s="421">
        <v>6</v>
      </c>
      <c r="P135" s="421">
        <v>2</v>
      </c>
      <c r="Q135" s="421">
        <v>95</v>
      </c>
      <c r="R135" s="421">
        <v>49</v>
      </c>
      <c r="S135" s="421">
        <v>4</v>
      </c>
      <c r="T135" s="421">
        <v>2</v>
      </c>
      <c r="U135" s="421">
        <v>4</v>
      </c>
      <c r="V135" s="32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</row>
    <row r="136" spans="1:41" s="49" customFormat="1" ht="12.95" customHeight="1">
      <c r="A136" s="46"/>
      <c r="B136" s="51" t="s">
        <v>97</v>
      </c>
      <c r="C136" s="421">
        <v>2</v>
      </c>
      <c r="D136" s="422" t="s">
        <v>72</v>
      </c>
      <c r="E136" s="421">
        <v>16</v>
      </c>
      <c r="F136" s="421">
        <v>4</v>
      </c>
      <c r="G136" s="422" t="s">
        <v>72</v>
      </c>
      <c r="H136" s="422" t="s">
        <v>72</v>
      </c>
      <c r="I136" s="421">
        <v>28</v>
      </c>
      <c r="J136" s="421">
        <v>5</v>
      </c>
      <c r="K136" s="421">
        <v>4</v>
      </c>
      <c r="L136" s="422" t="s">
        <v>72</v>
      </c>
      <c r="M136" s="421">
        <v>3</v>
      </c>
      <c r="N136" s="422" t="s">
        <v>72</v>
      </c>
      <c r="O136" s="421">
        <v>1</v>
      </c>
      <c r="P136" s="421">
        <v>1</v>
      </c>
      <c r="Q136" s="421">
        <v>26</v>
      </c>
      <c r="R136" s="421">
        <v>30</v>
      </c>
      <c r="S136" s="421">
        <v>4</v>
      </c>
      <c r="T136" s="421">
        <v>1</v>
      </c>
      <c r="U136" s="421">
        <v>2</v>
      </c>
      <c r="V136" s="32"/>
    </row>
    <row r="137" spans="1:41" s="49" customFormat="1" ht="12.95" customHeight="1">
      <c r="A137" s="46"/>
      <c r="B137" s="51"/>
      <c r="C137" s="421"/>
      <c r="D137" s="421"/>
      <c r="E137" s="421"/>
      <c r="F137" s="421"/>
      <c r="G137" s="421"/>
      <c r="H137" s="421"/>
      <c r="I137" s="421"/>
      <c r="J137" s="421"/>
      <c r="K137" s="421"/>
      <c r="L137" s="421"/>
      <c r="M137" s="421"/>
      <c r="N137" s="421"/>
      <c r="O137" s="421"/>
      <c r="P137" s="421"/>
      <c r="Q137" s="421"/>
      <c r="R137" s="421"/>
      <c r="S137" s="421"/>
      <c r="T137" s="421"/>
      <c r="U137" s="421"/>
      <c r="V137" s="32"/>
    </row>
    <row r="138" spans="1:41" s="49" customFormat="1" ht="12.95" customHeight="1">
      <c r="A138" s="46" t="s">
        <v>131</v>
      </c>
      <c r="B138" s="51" t="s">
        <v>74</v>
      </c>
      <c r="C138" s="421">
        <v>242</v>
      </c>
      <c r="D138" s="422" t="s">
        <v>72</v>
      </c>
      <c r="E138" s="421">
        <v>70</v>
      </c>
      <c r="F138" s="422" t="s">
        <v>72</v>
      </c>
      <c r="G138" s="421">
        <v>8</v>
      </c>
      <c r="H138" s="421">
        <v>2</v>
      </c>
      <c r="I138" s="421">
        <v>5</v>
      </c>
      <c r="J138" s="422" t="s">
        <v>72</v>
      </c>
      <c r="K138" s="421">
        <v>7</v>
      </c>
      <c r="L138" s="422" t="s">
        <v>72</v>
      </c>
      <c r="M138" s="422" t="s">
        <v>72</v>
      </c>
      <c r="N138" s="422" t="s">
        <v>72</v>
      </c>
      <c r="O138" s="421">
        <v>2</v>
      </c>
      <c r="P138" s="421">
        <v>1</v>
      </c>
      <c r="Q138" s="421">
        <v>17</v>
      </c>
      <c r="R138" s="421">
        <v>24</v>
      </c>
      <c r="S138" s="421">
        <v>9</v>
      </c>
      <c r="T138" s="422" t="s">
        <v>72</v>
      </c>
      <c r="U138" s="421">
        <v>2</v>
      </c>
      <c r="V138" s="32"/>
    </row>
    <row r="139" spans="1:41" s="49" customFormat="1" ht="12.95" customHeight="1">
      <c r="A139" s="46"/>
      <c r="B139" s="51" t="s">
        <v>97</v>
      </c>
      <c r="C139" s="421">
        <v>35</v>
      </c>
      <c r="D139" s="422" t="s">
        <v>72</v>
      </c>
      <c r="E139" s="421">
        <v>12</v>
      </c>
      <c r="F139" s="422" t="s">
        <v>72</v>
      </c>
      <c r="G139" s="421">
        <v>1</v>
      </c>
      <c r="H139" s="421">
        <v>1</v>
      </c>
      <c r="I139" s="421">
        <v>3</v>
      </c>
      <c r="J139" s="422" t="s">
        <v>72</v>
      </c>
      <c r="K139" s="421">
        <v>5</v>
      </c>
      <c r="L139" s="422" t="s">
        <v>72</v>
      </c>
      <c r="M139" s="422" t="s">
        <v>72</v>
      </c>
      <c r="N139" s="422" t="s">
        <v>72</v>
      </c>
      <c r="O139" s="421">
        <v>1</v>
      </c>
      <c r="P139" s="421">
        <v>1</v>
      </c>
      <c r="Q139" s="421">
        <v>11</v>
      </c>
      <c r="R139" s="421">
        <v>17</v>
      </c>
      <c r="S139" s="421">
        <v>8</v>
      </c>
      <c r="T139" s="422" t="s">
        <v>72</v>
      </c>
      <c r="U139" s="422" t="s">
        <v>72</v>
      </c>
      <c r="V139" s="32"/>
    </row>
    <row r="140" spans="1:41" s="49" customFormat="1" ht="12.95" customHeight="1">
      <c r="A140" s="46"/>
      <c r="B140" s="51"/>
      <c r="C140" s="421"/>
      <c r="D140" s="421"/>
      <c r="E140" s="421"/>
      <c r="F140" s="421"/>
      <c r="G140" s="421"/>
      <c r="H140" s="421"/>
      <c r="I140" s="421"/>
      <c r="J140" s="421"/>
      <c r="K140" s="421"/>
      <c r="L140" s="421"/>
      <c r="M140" s="421"/>
      <c r="N140" s="421"/>
      <c r="O140" s="421"/>
      <c r="P140" s="421"/>
      <c r="Q140" s="421"/>
      <c r="R140" s="421"/>
      <c r="S140" s="421"/>
      <c r="T140" s="421"/>
      <c r="U140" s="421"/>
      <c r="V140" s="32"/>
    </row>
    <row r="141" spans="1:41" s="49" customFormat="1" ht="12.95" customHeight="1">
      <c r="A141" s="46" t="s">
        <v>132</v>
      </c>
      <c r="B141" s="51" t="s">
        <v>74</v>
      </c>
      <c r="C141" s="421">
        <v>22</v>
      </c>
      <c r="D141" s="422" t="s">
        <v>72</v>
      </c>
      <c r="E141" s="421">
        <v>669</v>
      </c>
      <c r="F141" s="422" t="s">
        <v>72</v>
      </c>
      <c r="G141" s="421">
        <v>13</v>
      </c>
      <c r="H141" s="421">
        <v>13</v>
      </c>
      <c r="I141" s="421">
        <v>75</v>
      </c>
      <c r="J141" s="421">
        <v>107</v>
      </c>
      <c r="K141" s="421">
        <v>18</v>
      </c>
      <c r="L141" s="421">
        <v>5</v>
      </c>
      <c r="M141" s="421">
        <v>5</v>
      </c>
      <c r="N141" s="421">
        <v>1</v>
      </c>
      <c r="O141" s="421">
        <v>4</v>
      </c>
      <c r="P141" s="421">
        <v>2</v>
      </c>
      <c r="Q141" s="421">
        <v>70</v>
      </c>
      <c r="R141" s="421">
        <v>113</v>
      </c>
      <c r="S141" s="421">
        <v>45</v>
      </c>
      <c r="T141" s="421">
        <v>3</v>
      </c>
      <c r="U141" s="421">
        <v>10</v>
      </c>
      <c r="V141" s="32"/>
    </row>
    <row r="142" spans="1:41" s="49" customFormat="1" ht="12.95" customHeight="1">
      <c r="A142" s="46"/>
      <c r="B142" s="51" t="s">
        <v>97</v>
      </c>
      <c r="C142" s="421">
        <v>5</v>
      </c>
      <c r="D142" s="422" t="s">
        <v>72</v>
      </c>
      <c r="E142" s="421">
        <v>257</v>
      </c>
      <c r="F142" s="422" t="s">
        <v>72</v>
      </c>
      <c r="G142" s="421">
        <v>2</v>
      </c>
      <c r="H142" s="421">
        <v>4</v>
      </c>
      <c r="I142" s="421">
        <v>43</v>
      </c>
      <c r="J142" s="421">
        <v>9</v>
      </c>
      <c r="K142" s="421">
        <v>5</v>
      </c>
      <c r="L142" s="421">
        <v>1</v>
      </c>
      <c r="M142" s="421">
        <v>3</v>
      </c>
      <c r="N142" s="422" t="s">
        <v>72</v>
      </c>
      <c r="O142" s="421">
        <v>1</v>
      </c>
      <c r="P142" s="421">
        <v>2</v>
      </c>
      <c r="Q142" s="421">
        <v>30</v>
      </c>
      <c r="R142" s="421">
        <v>76</v>
      </c>
      <c r="S142" s="421">
        <v>28</v>
      </c>
      <c r="T142" s="421">
        <v>2</v>
      </c>
      <c r="U142" s="421">
        <v>4</v>
      </c>
      <c r="V142" s="32"/>
    </row>
    <row r="143" spans="1:41" s="49" customFormat="1" ht="12.95" customHeight="1">
      <c r="A143" s="46"/>
      <c r="B143" s="51"/>
      <c r="C143" s="421"/>
      <c r="D143" s="421"/>
      <c r="E143" s="421"/>
      <c r="F143" s="421"/>
      <c r="G143" s="421"/>
      <c r="H143" s="421"/>
      <c r="I143" s="421"/>
      <c r="J143" s="421"/>
      <c r="K143" s="421"/>
      <c r="L143" s="421"/>
      <c r="M143" s="421"/>
      <c r="N143" s="421"/>
      <c r="O143" s="421"/>
      <c r="P143" s="421"/>
      <c r="Q143" s="421"/>
      <c r="R143" s="421"/>
      <c r="S143" s="421"/>
      <c r="T143" s="421"/>
      <c r="U143" s="421"/>
      <c r="V143" s="32"/>
    </row>
    <row r="144" spans="1:41" s="49" customFormat="1" ht="12.95" customHeight="1">
      <c r="A144" s="36" t="s">
        <v>52</v>
      </c>
      <c r="B144" s="51" t="s">
        <v>74</v>
      </c>
      <c r="C144" s="421">
        <v>242</v>
      </c>
      <c r="D144" s="421">
        <v>860</v>
      </c>
      <c r="E144" s="421">
        <v>2571</v>
      </c>
      <c r="F144" s="421">
        <v>243</v>
      </c>
      <c r="G144" s="421">
        <v>317</v>
      </c>
      <c r="H144" s="421">
        <v>490</v>
      </c>
      <c r="I144" s="421">
        <v>2536</v>
      </c>
      <c r="J144" s="421">
        <v>660</v>
      </c>
      <c r="K144" s="421">
        <v>855</v>
      </c>
      <c r="L144" s="421">
        <v>155</v>
      </c>
      <c r="M144" s="421">
        <v>220</v>
      </c>
      <c r="N144" s="421">
        <v>44</v>
      </c>
      <c r="O144" s="421">
        <v>355</v>
      </c>
      <c r="P144" s="421">
        <v>193</v>
      </c>
      <c r="Q144" s="421">
        <v>934</v>
      </c>
      <c r="R144" s="421">
        <v>1383</v>
      </c>
      <c r="S144" s="421">
        <v>1172</v>
      </c>
      <c r="T144" s="421">
        <v>89</v>
      </c>
      <c r="U144" s="421">
        <v>293</v>
      </c>
      <c r="V144" s="32"/>
    </row>
    <row r="145" spans="1:22" s="49" customFormat="1" ht="12.95" customHeight="1">
      <c r="A145" s="46"/>
      <c r="B145" s="51" t="s">
        <v>97</v>
      </c>
      <c r="C145" s="421">
        <v>43</v>
      </c>
      <c r="D145" s="421">
        <v>111</v>
      </c>
      <c r="E145" s="421">
        <v>934</v>
      </c>
      <c r="F145" s="421">
        <v>45</v>
      </c>
      <c r="G145" s="421">
        <v>60</v>
      </c>
      <c r="H145" s="421">
        <v>40</v>
      </c>
      <c r="I145" s="421">
        <v>1340</v>
      </c>
      <c r="J145" s="421">
        <v>118</v>
      </c>
      <c r="K145" s="421">
        <v>425</v>
      </c>
      <c r="L145" s="421">
        <v>46</v>
      </c>
      <c r="M145" s="421">
        <v>128</v>
      </c>
      <c r="N145" s="421">
        <v>19</v>
      </c>
      <c r="O145" s="421">
        <v>135</v>
      </c>
      <c r="P145" s="421">
        <v>39</v>
      </c>
      <c r="Q145" s="421">
        <v>379</v>
      </c>
      <c r="R145" s="421">
        <v>960</v>
      </c>
      <c r="S145" s="421">
        <v>855</v>
      </c>
      <c r="T145" s="421">
        <v>56</v>
      </c>
      <c r="U145" s="421">
        <v>171</v>
      </c>
      <c r="V145" s="32"/>
    </row>
    <row r="146" spans="1:22" s="49" customFormat="1" ht="12.95" customHeight="1">
      <c r="A146" s="46"/>
      <c r="B146" s="51"/>
      <c r="C146" s="421"/>
      <c r="D146" s="421"/>
      <c r="E146" s="421"/>
      <c r="F146" s="421"/>
      <c r="G146" s="421"/>
      <c r="H146" s="421"/>
      <c r="I146" s="421"/>
      <c r="J146" s="421"/>
      <c r="K146" s="421"/>
      <c r="L146" s="421"/>
      <c r="M146" s="421"/>
      <c r="N146" s="421"/>
      <c r="O146" s="421"/>
      <c r="P146" s="421"/>
      <c r="Q146" s="421"/>
      <c r="R146" s="421"/>
      <c r="S146" s="421"/>
      <c r="T146" s="421"/>
      <c r="U146" s="421"/>
      <c r="V146" s="32"/>
    </row>
    <row r="147" spans="1:22" s="49" customFormat="1" ht="12.95" customHeight="1">
      <c r="A147" s="46" t="s">
        <v>133</v>
      </c>
      <c r="B147" s="51" t="s">
        <v>74</v>
      </c>
      <c r="C147" s="421">
        <v>128</v>
      </c>
      <c r="D147" s="421">
        <v>14</v>
      </c>
      <c r="E147" s="421">
        <v>1976</v>
      </c>
      <c r="F147" s="421">
        <v>91</v>
      </c>
      <c r="G147" s="421">
        <v>130</v>
      </c>
      <c r="H147" s="421">
        <v>195</v>
      </c>
      <c r="I147" s="421">
        <v>1330</v>
      </c>
      <c r="J147" s="421">
        <v>266</v>
      </c>
      <c r="K147" s="421">
        <v>317</v>
      </c>
      <c r="L147" s="421">
        <v>65</v>
      </c>
      <c r="M147" s="421">
        <v>64</v>
      </c>
      <c r="N147" s="421">
        <v>19</v>
      </c>
      <c r="O147" s="421">
        <v>167</v>
      </c>
      <c r="P147" s="421">
        <v>31</v>
      </c>
      <c r="Q147" s="421">
        <v>314</v>
      </c>
      <c r="R147" s="421">
        <v>688</v>
      </c>
      <c r="S147" s="421">
        <v>253</v>
      </c>
      <c r="T147" s="421">
        <v>16</v>
      </c>
      <c r="U147" s="421">
        <v>106</v>
      </c>
      <c r="V147" s="32"/>
    </row>
    <row r="148" spans="1:22" s="49" customFormat="1" ht="12.95" customHeight="1">
      <c r="A148" s="46"/>
      <c r="B148" s="51" t="s">
        <v>97</v>
      </c>
      <c r="C148" s="421">
        <v>23</v>
      </c>
      <c r="D148" s="422" t="s">
        <v>72</v>
      </c>
      <c r="E148" s="421">
        <v>658</v>
      </c>
      <c r="F148" s="421">
        <v>15</v>
      </c>
      <c r="G148" s="421">
        <v>17</v>
      </c>
      <c r="H148" s="421">
        <v>9</v>
      </c>
      <c r="I148" s="421">
        <v>622</v>
      </c>
      <c r="J148" s="421">
        <v>42</v>
      </c>
      <c r="K148" s="421">
        <v>193</v>
      </c>
      <c r="L148" s="421">
        <v>16</v>
      </c>
      <c r="M148" s="421">
        <v>39</v>
      </c>
      <c r="N148" s="421">
        <v>8</v>
      </c>
      <c r="O148" s="421">
        <v>56</v>
      </c>
      <c r="P148" s="421">
        <v>16</v>
      </c>
      <c r="Q148" s="421">
        <v>135</v>
      </c>
      <c r="R148" s="421">
        <v>484</v>
      </c>
      <c r="S148" s="421">
        <v>189</v>
      </c>
      <c r="T148" s="421">
        <v>11</v>
      </c>
      <c r="U148" s="421">
        <v>66</v>
      </c>
      <c r="V148" s="32"/>
    </row>
    <row r="149" spans="1:22" s="49" customFormat="1" ht="12.95" customHeight="1">
      <c r="A149" s="46"/>
      <c r="B149" s="51"/>
      <c r="C149" s="421"/>
      <c r="D149" s="421"/>
      <c r="E149" s="421"/>
      <c r="F149" s="421"/>
      <c r="G149" s="421"/>
      <c r="H149" s="421"/>
      <c r="I149" s="421"/>
      <c r="J149" s="421"/>
      <c r="K149" s="421"/>
      <c r="L149" s="421"/>
      <c r="M149" s="421"/>
      <c r="N149" s="421"/>
      <c r="O149" s="421"/>
      <c r="P149" s="421"/>
      <c r="Q149" s="421"/>
      <c r="R149" s="421"/>
      <c r="S149" s="421"/>
      <c r="T149" s="421"/>
      <c r="U149" s="421"/>
      <c r="V149" s="32"/>
    </row>
    <row r="150" spans="1:22" s="49" customFormat="1" ht="12.95" customHeight="1">
      <c r="A150" s="46" t="s">
        <v>54</v>
      </c>
      <c r="B150" s="51" t="s">
        <v>74</v>
      </c>
      <c r="C150" s="421">
        <v>399</v>
      </c>
      <c r="D150" s="422" t="s">
        <v>72</v>
      </c>
      <c r="E150" s="421">
        <v>195</v>
      </c>
      <c r="F150" s="421">
        <v>26</v>
      </c>
      <c r="G150" s="421">
        <v>10</v>
      </c>
      <c r="H150" s="421">
        <v>2</v>
      </c>
      <c r="I150" s="421">
        <v>89</v>
      </c>
      <c r="J150" s="421">
        <v>65</v>
      </c>
      <c r="K150" s="421">
        <v>38</v>
      </c>
      <c r="L150" s="421">
        <v>2</v>
      </c>
      <c r="M150" s="421">
        <v>2</v>
      </c>
      <c r="N150" s="422" t="s">
        <v>72</v>
      </c>
      <c r="O150" s="421">
        <v>5</v>
      </c>
      <c r="P150" s="421">
        <v>1</v>
      </c>
      <c r="Q150" s="421">
        <v>108</v>
      </c>
      <c r="R150" s="421">
        <v>174</v>
      </c>
      <c r="S150" s="421">
        <v>43</v>
      </c>
      <c r="T150" s="421">
        <v>10</v>
      </c>
      <c r="U150" s="421">
        <v>6</v>
      </c>
      <c r="V150" s="32"/>
    </row>
    <row r="151" spans="1:22" s="49" customFormat="1" ht="12.95" customHeight="1">
      <c r="A151" s="46"/>
      <c r="B151" s="51" t="s">
        <v>97</v>
      </c>
      <c r="C151" s="421">
        <v>61</v>
      </c>
      <c r="D151" s="422" t="s">
        <v>72</v>
      </c>
      <c r="E151" s="421">
        <v>17</v>
      </c>
      <c r="F151" s="421">
        <v>6</v>
      </c>
      <c r="G151" s="421">
        <v>2</v>
      </c>
      <c r="H151" s="422" t="s">
        <v>72</v>
      </c>
      <c r="I151" s="421">
        <v>40</v>
      </c>
      <c r="J151" s="421">
        <v>13</v>
      </c>
      <c r="K151" s="421">
        <v>20</v>
      </c>
      <c r="L151" s="421">
        <v>2</v>
      </c>
      <c r="M151" s="421">
        <v>2</v>
      </c>
      <c r="N151" s="422" t="s">
        <v>72</v>
      </c>
      <c r="O151" s="421">
        <v>1</v>
      </c>
      <c r="P151" s="421">
        <v>1</v>
      </c>
      <c r="Q151" s="421">
        <v>37</v>
      </c>
      <c r="R151" s="421">
        <v>110</v>
      </c>
      <c r="S151" s="421">
        <v>24</v>
      </c>
      <c r="T151" s="421">
        <v>2</v>
      </c>
      <c r="U151" s="421">
        <v>2</v>
      </c>
      <c r="V151" s="32"/>
    </row>
    <row r="152" spans="1:22" s="49" customFormat="1" ht="12.95" customHeight="1">
      <c r="A152" s="46"/>
      <c r="B152" s="51"/>
      <c r="C152" s="421"/>
      <c r="D152" s="421"/>
      <c r="E152" s="421"/>
      <c r="F152" s="421"/>
      <c r="G152" s="421"/>
      <c r="H152" s="421"/>
      <c r="I152" s="421"/>
      <c r="J152" s="421"/>
      <c r="K152" s="421"/>
      <c r="L152" s="421"/>
      <c r="M152" s="421"/>
      <c r="N152" s="421"/>
      <c r="O152" s="421"/>
      <c r="P152" s="421"/>
      <c r="Q152" s="421"/>
      <c r="R152" s="421"/>
      <c r="S152" s="421"/>
      <c r="T152" s="421"/>
      <c r="U152" s="421"/>
      <c r="V152" s="32"/>
    </row>
    <row r="153" spans="1:22" s="49" customFormat="1" ht="12.95" customHeight="1">
      <c r="A153" s="46" t="s">
        <v>134</v>
      </c>
      <c r="B153" s="51" t="s">
        <v>74</v>
      </c>
      <c r="C153" s="421">
        <v>291</v>
      </c>
      <c r="D153" s="422" t="s">
        <v>72</v>
      </c>
      <c r="E153" s="421">
        <v>357</v>
      </c>
      <c r="F153" s="421">
        <v>64</v>
      </c>
      <c r="G153" s="421">
        <v>65</v>
      </c>
      <c r="H153" s="421">
        <v>30</v>
      </c>
      <c r="I153" s="421">
        <v>298</v>
      </c>
      <c r="J153" s="421">
        <v>60</v>
      </c>
      <c r="K153" s="421">
        <v>65</v>
      </c>
      <c r="L153" s="421">
        <v>15</v>
      </c>
      <c r="M153" s="421">
        <v>25</v>
      </c>
      <c r="N153" s="422" t="s">
        <v>72</v>
      </c>
      <c r="O153" s="421">
        <v>24</v>
      </c>
      <c r="P153" s="421">
        <v>13</v>
      </c>
      <c r="Q153" s="421">
        <v>177</v>
      </c>
      <c r="R153" s="421">
        <v>147</v>
      </c>
      <c r="S153" s="421">
        <v>104</v>
      </c>
      <c r="T153" s="421">
        <v>27</v>
      </c>
      <c r="U153" s="421">
        <v>25</v>
      </c>
      <c r="V153" s="32"/>
    </row>
    <row r="154" spans="1:22" s="49" customFormat="1" ht="12.95" customHeight="1">
      <c r="A154" s="46"/>
      <c r="B154" s="51" t="s">
        <v>97</v>
      </c>
      <c r="C154" s="421">
        <v>55</v>
      </c>
      <c r="D154" s="422" t="s">
        <v>72</v>
      </c>
      <c r="E154" s="421">
        <v>90</v>
      </c>
      <c r="F154" s="421">
        <v>12</v>
      </c>
      <c r="G154" s="421">
        <v>21</v>
      </c>
      <c r="H154" s="421">
        <v>8</v>
      </c>
      <c r="I154" s="421">
        <v>175</v>
      </c>
      <c r="J154" s="421">
        <v>21</v>
      </c>
      <c r="K154" s="421">
        <v>28</v>
      </c>
      <c r="L154" s="421">
        <v>9</v>
      </c>
      <c r="M154" s="421">
        <v>17</v>
      </c>
      <c r="N154" s="422" t="s">
        <v>72</v>
      </c>
      <c r="O154" s="421">
        <v>11</v>
      </c>
      <c r="P154" s="421">
        <v>6</v>
      </c>
      <c r="Q154" s="421">
        <v>78</v>
      </c>
      <c r="R154" s="421">
        <v>106</v>
      </c>
      <c r="S154" s="421">
        <v>77</v>
      </c>
      <c r="T154" s="421">
        <v>12</v>
      </c>
      <c r="U154" s="421">
        <v>10</v>
      </c>
      <c r="V154" s="32"/>
    </row>
    <row r="155" spans="1:22" s="49" customFormat="1" ht="12.95" customHeight="1">
      <c r="A155" s="46"/>
      <c r="B155" s="51"/>
      <c r="C155" s="421"/>
      <c r="D155" s="421"/>
      <c r="E155" s="421"/>
      <c r="F155" s="421"/>
      <c r="G155" s="421"/>
      <c r="H155" s="421"/>
      <c r="I155" s="421"/>
      <c r="J155" s="421"/>
      <c r="K155" s="421"/>
      <c r="L155" s="421"/>
      <c r="M155" s="421"/>
      <c r="N155" s="421"/>
      <c r="O155" s="421"/>
      <c r="P155" s="421"/>
      <c r="Q155" s="421"/>
      <c r="R155" s="421"/>
      <c r="S155" s="421"/>
      <c r="T155" s="421"/>
      <c r="U155" s="421"/>
      <c r="V155" s="32"/>
    </row>
    <row r="156" spans="1:22" s="49" customFormat="1" ht="12.95" customHeight="1">
      <c r="A156" s="46" t="s">
        <v>135</v>
      </c>
      <c r="B156" s="51" t="s">
        <v>74</v>
      </c>
      <c r="C156" s="421">
        <v>22</v>
      </c>
      <c r="D156" s="422" t="s">
        <v>72</v>
      </c>
      <c r="E156" s="421">
        <v>32</v>
      </c>
      <c r="F156" s="421">
        <v>20</v>
      </c>
      <c r="G156" s="421">
        <v>15</v>
      </c>
      <c r="H156" s="421">
        <v>4</v>
      </c>
      <c r="I156" s="421">
        <v>95</v>
      </c>
      <c r="J156" s="421">
        <v>30</v>
      </c>
      <c r="K156" s="421">
        <v>35</v>
      </c>
      <c r="L156" s="421">
        <v>7</v>
      </c>
      <c r="M156" s="421">
        <v>4</v>
      </c>
      <c r="N156" s="422" t="s">
        <v>72</v>
      </c>
      <c r="O156" s="421">
        <v>11</v>
      </c>
      <c r="P156" s="421">
        <v>4</v>
      </c>
      <c r="Q156" s="421">
        <v>110</v>
      </c>
      <c r="R156" s="421">
        <v>133</v>
      </c>
      <c r="S156" s="421">
        <v>39</v>
      </c>
      <c r="T156" s="421">
        <v>11</v>
      </c>
      <c r="U156" s="421">
        <v>8</v>
      </c>
      <c r="V156" s="32"/>
    </row>
    <row r="157" spans="1:22" s="49" customFormat="1" ht="12.95" customHeight="1">
      <c r="A157" s="46"/>
      <c r="B157" s="51" t="s">
        <v>97</v>
      </c>
      <c r="C157" s="421">
        <v>8</v>
      </c>
      <c r="D157" s="422" t="s">
        <v>72</v>
      </c>
      <c r="E157" s="421">
        <v>4</v>
      </c>
      <c r="F157" s="421">
        <v>5</v>
      </c>
      <c r="G157" s="421">
        <v>3</v>
      </c>
      <c r="H157" s="421">
        <v>1</v>
      </c>
      <c r="I157" s="421">
        <v>54</v>
      </c>
      <c r="J157" s="421">
        <v>5</v>
      </c>
      <c r="K157" s="421">
        <v>14</v>
      </c>
      <c r="L157" s="421">
        <v>2</v>
      </c>
      <c r="M157" s="421">
        <v>2</v>
      </c>
      <c r="N157" s="422" t="s">
        <v>72</v>
      </c>
      <c r="O157" s="421">
        <v>4</v>
      </c>
      <c r="P157" s="422" t="s">
        <v>72</v>
      </c>
      <c r="Q157" s="421">
        <v>35</v>
      </c>
      <c r="R157" s="421">
        <v>75</v>
      </c>
      <c r="S157" s="421">
        <v>27</v>
      </c>
      <c r="T157" s="421">
        <v>4</v>
      </c>
      <c r="U157" s="421">
        <v>6</v>
      </c>
      <c r="V157" s="32"/>
    </row>
    <row r="158" spans="1:22" s="49" customFormat="1" ht="12.95" customHeight="1">
      <c r="A158" s="46"/>
      <c r="B158" s="51"/>
      <c r="C158" s="421"/>
      <c r="D158" s="421"/>
      <c r="E158" s="421"/>
      <c r="F158" s="421"/>
      <c r="G158" s="421"/>
      <c r="H158" s="421"/>
      <c r="I158" s="421"/>
      <c r="J158" s="421"/>
      <c r="K158" s="421"/>
      <c r="L158" s="421"/>
      <c r="M158" s="421"/>
      <c r="N158" s="421"/>
      <c r="O158" s="421"/>
      <c r="P158" s="421"/>
      <c r="Q158" s="421"/>
      <c r="R158" s="421"/>
      <c r="S158" s="421"/>
      <c r="T158" s="421"/>
      <c r="U158" s="421"/>
      <c r="V158" s="32"/>
    </row>
    <row r="159" spans="1:22" s="49" customFormat="1" ht="12.95" customHeight="1">
      <c r="A159" s="46" t="s">
        <v>136</v>
      </c>
      <c r="B159" s="51" t="s">
        <v>74</v>
      </c>
      <c r="C159" s="421">
        <v>222</v>
      </c>
      <c r="D159" s="421">
        <v>15</v>
      </c>
      <c r="E159" s="421">
        <v>729</v>
      </c>
      <c r="F159" s="421">
        <v>107</v>
      </c>
      <c r="G159" s="421">
        <v>106</v>
      </c>
      <c r="H159" s="421">
        <v>34</v>
      </c>
      <c r="I159" s="421">
        <v>388</v>
      </c>
      <c r="J159" s="421">
        <v>72</v>
      </c>
      <c r="K159" s="421">
        <v>71</v>
      </c>
      <c r="L159" s="421">
        <v>20</v>
      </c>
      <c r="M159" s="421">
        <v>30</v>
      </c>
      <c r="N159" s="421">
        <v>1</v>
      </c>
      <c r="O159" s="421">
        <v>57</v>
      </c>
      <c r="P159" s="421">
        <v>31</v>
      </c>
      <c r="Q159" s="421">
        <v>173</v>
      </c>
      <c r="R159" s="421">
        <v>314</v>
      </c>
      <c r="S159" s="421">
        <v>115</v>
      </c>
      <c r="T159" s="421">
        <v>17</v>
      </c>
      <c r="U159" s="421">
        <v>30</v>
      </c>
      <c r="V159" s="32"/>
    </row>
    <row r="160" spans="1:22" s="49" customFormat="1" ht="12.95" customHeight="1">
      <c r="A160" s="46"/>
      <c r="B160" s="51" t="s">
        <v>97</v>
      </c>
      <c r="C160" s="421">
        <v>51</v>
      </c>
      <c r="D160" s="421">
        <v>3</v>
      </c>
      <c r="E160" s="421">
        <v>323</v>
      </c>
      <c r="F160" s="421">
        <v>15</v>
      </c>
      <c r="G160" s="421">
        <v>19</v>
      </c>
      <c r="H160" s="421">
        <v>3</v>
      </c>
      <c r="I160" s="421">
        <v>228</v>
      </c>
      <c r="J160" s="421">
        <v>14</v>
      </c>
      <c r="K160" s="421">
        <v>38</v>
      </c>
      <c r="L160" s="421">
        <v>4</v>
      </c>
      <c r="M160" s="421">
        <v>17</v>
      </c>
      <c r="N160" s="421">
        <v>1</v>
      </c>
      <c r="O160" s="421">
        <v>12</v>
      </c>
      <c r="P160" s="421">
        <v>10</v>
      </c>
      <c r="Q160" s="421">
        <v>68</v>
      </c>
      <c r="R160" s="421">
        <v>213</v>
      </c>
      <c r="S160" s="421">
        <v>87</v>
      </c>
      <c r="T160" s="421">
        <v>8</v>
      </c>
      <c r="U160" s="421">
        <v>15</v>
      </c>
      <c r="V160" s="32"/>
    </row>
    <row r="161" spans="1:22" s="49" customFormat="1" ht="12.95" customHeight="1">
      <c r="A161" s="46"/>
      <c r="B161" s="51"/>
      <c r="C161" s="421"/>
      <c r="D161" s="421"/>
      <c r="E161" s="421"/>
      <c r="F161" s="421"/>
      <c r="G161" s="421"/>
      <c r="H161" s="421"/>
      <c r="I161" s="421"/>
      <c r="J161" s="421"/>
      <c r="K161" s="421"/>
      <c r="L161" s="421"/>
      <c r="M161" s="421"/>
      <c r="N161" s="421"/>
      <c r="O161" s="421"/>
      <c r="P161" s="421"/>
      <c r="Q161" s="421"/>
      <c r="R161" s="421"/>
      <c r="S161" s="421"/>
      <c r="T161" s="421"/>
      <c r="U161" s="421"/>
      <c r="V161" s="32"/>
    </row>
    <row r="162" spans="1:22" s="49" customFormat="1" ht="12.95" customHeight="1">
      <c r="A162" s="46" t="s">
        <v>137</v>
      </c>
      <c r="B162" s="51" t="s">
        <v>74</v>
      </c>
      <c r="C162" s="421">
        <v>148</v>
      </c>
      <c r="D162" s="421">
        <v>567</v>
      </c>
      <c r="E162" s="421">
        <v>424</v>
      </c>
      <c r="F162" s="421">
        <v>25</v>
      </c>
      <c r="G162" s="421">
        <v>28</v>
      </c>
      <c r="H162" s="421">
        <v>14</v>
      </c>
      <c r="I162" s="421">
        <v>106</v>
      </c>
      <c r="J162" s="421">
        <v>63</v>
      </c>
      <c r="K162" s="421">
        <v>27</v>
      </c>
      <c r="L162" s="421">
        <v>8</v>
      </c>
      <c r="M162" s="421">
        <v>10</v>
      </c>
      <c r="N162" s="422" t="s">
        <v>72</v>
      </c>
      <c r="O162" s="421">
        <v>16</v>
      </c>
      <c r="P162" s="421">
        <v>11</v>
      </c>
      <c r="Q162" s="421">
        <v>219</v>
      </c>
      <c r="R162" s="421">
        <v>180</v>
      </c>
      <c r="S162" s="421">
        <v>84</v>
      </c>
      <c r="T162" s="421">
        <v>28</v>
      </c>
      <c r="U162" s="421">
        <v>42</v>
      </c>
      <c r="V162" s="32"/>
    </row>
    <row r="163" spans="1:22" s="49" customFormat="1" ht="12.95" customHeight="1">
      <c r="A163" s="46"/>
      <c r="B163" s="51" t="s">
        <v>97</v>
      </c>
      <c r="C163" s="421">
        <v>33</v>
      </c>
      <c r="D163" s="421">
        <v>53</v>
      </c>
      <c r="E163" s="421">
        <v>164</v>
      </c>
      <c r="F163" s="421">
        <v>3</v>
      </c>
      <c r="G163" s="421">
        <v>4</v>
      </c>
      <c r="H163" s="421">
        <v>4</v>
      </c>
      <c r="I163" s="421">
        <v>50</v>
      </c>
      <c r="J163" s="421">
        <v>8</v>
      </c>
      <c r="K163" s="421">
        <v>9</v>
      </c>
      <c r="L163" s="421">
        <v>5</v>
      </c>
      <c r="M163" s="421">
        <v>5</v>
      </c>
      <c r="N163" s="422" t="s">
        <v>72</v>
      </c>
      <c r="O163" s="421">
        <v>8</v>
      </c>
      <c r="P163" s="422" t="s">
        <v>72</v>
      </c>
      <c r="Q163" s="421">
        <v>77</v>
      </c>
      <c r="R163" s="421">
        <v>120</v>
      </c>
      <c r="S163" s="421">
        <v>52</v>
      </c>
      <c r="T163" s="421">
        <v>7</v>
      </c>
      <c r="U163" s="421">
        <v>23</v>
      </c>
      <c r="V163" s="32"/>
    </row>
    <row r="164" spans="1:22" s="49" customFormat="1" ht="12.95" customHeight="1">
      <c r="A164" s="46"/>
      <c r="B164" s="51"/>
      <c r="C164" s="421"/>
      <c r="D164" s="421"/>
      <c r="E164" s="421"/>
      <c r="F164" s="421"/>
      <c r="G164" s="421"/>
      <c r="H164" s="421"/>
      <c r="I164" s="421"/>
      <c r="J164" s="421"/>
      <c r="K164" s="421"/>
      <c r="L164" s="421"/>
      <c r="M164" s="421"/>
      <c r="N164" s="421"/>
      <c r="O164" s="421"/>
      <c r="P164" s="421"/>
      <c r="Q164" s="421"/>
      <c r="R164" s="421"/>
      <c r="S164" s="421"/>
      <c r="T164" s="421"/>
      <c r="U164" s="421"/>
      <c r="V164" s="32"/>
    </row>
    <row r="165" spans="1:22" s="49" customFormat="1" ht="12.95" customHeight="1">
      <c r="A165" s="43" t="s">
        <v>59</v>
      </c>
      <c r="B165" s="51" t="s">
        <v>74</v>
      </c>
      <c r="C165" s="422" t="s">
        <v>72</v>
      </c>
      <c r="D165" s="421">
        <v>706</v>
      </c>
      <c r="E165" s="421">
        <v>30</v>
      </c>
      <c r="F165" s="422" t="s">
        <v>72</v>
      </c>
      <c r="G165" s="422" t="s">
        <v>72</v>
      </c>
      <c r="H165" s="421">
        <v>57</v>
      </c>
      <c r="I165" s="421">
        <v>52</v>
      </c>
      <c r="J165" s="421">
        <v>18</v>
      </c>
      <c r="K165" s="421">
        <v>28</v>
      </c>
      <c r="L165" s="422" t="s">
        <v>72</v>
      </c>
      <c r="M165" s="422" t="s">
        <v>72</v>
      </c>
      <c r="N165" s="421">
        <v>1</v>
      </c>
      <c r="O165" s="421">
        <v>8</v>
      </c>
      <c r="P165" s="421">
        <v>4</v>
      </c>
      <c r="Q165" s="421">
        <v>44</v>
      </c>
      <c r="R165" s="421">
        <v>86</v>
      </c>
      <c r="S165" s="422" t="s">
        <v>72</v>
      </c>
      <c r="T165" s="422" t="s">
        <v>72</v>
      </c>
      <c r="U165" s="421">
        <v>13</v>
      </c>
      <c r="V165" s="32"/>
    </row>
    <row r="166" spans="1:22" s="49" customFormat="1" ht="12.95" customHeight="1">
      <c r="A166" s="46"/>
      <c r="B166" s="51" t="s">
        <v>97</v>
      </c>
      <c r="C166" s="422" t="s">
        <v>72</v>
      </c>
      <c r="D166" s="421">
        <v>59</v>
      </c>
      <c r="E166" s="421">
        <v>4</v>
      </c>
      <c r="F166" s="422" t="s">
        <v>72</v>
      </c>
      <c r="G166" s="422" t="s">
        <v>72</v>
      </c>
      <c r="H166" s="421">
        <v>9</v>
      </c>
      <c r="I166" s="421">
        <v>32</v>
      </c>
      <c r="J166" s="421">
        <v>1</v>
      </c>
      <c r="K166" s="421">
        <v>20</v>
      </c>
      <c r="L166" s="422" t="s">
        <v>72</v>
      </c>
      <c r="M166" s="422" t="s">
        <v>72</v>
      </c>
      <c r="N166" s="421">
        <v>1</v>
      </c>
      <c r="O166" s="421">
        <v>1</v>
      </c>
      <c r="P166" s="422" t="s">
        <v>72</v>
      </c>
      <c r="Q166" s="421">
        <v>15</v>
      </c>
      <c r="R166" s="421">
        <v>66</v>
      </c>
      <c r="S166" s="422" t="s">
        <v>72</v>
      </c>
      <c r="T166" s="422" t="s">
        <v>72</v>
      </c>
      <c r="U166" s="421">
        <v>6</v>
      </c>
      <c r="V166" s="32"/>
    </row>
    <row r="167" spans="1:22" s="49" customFormat="1" ht="12.95" customHeight="1">
      <c r="A167" s="46"/>
      <c r="B167" s="51"/>
      <c r="C167" s="421"/>
      <c r="D167" s="421"/>
      <c r="E167" s="421"/>
      <c r="F167" s="421"/>
      <c r="G167" s="421"/>
      <c r="H167" s="421"/>
      <c r="I167" s="421"/>
      <c r="J167" s="421"/>
      <c r="K167" s="421"/>
      <c r="L167" s="421"/>
      <c r="M167" s="421"/>
      <c r="N167" s="421"/>
      <c r="O167" s="421"/>
      <c r="P167" s="421"/>
      <c r="Q167" s="421"/>
      <c r="R167" s="421"/>
      <c r="S167" s="421"/>
      <c r="T167" s="421"/>
      <c r="U167" s="421"/>
      <c r="V167" s="32"/>
    </row>
    <row r="168" spans="1:22" s="49" customFormat="1" ht="12.95" customHeight="1">
      <c r="A168" s="46" t="s">
        <v>138</v>
      </c>
      <c r="B168" s="51" t="s">
        <v>74</v>
      </c>
      <c r="C168" s="421">
        <v>318</v>
      </c>
      <c r="D168" s="421">
        <v>1</v>
      </c>
      <c r="E168" s="421">
        <v>2485</v>
      </c>
      <c r="F168" s="421">
        <v>58</v>
      </c>
      <c r="G168" s="421">
        <v>127</v>
      </c>
      <c r="H168" s="421">
        <v>427</v>
      </c>
      <c r="I168" s="421">
        <v>1180</v>
      </c>
      <c r="J168" s="421">
        <v>216</v>
      </c>
      <c r="K168" s="421">
        <v>505</v>
      </c>
      <c r="L168" s="421">
        <v>16</v>
      </c>
      <c r="M168" s="421">
        <v>52</v>
      </c>
      <c r="N168" s="421">
        <v>2</v>
      </c>
      <c r="O168" s="421">
        <v>84</v>
      </c>
      <c r="P168" s="421">
        <v>8</v>
      </c>
      <c r="Q168" s="421">
        <v>327</v>
      </c>
      <c r="R168" s="421">
        <v>669</v>
      </c>
      <c r="S168" s="421">
        <v>290</v>
      </c>
      <c r="T168" s="421">
        <v>31</v>
      </c>
      <c r="U168" s="421">
        <v>108</v>
      </c>
      <c r="V168" s="32"/>
    </row>
    <row r="169" spans="1:22" s="49" customFormat="1" ht="12.95" customHeight="1">
      <c r="A169" s="46"/>
      <c r="B169" s="51" t="s">
        <v>97</v>
      </c>
      <c r="C169" s="421">
        <v>49</v>
      </c>
      <c r="D169" s="422" t="s">
        <v>72</v>
      </c>
      <c r="E169" s="421">
        <v>1130</v>
      </c>
      <c r="F169" s="421">
        <v>5</v>
      </c>
      <c r="G169" s="421">
        <v>16</v>
      </c>
      <c r="H169" s="421">
        <v>30</v>
      </c>
      <c r="I169" s="421">
        <v>592</v>
      </c>
      <c r="J169" s="421">
        <v>26</v>
      </c>
      <c r="K169" s="421">
        <v>291</v>
      </c>
      <c r="L169" s="421">
        <v>5</v>
      </c>
      <c r="M169" s="421">
        <v>37</v>
      </c>
      <c r="N169" s="422" t="s">
        <v>72</v>
      </c>
      <c r="O169" s="421">
        <v>35</v>
      </c>
      <c r="P169" s="421">
        <v>5</v>
      </c>
      <c r="Q169" s="421">
        <v>117</v>
      </c>
      <c r="R169" s="421">
        <v>451</v>
      </c>
      <c r="S169" s="421">
        <v>220</v>
      </c>
      <c r="T169" s="421">
        <v>19</v>
      </c>
      <c r="U169" s="421">
        <v>59</v>
      </c>
      <c r="V169" s="32"/>
    </row>
    <row r="170" spans="1:22" s="49" customFormat="1" ht="12.95" customHeight="1">
      <c r="A170" s="46"/>
      <c r="B170" s="51"/>
      <c r="C170" s="421"/>
      <c r="D170" s="421"/>
      <c r="E170" s="421"/>
      <c r="F170" s="421"/>
      <c r="G170" s="421"/>
      <c r="H170" s="421"/>
      <c r="I170" s="421"/>
      <c r="J170" s="421"/>
      <c r="K170" s="421"/>
      <c r="L170" s="421"/>
      <c r="M170" s="421"/>
      <c r="N170" s="421"/>
      <c r="O170" s="421"/>
      <c r="P170" s="421"/>
      <c r="Q170" s="421"/>
      <c r="R170" s="421"/>
      <c r="S170" s="421"/>
      <c r="T170" s="421"/>
      <c r="U170" s="421"/>
      <c r="V170" s="32"/>
    </row>
    <row r="171" spans="1:22" s="49" customFormat="1" ht="12.95" customHeight="1">
      <c r="A171" s="36" t="s">
        <v>61</v>
      </c>
      <c r="B171" s="51" t="s">
        <v>74</v>
      </c>
      <c r="C171" s="421">
        <v>132</v>
      </c>
      <c r="D171" s="421">
        <v>7</v>
      </c>
      <c r="E171" s="421">
        <v>1460</v>
      </c>
      <c r="F171" s="421">
        <v>1191</v>
      </c>
      <c r="G171" s="421">
        <v>187</v>
      </c>
      <c r="H171" s="421">
        <v>299</v>
      </c>
      <c r="I171" s="421">
        <v>1060</v>
      </c>
      <c r="J171" s="421">
        <v>125</v>
      </c>
      <c r="K171" s="421">
        <v>450</v>
      </c>
      <c r="L171" s="421">
        <v>119</v>
      </c>
      <c r="M171" s="421">
        <v>126</v>
      </c>
      <c r="N171" s="421">
        <v>1</v>
      </c>
      <c r="O171" s="421">
        <v>113</v>
      </c>
      <c r="P171" s="421">
        <v>117</v>
      </c>
      <c r="Q171" s="421">
        <v>982</v>
      </c>
      <c r="R171" s="421">
        <v>618</v>
      </c>
      <c r="S171" s="421">
        <v>591</v>
      </c>
      <c r="T171" s="421">
        <v>104</v>
      </c>
      <c r="U171" s="421">
        <v>140</v>
      </c>
      <c r="V171" s="32"/>
    </row>
    <row r="172" spans="1:22" s="49" customFormat="1" ht="12.95" customHeight="1">
      <c r="A172" s="46"/>
      <c r="B172" s="51" t="s">
        <v>97</v>
      </c>
      <c r="C172" s="423">
        <v>31</v>
      </c>
      <c r="D172" s="423">
        <v>1</v>
      </c>
      <c r="E172" s="423">
        <v>557</v>
      </c>
      <c r="F172" s="423">
        <v>334</v>
      </c>
      <c r="G172" s="423">
        <v>51</v>
      </c>
      <c r="H172" s="423">
        <v>34</v>
      </c>
      <c r="I172" s="423">
        <v>696</v>
      </c>
      <c r="J172" s="423">
        <v>37</v>
      </c>
      <c r="K172" s="423">
        <v>225</v>
      </c>
      <c r="L172" s="423">
        <v>49</v>
      </c>
      <c r="M172" s="423">
        <v>81</v>
      </c>
      <c r="N172" s="423">
        <v>1</v>
      </c>
      <c r="O172" s="423">
        <v>50</v>
      </c>
      <c r="P172" s="423">
        <v>24</v>
      </c>
      <c r="Q172" s="423">
        <v>428</v>
      </c>
      <c r="R172" s="423">
        <v>442</v>
      </c>
      <c r="S172" s="423">
        <v>452</v>
      </c>
      <c r="T172" s="423">
        <v>44</v>
      </c>
      <c r="U172" s="423">
        <v>60</v>
      </c>
      <c r="V172" s="32"/>
    </row>
    <row r="173" spans="1:22" s="49" customFormat="1" ht="12.95" customHeight="1">
      <c r="A173" s="46"/>
      <c r="B173" s="51"/>
      <c r="C173" s="423"/>
      <c r="D173" s="423"/>
      <c r="E173" s="423"/>
      <c r="F173" s="423"/>
      <c r="G173" s="423"/>
      <c r="H173" s="423"/>
      <c r="I173" s="423"/>
      <c r="J173" s="423"/>
      <c r="K173" s="423"/>
      <c r="L173" s="423"/>
      <c r="M173" s="423"/>
      <c r="N173" s="423"/>
      <c r="O173" s="423"/>
      <c r="P173" s="423"/>
      <c r="Q173" s="423"/>
      <c r="R173" s="423"/>
      <c r="S173" s="423"/>
      <c r="T173" s="423"/>
      <c r="U173" s="423"/>
      <c r="V173" s="32"/>
    </row>
    <row r="174" spans="1:22" s="49" customFormat="1" ht="12.95" customHeight="1">
      <c r="A174" s="46" t="s">
        <v>139</v>
      </c>
      <c r="B174" s="51" t="s">
        <v>74</v>
      </c>
      <c r="C174" s="421">
        <v>2</v>
      </c>
      <c r="D174" s="421">
        <v>1213</v>
      </c>
      <c r="E174" s="421">
        <v>135</v>
      </c>
      <c r="F174" s="421">
        <v>819</v>
      </c>
      <c r="G174" s="421">
        <v>33</v>
      </c>
      <c r="H174" s="421">
        <v>164</v>
      </c>
      <c r="I174" s="421">
        <v>337</v>
      </c>
      <c r="J174" s="421">
        <v>70</v>
      </c>
      <c r="K174" s="421">
        <v>91</v>
      </c>
      <c r="L174" s="421">
        <v>14</v>
      </c>
      <c r="M174" s="421">
        <v>29</v>
      </c>
      <c r="N174" s="422" t="s">
        <v>72</v>
      </c>
      <c r="O174" s="421">
        <v>40</v>
      </c>
      <c r="P174" s="421">
        <v>52</v>
      </c>
      <c r="Q174" s="421">
        <v>188</v>
      </c>
      <c r="R174" s="421">
        <v>272</v>
      </c>
      <c r="S174" s="421">
        <v>118</v>
      </c>
      <c r="T174" s="421">
        <v>41</v>
      </c>
      <c r="U174" s="421">
        <v>37</v>
      </c>
      <c r="V174" s="32"/>
    </row>
    <row r="175" spans="1:22" s="49" customFormat="1" ht="12.95" customHeight="1">
      <c r="A175" s="46"/>
      <c r="B175" s="51" t="s">
        <v>97</v>
      </c>
      <c r="C175" s="422" t="s">
        <v>72</v>
      </c>
      <c r="D175" s="421">
        <v>161</v>
      </c>
      <c r="E175" s="421">
        <v>24</v>
      </c>
      <c r="F175" s="421">
        <v>160</v>
      </c>
      <c r="G175" s="421">
        <v>10</v>
      </c>
      <c r="H175" s="421">
        <v>23</v>
      </c>
      <c r="I175" s="421">
        <v>186</v>
      </c>
      <c r="J175" s="421">
        <v>7</v>
      </c>
      <c r="K175" s="421">
        <v>48</v>
      </c>
      <c r="L175" s="421">
        <v>6</v>
      </c>
      <c r="M175" s="421">
        <v>20</v>
      </c>
      <c r="N175" s="422" t="s">
        <v>72</v>
      </c>
      <c r="O175" s="421">
        <v>13</v>
      </c>
      <c r="P175" s="422" t="s">
        <v>72</v>
      </c>
      <c r="Q175" s="421">
        <v>79</v>
      </c>
      <c r="R175" s="421">
        <v>173</v>
      </c>
      <c r="S175" s="421">
        <v>92</v>
      </c>
      <c r="T175" s="421">
        <v>16</v>
      </c>
      <c r="U175" s="421">
        <v>24</v>
      </c>
      <c r="V175" s="32"/>
    </row>
    <row r="176" spans="1:22" s="49" customFormat="1" ht="12.95" customHeight="1">
      <c r="A176" s="46"/>
      <c r="B176" s="51"/>
      <c r="C176" s="421"/>
      <c r="D176" s="421"/>
      <c r="E176" s="421"/>
      <c r="F176" s="421"/>
      <c r="G176" s="421"/>
      <c r="H176" s="421"/>
      <c r="I176" s="421"/>
      <c r="J176" s="421"/>
      <c r="K176" s="421"/>
      <c r="L176" s="421"/>
      <c r="M176" s="421"/>
      <c r="N176" s="421"/>
      <c r="O176" s="421"/>
      <c r="P176" s="421"/>
      <c r="Q176" s="421"/>
      <c r="R176" s="421"/>
      <c r="S176" s="421"/>
      <c r="T176" s="421"/>
      <c r="U176" s="421"/>
      <c r="V176" s="32"/>
    </row>
    <row r="177" spans="1:22" s="49" customFormat="1" ht="12.95" customHeight="1">
      <c r="A177" s="46" t="s">
        <v>63</v>
      </c>
      <c r="B177" s="51" t="s">
        <v>74</v>
      </c>
      <c r="C177" s="421">
        <v>272</v>
      </c>
      <c r="D177" s="421">
        <v>25</v>
      </c>
      <c r="E177" s="421">
        <v>190</v>
      </c>
      <c r="F177" s="421">
        <v>68</v>
      </c>
      <c r="G177" s="421">
        <v>77</v>
      </c>
      <c r="H177" s="421">
        <v>120</v>
      </c>
      <c r="I177" s="421">
        <v>362</v>
      </c>
      <c r="J177" s="421">
        <v>162</v>
      </c>
      <c r="K177" s="421">
        <v>155</v>
      </c>
      <c r="L177" s="421">
        <v>51</v>
      </c>
      <c r="M177" s="421">
        <v>38</v>
      </c>
      <c r="N177" s="422" t="s">
        <v>72</v>
      </c>
      <c r="O177" s="421">
        <v>48</v>
      </c>
      <c r="P177" s="421">
        <v>8</v>
      </c>
      <c r="Q177" s="421">
        <v>633</v>
      </c>
      <c r="R177" s="421">
        <v>490</v>
      </c>
      <c r="S177" s="421">
        <v>565</v>
      </c>
      <c r="T177" s="421">
        <v>130</v>
      </c>
      <c r="U177" s="421">
        <v>41</v>
      </c>
      <c r="V177" s="32"/>
    </row>
    <row r="178" spans="1:22" s="49" customFormat="1" ht="12.95" customHeight="1">
      <c r="A178" s="46"/>
      <c r="B178" s="51" t="s">
        <v>97</v>
      </c>
      <c r="C178" s="421">
        <v>38</v>
      </c>
      <c r="D178" s="421">
        <v>3</v>
      </c>
      <c r="E178" s="421">
        <v>62</v>
      </c>
      <c r="F178" s="421">
        <v>16</v>
      </c>
      <c r="G178" s="421">
        <v>17</v>
      </c>
      <c r="H178" s="421">
        <v>8</v>
      </c>
      <c r="I178" s="421">
        <v>227</v>
      </c>
      <c r="J178" s="421">
        <v>45</v>
      </c>
      <c r="K178" s="421">
        <v>65</v>
      </c>
      <c r="L178" s="421">
        <v>22</v>
      </c>
      <c r="M178" s="421">
        <v>22</v>
      </c>
      <c r="N178" s="422" t="s">
        <v>72</v>
      </c>
      <c r="O178" s="421">
        <v>13</v>
      </c>
      <c r="P178" s="421">
        <v>3</v>
      </c>
      <c r="Q178" s="421">
        <v>186</v>
      </c>
      <c r="R178" s="421">
        <v>305</v>
      </c>
      <c r="S178" s="421">
        <v>384</v>
      </c>
      <c r="T178" s="421">
        <v>47</v>
      </c>
      <c r="U178" s="421">
        <v>22</v>
      </c>
      <c r="V178" s="32"/>
    </row>
    <row r="179" spans="1:22" s="49" customFormat="1" ht="12.95" customHeight="1">
      <c r="A179" s="46"/>
      <c r="B179" s="51"/>
      <c r="C179" s="421"/>
      <c r="D179" s="421"/>
      <c r="E179" s="421"/>
      <c r="F179" s="421"/>
      <c r="G179" s="421"/>
      <c r="H179" s="421"/>
      <c r="I179" s="421"/>
      <c r="J179" s="421"/>
      <c r="K179" s="421"/>
      <c r="L179" s="421"/>
      <c r="M179" s="421"/>
      <c r="N179" s="421"/>
      <c r="O179" s="421"/>
      <c r="P179" s="421"/>
      <c r="Q179" s="421"/>
      <c r="R179" s="421"/>
      <c r="S179" s="421"/>
      <c r="T179" s="421"/>
      <c r="U179" s="421"/>
      <c r="V179" s="32"/>
    </row>
    <row r="180" spans="1:22" s="49" customFormat="1" ht="12.95" customHeight="1">
      <c r="A180" s="46" t="s">
        <v>140</v>
      </c>
      <c r="B180" s="51" t="s">
        <v>74</v>
      </c>
      <c r="C180" s="421">
        <v>417</v>
      </c>
      <c r="D180" s="421">
        <v>1</v>
      </c>
      <c r="E180" s="421">
        <v>114</v>
      </c>
      <c r="F180" s="421">
        <v>15</v>
      </c>
      <c r="G180" s="421">
        <v>12</v>
      </c>
      <c r="H180" s="421">
        <v>10</v>
      </c>
      <c r="I180" s="421">
        <v>40</v>
      </c>
      <c r="J180" s="421">
        <v>38</v>
      </c>
      <c r="K180" s="421">
        <v>14</v>
      </c>
      <c r="L180" s="421">
        <v>1</v>
      </c>
      <c r="M180" s="421">
        <v>5</v>
      </c>
      <c r="N180" s="422" t="s">
        <v>72</v>
      </c>
      <c r="O180" s="421">
        <v>3</v>
      </c>
      <c r="P180" s="421">
        <v>1</v>
      </c>
      <c r="Q180" s="421">
        <v>103</v>
      </c>
      <c r="R180" s="421">
        <v>39</v>
      </c>
      <c r="S180" s="421">
        <v>26</v>
      </c>
      <c r="T180" s="421">
        <v>13</v>
      </c>
      <c r="U180" s="421">
        <v>2</v>
      </c>
      <c r="V180" s="32"/>
    </row>
    <row r="181" spans="1:22" s="49" customFormat="1" ht="12.95" customHeight="1">
      <c r="A181" s="46"/>
      <c r="B181" s="51" t="s">
        <v>97</v>
      </c>
      <c r="C181" s="421">
        <v>95</v>
      </c>
      <c r="D181" s="421">
        <v>1</v>
      </c>
      <c r="E181" s="421">
        <v>23</v>
      </c>
      <c r="F181" s="421">
        <v>4</v>
      </c>
      <c r="G181" s="421">
        <v>3</v>
      </c>
      <c r="H181" s="422" t="s">
        <v>72</v>
      </c>
      <c r="I181" s="421">
        <v>25</v>
      </c>
      <c r="J181" s="421">
        <v>5</v>
      </c>
      <c r="K181" s="421">
        <v>5</v>
      </c>
      <c r="L181" s="421">
        <v>1</v>
      </c>
      <c r="M181" s="421">
        <v>3</v>
      </c>
      <c r="N181" s="422" t="s">
        <v>72</v>
      </c>
      <c r="O181" s="421">
        <v>1</v>
      </c>
      <c r="P181" s="421">
        <v>1</v>
      </c>
      <c r="Q181" s="421">
        <v>44</v>
      </c>
      <c r="R181" s="421">
        <v>26</v>
      </c>
      <c r="S181" s="421">
        <v>19</v>
      </c>
      <c r="T181" s="421">
        <v>9</v>
      </c>
      <c r="U181" s="422" t="s">
        <v>72</v>
      </c>
      <c r="V181" s="32"/>
    </row>
    <row r="182" spans="1:22" s="49" customFormat="1" ht="12.95" customHeight="1">
      <c r="A182" s="46"/>
      <c r="B182" s="51"/>
      <c r="C182" s="421"/>
      <c r="D182" s="421"/>
      <c r="E182" s="421"/>
      <c r="F182" s="421"/>
      <c r="G182" s="421"/>
      <c r="H182" s="421"/>
      <c r="I182" s="421"/>
      <c r="J182" s="421"/>
      <c r="K182" s="421"/>
      <c r="L182" s="421"/>
      <c r="M182" s="421"/>
      <c r="N182" s="421"/>
      <c r="O182" s="421"/>
      <c r="P182" s="421"/>
      <c r="Q182" s="421"/>
      <c r="R182" s="421"/>
      <c r="S182" s="421"/>
      <c r="T182" s="421"/>
      <c r="U182" s="421"/>
      <c r="V182" s="32"/>
    </row>
    <row r="183" spans="1:22" s="49" customFormat="1" ht="12.95" customHeight="1">
      <c r="A183" s="46" t="s">
        <v>141</v>
      </c>
      <c r="B183" s="51" t="s">
        <v>74</v>
      </c>
      <c r="C183" s="421">
        <v>209</v>
      </c>
      <c r="D183" s="422" t="s">
        <v>72</v>
      </c>
      <c r="E183" s="421">
        <v>207</v>
      </c>
      <c r="F183" s="421">
        <v>16</v>
      </c>
      <c r="G183" s="421">
        <v>17</v>
      </c>
      <c r="H183" s="421">
        <v>2</v>
      </c>
      <c r="I183" s="421">
        <v>42</v>
      </c>
      <c r="J183" s="421">
        <v>18</v>
      </c>
      <c r="K183" s="421">
        <v>28</v>
      </c>
      <c r="L183" s="421">
        <v>5</v>
      </c>
      <c r="M183" s="421">
        <v>2</v>
      </c>
      <c r="N183" s="422" t="s">
        <v>72</v>
      </c>
      <c r="O183" s="421">
        <v>3</v>
      </c>
      <c r="P183" s="422" t="s">
        <v>72</v>
      </c>
      <c r="Q183" s="421">
        <v>86</v>
      </c>
      <c r="R183" s="421">
        <v>93</v>
      </c>
      <c r="S183" s="421">
        <v>36</v>
      </c>
      <c r="T183" s="421">
        <v>6</v>
      </c>
      <c r="U183" s="421">
        <v>5</v>
      </c>
      <c r="V183" s="32"/>
    </row>
    <row r="184" spans="1:22" s="49" customFormat="1" ht="12.95" customHeight="1">
      <c r="A184" s="46"/>
      <c r="B184" s="51" t="s">
        <v>97</v>
      </c>
      <c r="C184" s="421">
        <v>30</v>
      </c>
      <c r="D184" s="422" t="s">
        <v>72</v>
      </c>
      <c r="E184" s="421">
        <v>60</v>
      </c>
      <c r="F184" s="421">
        <v>4</v>
      </c>
      <c r="G184" s="421">
        <v>5</v>
      </c>
      <c r="H184" s="421">
        <v>1</v>
      </c>
      <c r="I184" s="421">
        <v>27</v>
      </c>
      <c r="J184" s="421">
        <v>2</v>
      </c>
      <c r="K184" s="421">
        <v>14</v>
      </c>
      <c r="L184" s="421">
        <v>1</v>
      </c>
      <c r="M184" s="421">
        <v>1</v>
      </c>
      <c r="N184" s="422" t="s">
        <v>72</v>
      </c>
      <c r="O184" s="422" t="s">
        <v>72</v>
      </c>
      <c r="P184" s="422" t="s">
        <v>72</v>
      </c>
      <c r="Q184" s="421">
        <v>28</v>
      </c>
      <c r="R184" s="421">
        <v>58</v>
      </c>
      <c r="S184" s="421">
        <v>20</v>
      </c>
      <c r="T184" s="421">
        <v>4</v>
      </c>
      <c r="U184" s="421">
        <v>2</v>
      </c>
      <c r="V184" s="32"/>
    </row>
    <row r="185" spans="1:22" s="49" customFormat="1" ht="12.95" customHeight="1">
      <c r="A185" s="46"/>
      <c r="B185" s="51"/>
      <c r="C185" s="421"/>
      <c r="D185" s="421"/>
      <c r="E185" s="421"/>
      <c r="F185" s="421"/>
      <c r="G185" s="421"/>
      <c r="H185" s="421"/>
      <c r="I185" s="421"/>
      <c r="J185" s="421"/>
      <c r="K185" s="421"/>
      <c r="L185" s="421"/>
      <c r="M185" s="421"/>
      <c r="N185" s="421"/>
      <c r="O185" s="421"/>
      <c r="P185" s="421"/>
      <c r="Q185" s="421"/>
      <c r="R185" s="421"/>
      <c r="S185" s="421"/>
      <c r="T185" s="421"/>
      <c r="U185" s="421"/>
      <c r="V185" s="32"/>
    </row>
    <row r="186" spans="1:22" s="49" customFormat="1" ht="12.95" customHeight="1">
      <c r="A186" s="46" t="s">
        <v>142</v>
      </c>
      <c r="B186" s="51" t="s">
        <v>74</v>
      </c>
      <c r="C186" s="421">
        <v>94</v>
      </c>
      <c r="D186" s="422" t="s">
        <v>72</v>
      </c>
      <c r="E186" s="421">
        <v>1123</v>
      </c>
      <c r="F186" s="421">
        <v>49</v>
      </c>
      <c r="G186" s="421">
        <v>25</v>
      </c>
      <c r="H186" s="421">
        <v>85</v>
      </c>
      <c r="I186" s="421">
        <v>534</v>
      </c>
      <c r="J186" s="421">
        <v>175</v>
      </c>
      <c r="K186" s="421">
        <v>105</v>
      </c>
      <c r="L186" s="421">
        <v>12</v>
      </c>
      <c r="M186" s="421">
        <v>18</v>
      </c>
      <c r="N186" s="421">
        <v>2</v>
      </c>
      <c r="O186" s="421">
        <v>43</v>
      </c>
      <c r="P186" s="421">
        <v>76</v>
      </c>
      <c r="Q186" s="421">
        <v>132</v>
      </c>
      <c r="R186" s="421">
        <v>253</v>
      </c>
      <c r="S186" s="421">
        <v>91</v>
      </c>
      <c r="T186" s="421">
        <v>12</v>
      </c>
      <c r="U186" s="421">
        <v>42</v>
      </c>
      <c r="V186" s="32"/>
    </row>
    <row r="187" spans="1:22" s="49" customFormat="1" ht="12.95" customHeight="1">
      <c r="A187" s="46"/>
      <c r="B187" s="51" t="s">
        <v>97</v>
      </c>
      <c r="C187" s="421">
        <v>20</v>
      </c>
      <c r="D187" s="422" t="s">
        <v>72</v>
      </c>
      <c r="E187" s="421">
        <v>581</v>
      </c>
      <c r="F187" s="421">
        <v>6</v>
      </c>
      <c r="G187" s="421">
        <v>3</v>
      </c>
      <c r="H187" s="421">
        <v>7</v>
      </c>
      <c r="I187" s="421">
        <v>360</v>
      </c>
      <c r="J187" s="421">
        <v>14</v>
      </c>
      <c r="K187" s="421">
        <v>47</v>
      </c>
      <c r="L187" s="421">
        <v>6</v>
      </c>
      <c r="M187" s="421">
        <v>12</v>
      </c>
      <c r="N187" s="421">
        <v>1</v>
      </c>
      <c r="O187" s="421">
        <v>10</v>
      </c>
      <c r="P187" s="421">
        <v>37</v>
      </c>
      <c r="Q187" s="421">
        <v>56</v>
      </c>
      <c r="R187" s="421">
        <v>182</v>
      </c>
      <c r="S187" s="421">
        <v>72</v>
      </c>
      <c r="T187" s="421">
        <v>5</v>
      </c>
      <c r="U187" s="421">
        <v>26</v>
      </c>
      <c r="V187" s="32"/>
    </row>
    <row r="188" spans="1:22" s="49" customFormat="1" ht="12.95" customHeight="1">
      <c r="A188" s="46"/>
      <c r="B188" s="51"/>
      <c r="C188" s="421"/>
      <c r="D188" s="421"/>
      <c r="E188" s="421"/>
      <c r="F188" s="421"/>
      <c r="G188" s="421"/>
      <c r="H188" s="421"/>
      <c r="I188" s="421"/>
      <c r="J188" s="421"/>
      <c r="K188" s="421"/>
      <c r="L188" s="421"/>
      <c r="M188" s="421"/>
      <c r="N188" s="421"/>
      <c r="O188" s="421"/>
      <c r="P188" s="421"/>
      <c r="Q188" s="421"/>
      <c r="R188" s="421"/>
      <c r="S188" s="421"/>
      <c r="T188" s="421"/>
      <c r="U188" s="421"/>
      <c r="V188" s="32"/>
    </row>
    <row r="189" spans="1:22" s="49" customFormat="1" ht="12.95" customHeight="1">
      <c r="A189" s="46" t="s">
        <v>143</v>
      </c>
      <c r="B189" s="51" t="s">
        <v>74</v>
      </c>
      <c r="C189" s="421">
        <v>84</v>
      </c>
      <c r="D189" s="421">
        <v>40</v>
      </c>
      <c r="E189" s="421">
        <v>426</v>
      </c>
      <c r="F189" s="421">
        <v>31</v>
      </c>
      <c r="G189" s="421">
        <v>19</v>
      </c>
      <c r="H189" s="421">
        <v>5</v>
      </c>
      <c r="I189" s="421">
        <v>417</v>
      </c>
      <c r="J189" s="421">
        <v>182</v>
      </c>
      <c r="K189" s="421">
        <v>112</v>
      </c>
      <c r="L189" s="421">
        <v>6</v>
      </c>
      <c r="M189" s="421">
        <v>20</v>
      </c>
      <c r="N189" s="422" t="s">
        <v>72</v>
      </c>
      <c r="O189" s="421">
        <v>57</v>
      </c>
      <c r="P189" s="421">
        <v>7</v>
      </c>
      <c r="Q189" s="421">
        <v>176</v>
      </c>
      <c r="R189" s="421">
        <v>248</v>
      </c>
      <c r="S189" s="421">
        <v>122</v>
      </c>
      <c r="T189" s="421">
        <v>8</v>
      </c>
      <c r="U189" s="421">
        <v>30</v>
      </c>
      <c r="V189" s="32"/>
    </row>
    <row r="190" spans="1:22" s="49" customFormat="1" ht="12.95" customHeight="1">
      <c r="A190" s="46"/>
      <c r="B190" s="51" t="s">
        <v>97</v>
      </c>
      <c r="C190" s="421">
        <v>20</v>
      </c>
      <c r="D190" s="421">
        <v>5</v>
      </c>
      <c r="E190" s="421">
        <v>143</v>
      </c>
      <c r="F190" s="421">
        <v>5</v>
      </c>
      <c r="G190" s="421">
        <v>8</v>
      </c>
      <c r="H190" s="422" t="s">
        <v>72</v>
      </c>
      <c r="I190" s="421">
        <v>208</v>
      </c>
      <c r="J190" s="421">
        <v>40</v>
      </c>
      <c r="K190" s="421">
        <v>50</v>
      </c>
      <c r="L190" s="421">
        <v>1</v>
      </c>
      <c r="M190" s="421">
        <v>12</v>
      </c>
      <c r="N190" s="422" t="s">
        <v>72</v>
      </c>
      <c r="O190" s="421">
        <v>25</v>
      </c>
      <c r="P190" s="421">
        <v>4</v>
      </c>
      <c r="Q190" s="421">
        <v>61</v>
      </c>
      <c r="R190" s="421">
        <v>158</v>
      </c>
      <c r="S190" s="421">
        <v>90</v>
      </c>
      <c r="T190" s="421">
        <v>7</v>
      </c>
      <c r="U190" s="421">
        <v>11</v>
      </c>
      <c r="V190" s="32"/>
    </row>
    <row r="191" spans="1:22" s="49" customFormat="1" ht="12.95" customHeight="1">
      <c r="A191" s="46"/>
      <c r="B191" s="51"/>
      <c r="C191" s="421"/>
      <c r="D191" s="421"/>
      <c r="E191" s="421"/>
      <c r="F191" s="421"/>
      <c r="G191" s="421"/>
      <c r="H191" s="421"/>
      <c r="I191" s="421"/>
      <c r="J191" s="421"/>
      <c r="K191" s="421"/>
      <c r="L191" s="421"/>
      <c r="M191" s="421"/>
      <c r="N191" s="421"/>
      <c r="O191" s="421"/>
      <c r="P191" s="421"/>
      <c r="Q191" s="421"/>
      <c r="R191" s="421"/>
      <c r="S191" s="421"/>
      <c r="T191" s="421"/>
      <c r="U191" s="421"/>
      <c r="V191" s="32"/>
    </row>
    <row r="192" spans="1:22" s="49" customFormat="1" ht="12.95" customHeight="1">
      <c r="A192" s="46" t="s">
        <v>144</v>
      </c>
      <c r="B192" s="51" t="s">
        <v>74</v>
      </c>
      <c r="C192" s="421">
        <v>50</v>
      </c>
      <c r="D192" s="422" t="s">
        <v>72</v>
      </c>
      <c r="E192" s="421">
        <v>277</v>
      </c>
      <c r="F192" s="421">
        <v>20</v>
      </c>
      <c r="G192" s="421">
        <v>15</v>
      </c>
      <c r="H192" s="421">
        <v>1</v>
      </c>
      <c r="I192" s="421">
        <v>80</v>
      </c>
      <c r="J192" s="421">
        <v>28</v>
      </c>
      <c r="K192" s="421">
        <v>23</v>
      </c>
      <c r="L192" s="421">
        <v>2</v>
      </c>
      <c r="M192" s="421">
        <v>2</v>
      </c>
      <c r="N192" s="422" t="s">
        <v>72</v>
      </c>
      <c r="O192" s="421">
        <v>7</v>
      </c>
      <c r="P192" s="421">
        <v>2</v>
      </c>
      <c r="Q192" s="421">
        <v>109</v>
      </c>
      <c r="R192" s="421">
        <v>121</v>
      </c>
      <c r="S192" s="421">
        <v>36</v>
      </c>
      <c r="T192" s="421">
        <v>8</v>
      </c>
      <c r="U192" s="421">
        <v>7</v>
      </c>
      <c r="V192" s="32"/>
    </row>
    <row r="193" spans="1:22" s="49" customFormat="1" ht="12.95" customHeight="1">
      <c r="A193" s="46"/>
      <c r="B193" s="51" t="s">
        <v>97</v>
      </c>
      <c r="C193" s="421">
        <v>9</v>
      </c>
      <c r="D193" s="422" t="s">
        <v>72</v>
      </c>
      <c r="E193" s="421">
        <v>105</v>
      </c>
      <c r="F193" s="421">
        <v>2</v>
      </c>
      <c r="G193" s="421">
        <v>2</v>
      </c>
      <c r="H193" s="422" t="s">
        <v>72</v>
      </c>
      <c r="I193" s="421">
        <v>51</v>
      </c>
      <c r="J193" s="421">
        <v>8</v>
      </c>
      <c r="K193" s="421">
        <v>12</v>
      </c>
      <c r="L193" s="421">
        <v>1</v>
      </c>
      <c r="M193" s="421">
        <v>2</v>
      </c>
      <c r="N193" s="422" t="s">
        <v>72</v>
      </c>
      <c r="O193" s="421">
        <v>1</v>
      </c>
      <c r="P193" s="421">
        <v>1</v>
      </c>
      <c r="Q193" s="421">
        <v>34</v>
      </c>
      <c r="R193" s="421">
        <v>80</v>
      </c>
      <c r="S193" s="421">
        <v>22</v>
      </c>
      <c r="T193" s="421">
        <v>3</v>
      </c>
      <c r="U193" s="421">
        <v>2</v>
      </c>
      <c r="V193" s="32"/>
    </row>
    <row r="194" spans="1:22" s="49" customFormat="1" ht="12.95" customHeight="1">
      <c r="A194" s="46"/>
      <c r="B194" s="51"/>
      <c r="C194" s="421"/>
      <c r="D194" s="421"/>
      <c r="E194" s="421"/>
      <c r="F194" s="421"/>
      <c r="G194" s="421"/>
      <c r="H194" s="421"/>
      <c r="I194" s="421"/>
      <c r="J194" s="421"/>
      <c r="K194" s="421"/>
      <c r="L194" s="421"/>
      <c r="M194" s="421"/>
      <c r="N194" s="421"/>
      <c r="O194" s="421"/>
      <c r="P194" s="421"/>
      <c r="Q194" s="421"/>
      <c r="R194" s="421"/>
      <c r="S194" s="421"/>
      <c r="T194" s="421"/>
      <c r="U194" s="421"/>
      <c r="V194" s="32"/>
    </row>
    <row r="195" spans="1:22" s="49" customFormat="1" ht="12.95" customHeight="1">
      <c r="A195" s="46" t="s">
        <v>145</v>
      </c>
      <c r="B195" s="51" t="s">
        <v>74</v>
      </c>
      <c r="C195" s="421">
        <v>298</v>
      </c>
      <c r="D195" s="421">
        <v>5</v>
      </c>
      <c r="E195" s="421">
        <v>830</v>
      </c>
      <c r="F195" s="421">
        <v>25</v>
      </c>
      <c r="G195" s="421">
        <v>30</v>
      </c>
      <c r="H195" s="421">
        <v>10</v>
      </c>
      <c r="I195" s="421">
        <v>160</v>
      </c>
      <c r="J195" s="421">
        <v>118</v>
      </c>
      <c r="K195" s="421">
        <v>80</v>
      </c>
      <c r="L195" s="421">
        <v>17</v>
      </c>
      <c r="M195" s="421">
        <v>9</v>
      </c>
      <c r="N195" s="422" t="s">
        <v>72</v>
      </c>
      <c r="O195" s="421">
        <v>8</v>
      </c>
      <c r="P195" s="421">
        <v>6</v>
      </c>
      <c r="Q195" s="421">
        <v>116</v>
      </c>
      <c r="R195" s="421">
        <v>175</v>
      </c>
      <c r="S195" s="421">
        <v>68</v>
      </c>
      <c r="T195" s="421">
        <v>10</v>
      </c>
      <c r="U195" s="421">
        <v>18</v>
      </c>
      <c r="V195" s="32"/>
    </row>
    <row r="196" spans="1:22" s="49" customFormat="1" ht="12.95" customHeight="1">
      <c r="A196" s="417"/>
      <c r="B196" s="419" t="s">
        <v>97</v>
      </c>
      <c r="C196" s="424">
        <v>61</v>
      </c>
      <c r="D196" s="424">
        <v>1</v>
      </c>
      <c r="E196" s="424">
        <v>234</v>
      </c>
      <c r="F196" s="424">
        <v>6</v>
      </c>
      <c r="G196" s="424">
        <v>5</v>
      </c>
      <c r="H196" s="424">
        <v>1</v>
      </c>
      <c r="I196" s="424">
        <v>83</v>
      </c>
      <c r="J196" s="424">
        <v>17</v>
      </c>
      <c r="K196" s="424">
        <v>44</v>
      </c>
      <c r="L196" s="424">
        <v>4</v>
      </c>
      <c r="M196" s="424">
        <v>4</v>
      </c>
      <c r="N196" s="425" t="s">
        <v>72</v>
      </c>
      <c r="O196" s="424">
        <v>1</v>
      </c>
      <c r="P196" s="424">
        <v>4</v>
      </c>
      <c r="Q196" s="424">
        <v>40</v>
      </c>
      <c r="R196" s="424">
        <v>97</v>
      </c>
      <c r="S196" s="424">
        <v>50</v>
      </c>
      <c r="T196" s="424">
        <v>6</v>
      </c>
      <c r="U196" s="424">
        <v>8</v>
      </c>
      <c r="V196" s="32"/>
    </row>
    <row r="197" spans="1:22" s="49" customFormat="1" ht="12.95" customHeight="1">
      <c r="A197" s="17"/>
      <c r="B197" s="53"/>
      <c r="C197" s="20"/>
      <c r="D197" s="20"/>
      <c r="E197" s="54"/>
      <c r="F197" s="20"/>
      <c r="G197" s="20"/>
      <c r="H197" s="20"/>
      <c r="I197" s="20"/>
      <c r="J197" s="20"/>
      <c r="K197" s="54"/>
      <c r="L197" s="20"/>
      <c r="M197" s="20"/>
      <c r="N197" s="20"/>
      <c r="O197" s="20"/>
      <c r="P197" s="20"/>
      <c r="Q197" s="54"/>
      <c r="R197" s="55"/>
      <c r="S197" s="55"/>
    </row>
    <row r="198" spans="1:22" s="49" customFormat="1" ht="12.95" customHeight="1">
      <c r="A198" s="17"/>
      <c r="B198" s="53"/>
      <c r="C198" s="20"/>
      <c r="D198" s="20"/>
      <c r="E198" s="54"/>
      <c r="F198" s="20"/>
      <c r="G198" s="20"/>
      <c r="H198" s="20"/>
      <c r="I198" s="20"/>
      <c r="J198" s="20"/>
      <c r="K198" s="54"/>
      <c r="L198" s="20"/>
      <c r="M198" s="20"/>
      <c r="N198" s="20"/>
      <c r="O198" s="20"/>
      <c r="P198" s="20"/>
      <c r="Q198" s="54"/>
      <c r="R198" s="55"/>
      <c r="S198" s="55"/>
    </row>
    <row r="199" spans="1:22" s="49" customFormat="1" ht="12.95" customHeight="1">
      <c r="A199" s="17"/>
      <c r="B199" s="53"/>
      <c r="C199" s="20"/>
      <c r="D199" s="20"/>
      <c r="E199" s="54"/>
      <c r="F199" s="20"/>
      <c r="G199" s="20"/>
      <c r="H199" s="20"/>
      <c r="I199" s="20"/>
      <c r="J199" s="20"/>
      <c r="K199" s="54"/>
      <c r="L199" s="20"/>
      <c r="M199" s="20"/>
      <c r="N199" s="20"/>
      <c r="O199" s="20"/>
      <c r="P199" s="20"/>
      <c r="Q199" s="54"/>
      <c r="R199" s="55"/>
      <c r="S199" s="55"/>
    </row>
    <row r="200" spans="1:22" s="49" customFormat="1" ht="12.95" customHeight="1">
      <c r="A200" s="17"/>
      <c r="B200" s="53"/>
      <c r="C200" s="20"/>
      <c r="D200" s="20"/>
      <c r="E200" s="54"/>
      <c r="F200" s="20"/>
      <c r="G200" s="20"/>
      <c r="H200" s="20"/>
      <c r="I200" s="20"/>
      <c r="J200" s="20"/>
      <c r="K200" s="54"/>
      <c r="L200" s="20"/>
      <c r="M200" s="20"/>
      <c r="N200" s="20"/>
      <c r="O200" s="20"/>
      <c r="P200" s="20"/>
      <c r="Q200" s="54"/>
      <c r="R200" s="55"/>
      <c r="S200" s="55"/>
    </row>
    <row r="201" spans="1:22" s="49" customFormat="1" ht="12.95" customHeight="1">
      <c r="A201" s="17"/>
      <c r="B201" s="53"/>
      <c r="C201" s="20"/>
      <c r="D201" s="20"/>
      <c r="E201" s="54"/>
      <c r="F201" s="20"/>
      <c r="G201" s="20"/>
      <c r="H201" s="20"/>
      <c r="I201" s="20"/>
      <c r="J201" s="20"/>
      <c r="K201" s="54"/>
      <c r="L201" s="20"/>
      <c r="M201" s="20"/>
      <c r="N201" s="20"/>
      <c r="O201" s="20"/>
      <c r="P201" s="20"/>
      <c r="Q201" s="54"/>
      <c r="R201" s="55"/>
      <c r="S201" s="55"/>
    </row>
    <row r="202" spans="1:22" s="49" customFormat="1" ht="12.95" customHeight="1">
      <c r="A202" s="17"/>
      <c r="B202" s="53"/>
      <c r="C202" s="20"/>
      <c r="D202" s="20"/>
      <c r="E202" s="54"/>
      <c r="F202" s="20"/>
      <c r="G202" s="20"/>
      <c r="H202" s="20"/>
      <c r="I202" s="20"/>
      <c r="J202" s="20"/>
      <c r="K202" s="54"/>
      <c r="L202" s="20"/>
      <c r="M202" s="20"/>
      <c r="N202" s="20"/>
      <c r="O202" s="20"/>
      <c r="P202" s="20"/>
      <c r="Q202" s="54"/>
      <c r="R202" s="55"/>
      <c r="S202" s="55"/>
    </row>
    <row r="203" spans="1:22" s="49" customFormat="1" ht="12.95" customHeight="1">
      <c r="A203" s="17"/>
      <c r="B203" s="53"/>
      <c r="C203" s="20"/>
      <c r="D203" s="20"/>
      <c r="E203" s="54"/>
      <c r="F203" s="20"/>
      <c r="G203" s="20"/>
      <c r="H203" s="20"/>
      <c r="I203" s="20"/>
      <c r="J203" s="20"/>
      <c r="K203" s="54"/>
      <c r="L203" s="20"/>
      <c r="M203" s="20"/>
      <c r="N203" s="20"/>
      <c r="O203" s="20"/>
      <c r="P203" s="20"/>
      <c r="Q203" s="54"/>
      <c r="R203" s="55"/>
      <c r="S203" s="55"/>
    </row>
    <row r="204" spans="1:22" s="49" customFormat="1" ht="12.95" customHeight="1">
      <c r="A204" s="17"/>
      <c r="B204" s="53"/>
      <c r="C204" s="20"/>
      <c r="D204" s="20"/>
      <c r="E204" s="54"/>
      <c r="F204" s="20"/>
      <c r="G204" s="20"/>
      <c r="H204" s="20"/>
      <c r="I204" s="20"/>
      <c r="J204" s="20"/>
      <c r="K204" s="54"/>
      <c r="L204" s="20"/>
      <c r="M204" s="20"/>
      <c r="N204" s="20"/>
      <c r="O204" s="20"/>
      <c r="P204" s="20"/>
      <c r="Q204" s="54"/>
      <c r="R204" s="55"/>
      <c r="S204" s="55"/>
    </row>
    <row r="205" spans="1:22" s="49" customFormat="1" ht="12.95" customHeight="1">
      <c r="A205" s="17"/>
      <c r="B205" s="53"/>
      <c r="C205" s="20"/>
      <c r="D205" s="20"/>
      <c r="E205" s="54"/>
      <c r="F205" s="20"/>
      <c r="G205" s="20"/>
      <c r="H205" s="20"/>
      <c r="I205" s="20"/>
      <c r="J205" s="20"/>
      <c r="K205" s="54"/>
      <c r="L205" s="20"/>
      <c r="M205" s="20"/>
      <c r="N205" s="20"/>
      <c r="O205" s="20"/>
      <c r="P205" s="20"/>
      <c r="Q205" s="54"/>
      <c r="R205" s="55"/>
      <c r="S205" s="55"/>
    </row>
  </sheetData>
  <customSheetViews>
    <customSheetView guid="{A57FABD1-77E8-426C-9AA5-F5C507927D63}">
      <pane ySplit="4" topLeftCell="A145" activePane="bottomLeft" state="frozen"/>
      <selection pane="bottomLeft" activeCell="A30" sqref="A30"/>
      <pageMargins left="0.51181102362204722" right="0.51181102362204722" top="0.74803149606299213" bottom="0.74803149606299213" header="0.31496062992125984" footer="0.31496062992125984"/>
      <pageSetup paperSize="9" scale="90" orientation="landscape" r:id="rId1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093B2236-68E5-4028-A6C5-D2648AC6228F}">
      <pane ySplit="4" topLeftCell="A5" activePane="bottomLeft" state="frozen"/>
      <selection pane="bottomLeft" activeCell="AD180" sqref="AD180"/>
      <pageMargins left="0.51181102362204722" right="0.51181102362204722" top="0.74803149606299213" bottom="0.74803149606299213" header="0.31496062992125984" footer="0.31496062992125984"/>
      <pageSetup paperSize="9" scale="90" orientation="landscape" r:id="rId2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DE7494FD-4C96-44D4-AA37-7BCEF39110F5}">
      <pane ySplit="4" topLeftCell="A165" activePane="bottomLeft" state="frozen"/>
      <selection pane="bottomLeft" activeCell="C5" sqref="C5:U195"/>
      <pageMargins left="0.51181102362204722" right="0.51181102362204722" top="0.74803149606299213" bottom="0.74803149606299213" header="0.31496062992125984" footer="0.31496062992125984"/>
      <pageSetup paperSize="9" scale="90" orientation="landscape" r:id="rId3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5">
    <mergeCell ref="A4:A5"/>
    <mergeCell ref="B4:B5"/>
    <mergeCell ref="C4:U4"/>
    <mergeCell ref="A2:U2"/>
    <mergeCell ref="T3:U3"/>
  </mergeCells>
  <hyperlinks>
    <hyperlink ref="T3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scale="90" orientation="landscape" r:id="rId4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2"/>
  <sheetViews>
    <sheetView zoomScaleNormal="100" workbookViewId="0">
      <pane ySplit="4" topLeftCell="A5" activePane="bottomLeft" state="frozen"/>
      <selection pane="bottomLeft" activeCell="F3" sqref="F3:G3"/>
    </sheetView>
  </sheetViews>
  <sheetFormatPr defaultRowHeight="12"/>
  <cols>
    <col min="1" max="1" width="22" style="28" customWidth="1"/>
    <col min="2" max="2" width="6.7109375" style="28" customWidth="1"/>
    <col min="3" max="4" width="8.85546875" style="28" customWidth="1"/>
    <col min="5" max="5" width="9.140625" style="38" customWidth="1"/>
    <col min="6" max="6" width="9.140625" style="28" customWidth="1"/>
    <col min="7" max="7" width="9" style="38" customWidth="1"/>
    <col min="8" max="16384" width="9.140625" style="28"/>
  </cols>
  <sheetData>
    <row r="2" spans="1:7" ht="13.5">
      <c r="A2" s="850" t="s">
        <v>1048</v>
      </c>
      <c r="B2" s="850"/>
      <c r="C2" s="850"/>
      <c r="D2" s="850"/>
      <c r="E2" s="850"/>
      <c r="F2" s="850"/>
      <c r="G2" s="850"/>
    </row>
    <row r="3" spans="1:7" s="30" customFormat="1" ht="14.25" customHeight="1" thickBot="1">
      <c r="A3" s="28"/>
      <c r="B3" s="28"/>
      <c r="C3" s="28"/>
      <c r="D3" s="28"/>
      <c r="E3" s="28"/>
      <c r="F3" s="841" t="s">
        <v>0</v>
      </c>
      <c r="G3" s="841"/>
    </row>
    <row r="4" spans="1:7" ht="25.5" customHeight="1" thickBot="1">
      <c r="A4" s="427" t="s">
        <v>946</v>
      </c>
      <c r="B4" s="426"/>
      <c r="C4" s="294">
        <v>2012</v>
      </c>
      <c r="D4" s="294">
        <v>2013</v>
      </c>
      <c r="E4" s="294">
        <v>2014</v>
      </c>
      <c r="F4" s="294">
        <v>2015</v>
      </c>
      <c r="G4" s="295">
        <v>2016</v>
      </c>
    </row>
    <row r="5" spans="1:7" ht="15" customHeight="1">
      <c r="A5" s="36" t="s">
        <v>6</v>
      </c>
      <c r="B5" s="6" t="s">
        <v>74</v>
      </c>
      <c r="C5" s="40">
        <v>18315</v>
      </c>
      <c r="D5" s="40">
        <v>18205</v>
      </c>
      <c r="E5" s="40">
        <v>17598</v>
      </c>
      <c r="F5" s="40">
        <v>16273</v>
      </c>
      <c r="G5" s="40">
        <v>14192</v>
      </c>
    </row>
    <row r="6" spans="1:7" ht="15" customHeight="1">
      <c r="B6" s="6" t="s">
        <v>97</v>
      </c>
      <c r="C6" s="40">
        <v>9145</v>
      </c>
      <c r="D6" s="40">
        <v>9170</v>
      </c>
      <c r="E6" s="40">
        <v>8948</v>
      </c>
      <c r="F6" s="40">
        <v>8471</v>
      </c>
      <c r="G6" s="40">
        <v>7497</v>
      </c>
    </row>
    <row r="7" spans="1:7" ht="15" customHeight="1">
      <c r="B7" s="6"/>
      <c r="C7" s="40"/>
      <c r="D7" s="40"/>
      <c r="E7" s="40"/>
      <c r="F7" s="40"/>
      <c r="G7" s="40"/>
    </row>
    <row r="8" spans="1:7" ht="12.95" customHeight="1">
      <c r="A8" s="28" t="s">
        <v>7</v>
      </c>
      <c r="B8" s="6" t="s">
        <v>74</v>
      </c>
      <c r="C8" s="40">
        <v>491</v>
      </c>
      <c r="D8" s="40">
        <v>494</v>
      </c>
      <c r="E8" s="40">
        <v>467</v>
      </c>
      <c r="F8" s="40">
        <v>457</v>
      </c>
      <c r="G8" s="40">
        <v>458</v>
      </c>
    </row>
    <row r="9" spans="1:7" ht="12.95" customHeight="1">
      <c r="B9" s="6" t="s">
        <v>97</v>
      </c>
      <c r="C9" s="40">
        <v>211</v>
      </c>
      <c r="D9" s="40">
        <v>222</v>
      </c>
      <c r="E9" s="40">
        <v>217</v>
      </c>
      <c r="F9" s="40">
        <v>213</v>
      </c>
      <c r="G9" s="40">
        <v>210</v>
      </c>
    </row>
    <row r="10" spans="1:7" ht="12.95" customHeight="1">
      <c r="B10" s="6"/>
      <c r="C10" s="40"/>
      <c r="D10" s="40"/>
      <c r="E10" s="40"/>
      <c r="F10" s="40"/>
      <c r="G10" s="40"/>
    </row>
    <row r="11" spans="1:7" ht="12.95" customHeight="1">
      <c r="A11" s="36" t="s">
        <v>8</v>
      </c>
      <c r="B11" s="6" t="s">
        <v>74</v>
      </c>
      <c r="C11" s="40">
        <v>14272</v>
      </c>
      <c r="D11" s="40">
        <v>14054</v>
      </c>
      <c r="E11" s="40">
        <v>13666</v>
      </c>
      <c r="F11" s="40">
        <v>13165</v>
      </c>
      <c r="G11" s="40">
        <v>11911</v>
      </c>
    </row>
    <row r="12" spans="1:7" s="37" customFormat="1" ht="12.95" customHeight="1">
      <c r="A12" s="28"/>
      <c r="B12" s="6" t="s">
        <v>97</v>
      </c>
      <c r="C12" s="40">
        <v>7587</v>
      </c>
      <c r="D12" s="40">
        <v>7346</v>
      </c>
      <c r="E12" s="40">
        <v>7185</v>
      </c>
      <c r="F12" s="40">
        <v>6900</v>
      </c>
      <c r="G12" s="40">
        <v>6268</v>
      </c>
    </row>
    <row r="13" spans="1:7" s="38" customFormat="1" ht="12.95" customHeight="1">
      <c r="A13" s="28"/>
      <c r="B13" s="6"/>
      <c r="C13" s="40"/>
      <c r="D13" s="40"/>
      <c r="E13" s="40"/>
      <c r="F13" s="40"/>
      <c r="G13" s="40"/>
    </row>
    <row r="14" spans="1:7" s="38" customFormat="1" ht="12.95" customHeight="1">
      <c r="A14" s="28" t="s">
        <v>9</v>
      </c>
      <c r="B14" s="6" t="s">
        <v>74</v>
      </c>
      <c r="C14" s="40">
        <v>2386</v>
      </c>
      <c r="D14" s="40">
        <v>2063</v>
      </c>
      <c r="E14" s="40">
        <v>1946</v>
      </c>
      <c r="F14" s="40">
        <v>1975</v>
      </c>
      <c r="G14" s="40">
        <v>1876</v>
      </c>
    </row>
    <row r="15" spans="1:7" s="38" customFormat="1" ht="12.95" customHeight="1">
      <c r="A15" s="28"/>
      <c r="B15" s="6" t="s">
        <v>97</v>
      </c>
      <c r="C15" s="40">
        <v>1218</v>
      </c>
      <c r="D15" s="40">
        <v>981</v>
      </c>
      <c r="E15" s="40">
        <v>897</v>
      </c>
      <c r="F15" s="40">
        <v>938</v>
      </c>
      <c r="G15" s="40">
        <v>876</v>
      </c>
    </row>
    <row r="16" spans="1:7" s="38" customFormat="1" ht="12.95" customHeight="1">
      <c r="A16" s="28"/>
      <c r="B16" s="6"/>
      <c r="C16" s="40"/>
      <c r="D16" s="40"/>
      <c r="E16" s="40"/>
      <c r="F16" s="40"/>
      <c r="G16" s="40"/>
    </row>
    <row r="17" spans="1:7" ht="12.95" customHeight="1">
      <c r="A17" s="28" t="s">
        <v>10</v>
      </c>
      <c r="B17" s="6" t="s">
        <v>74</v>
      </c>
      <c r="C17" s="40">
        <v>3194</v>
      </c>
      <c r="D17" s="40">
        <v>2830</v>
      </c>
      <c r="E17" s="40">
        <v>2395</v>
      </c>
      <c r="F17" s="40">
        <v>2440</v>
      </c>
      <c r="G17" s="40">
        <v>2450</v>
      </c>
    </row>
    <row r="18" spans="1:7" ht="12.95" customHeight="1">
      <c r="B18" s="6" t="s">
        <v>97</v>
      </c>
      <c r="C18" s="40">
        <v>1529</v>
      </c>
      <c r="D18" s="40">
        <v>1393</v>
      </c>
      <c r="E18" s="40">
        <v>1225</v>
      </c>
      <c r="F18" s="40">
        <v>1245</v>
      </c>
      <c r="G18" s="40">
        <v>1264</v>
      </c>
    </row>
    <row r="19" spans="1:7" ht="12.95" customHeight="1">
      <c r="B19" s="6"/>
      <c r="C19" s="40"/>
      <c r="D19" s="40"/>
      <c r="E19" s="40"/>
      <c r="F19" s="40"/>
      <c r="G19" s="40"/>
    </row>
    <row r="20" spans="1:7" ht="12.95" customHeight="1">
      <c r="A20" s="28" t="s">
        <v>11</v>
      </c>
      <c r="B20" s="6" t="s">
        <v>74</v>
      </c>
      <c r="C20" s="40">
        <v>1737</v>
      </c>
      <c r="D20" s="40">
        <v>2039</v>
      </c>
      <c r="E20" s="40">
        <v>2091</v>
      </c>
      <c r="F20" s="40">
        <v>2185</v>
      </c>
      <c r="G20" s="40">
        <v>2073</v>
      </c>
    </row>
    <row r="21" spans="1:7" ht="12.95" customHeight="1">
      <c r="B21" s="6" t="s">
        <v>97</v>
      </c>
      <c r="C21" s="40">
        <v>820</v>
      </c>
      <c r="D21" s="40">
        <v>956</v>
      </c>
      <c r="E21" s="40">
        <v>1003</v>
      </c>
      <c r="F21" s="40">
        <v>1035</v>
      </c>
      <c r="G21" s="40">
        <v>975</v>
      </c>
    </row>
    <row r="22" spans="1:7" ht="12.95" customHeight="1">
      <c r="B22" s="6"/>
      <c r="C22" s="40"/>
      <c r="D22" s="40"/>
      <c r="E22" s="40"/>
      <c r="F22" s="40"/>
      <c r="G22" s="40"/>
    </row>
    <row r="23" spans="1:7" ht="12.95" customHeight="1">
      <c r="A23" s="28" t="s">
        <v>12</v>
      </c>
      <c r="B23" s="6" t="s">
        <v>74</v>
      </c>
      <c r="C23" s="40">
        <v>1920</v>
      </c>
      <c r="D23" s="40">
        <v>2036</v>
      </c>
      <c r="E23" s="40">
        <v>2020</v>
      </c>
      <c r="F23" s="40">
        <v>1975</v>
      </c>
      <c r="G23" s="40">
        <v>1773</v>
      </c>
    </row>
    <row r="24" spans="1:7" ht="12.95" customHeight="1">
      <c r="B24" s="6" t="s">
        <v>97</v>
      </c>
      <c r="C24" s="40">
        <v>845</v>
      </c>
      <c r="D24" s="40">
        <v>891</v>
      </c>
      <c r="E24" s="40">
        <v>880</v>
      </c>
      <c r="F24" s="40">
        <v>884</v>
      </c>
      <c r="G24" s="40">
        <v>794</v>
      </c>
    </row>
    <row r="25" spans="1:7" ht="12.95" customHeight="1">
      <c r="B25" s="6"/>
      <c r="C25" s="40"/>
      <c r="D25" s="40"/>
      <c r="E25" s="40"/>
      <c r="F25" s="40"/>
      <c r="G25" s="40"/>
    </row>
    <row r="26" spans="1:7" ht="12.95" customHeight="1">
      <c r="A26" s="28" t="s">
        <v>13</v>
      </c>
      <c r="B26" s="6" t="s">
        <v>74</v>
      </c>
      <c r="C26" s="40">
        <v>1178</v>
      </c>
      <c r="D26" s="40">
        <v>1207</v>
      </c>
      <c r="E26" s="40">
        <v>1230</v>
      </c>
      <c r="F26" s="40">
        <v>1184</v>
      </c>
      <c r="G26" s="40">
        <v>1123</v>
      </c>
    </row>
    <row r="27" spans="1:7" ht="12.95" customHeight="1">
      <c r="B27" s="6" t="s">
        <v>97</v>
      </c>
      <c r="C27" s="40">
        <v>614</v>
      </c>
      <c r="D27" s="40">
        <v>630</v>
      </c>
      <c r="E27" s="40">
        <v>637</v>
      </c>
      <c r="F27" s="40">
        <v>627</v>
      </c>
      <c r="G27" s="40">
        <v>591</v>
      </c>
    </row>
    <row r="28" spans="1:7" ht="12.95" customHeight="1">
      <c r="B28" s="6"/>
      <c r="C28" s="40"/>
      <c r="D28" s="40"/>
      <c r="E28" s="40"/>
      <c r="F28" s="40"/>
      <c r="G28" s="40"/>
    </row>
    <row r="29" spans="1:7" ht="12.95" customHeight="1">
      <c r="A29" s="28" t="s">
        <v>15</v>
      </c>
      <c r="B29" s="6" t="s">
        <v>74</v>
      </c>
      <c r="C29" s="40">
        <v>1026</v>
      </c>
      <c r="D29" s="40">
        <v>1022</v>
      </c>
      <c r="E29" s="40">
        <v>961</v>
      </c>
      <c r="F29" s="40">
        <v>1062</v>
      </c>
      <c r="G29" s="40">
        <v>981</v>
      </c>
    </row>
    <row r="30" spans="1:7" ht="12.95" customHeight="1">
      <c r="B30" s="6" t="s">
        <v>97</v>
      </c>
      <c r="C30" s="40">
        <v>606</v>
      </c>
      <c r="D30" s="40">
        <v>609</v>
      </c>
      <c r="E30" s="40">
        <v>605</v>
      </c>
      <c r="F30" s="40">
        <v>661</v>
      </c>
      <c r="G30" s="40">
        <v>618</v>
      </c>
    </row>
    <row r="31" spans="1:7" ht="12.95" customHeight="1">
      <c r="B31" s="6"/>
      <c r="C31" s="40"/>
      <c r="D31" s="40"/>
      <c r="E31" s="40"/>
      <c r="F31" s="40"/>
      <c r="G31" s="40"/>
    </row>
    <row r="32" spans="1:7" ht="12.95" customHeight="1">
      <c r="A32" s="28" t="s">
        <v>16</v>
      </c>
      <c r="B32" s="6" t="s">
        <v>74</v>
      </c>
      <c r="C32" s="40">
        <v>6452</v>
      </c>
      <c r="D32" s="40">
        <v>6584</v>
      </c>
      <c r="E32" s="40">
        <v>6576</v>
      </c>
      <c r="F32" s="40">
        <v>6401</v>
      </c>
      <c r="G32" s="40">
        <v>6017</v>
      </c>
    </row>
    <row r="33" spans="1:7" ht="12.95" customHeight="1">
      <c r="B33" s="6" t="s">
        <v>97</v>
      </c>
      <c r="C33" s="40">
        <v>2984</v>
      </c>
      <c r="D33" s="40">
        <v>3080</v>
      </c>
      <c r="E33" s="40">
        <v>3150</v>
      </c>
      <c r="F33" s="40">
        <v>3051</v>
      </c>
      <c r="G33" s="40">
        <v>2883</v>
      </c>
    </row>
    <row r="34" spans="1:7" ht="12.95" customHeight="1">
      <c r="B34" s="6"/>
      <c r="C34" s="40"/>
      <c r="D34" s="40"/>
      <c r="E34" s="40"/>
      <c r="F34" s="40"/>
      <c r="G34" s="40"/>
    </row>
    <row r="35" spans="1:7" ht="12.95" customHeight="1">
      <c r="A35" s="28" t="s">
        <v>17</v>
      </c>
      <c r="B35" s="6" t="s">
        <v>74</v>
      </c>
      <c r="C35" s="40">
        <v>2141</v>
      </c>
      <c r="D35" s="40">
        <v>2316</v>
      </c>
      <c r="E35" s="40">
        <v>2444</v>
      </c>
      <c r="F35" s="40">
        <v>2273</v>
      </c>
      <c r="G35" s="40">
        <v>2047</v>
      </c>
    </row>
    <row r="36" spans="1:7" ht="12.95" customHeight="1">
      <c r="B36" s="6" t="s">
        <v>97</v>
      </c>
      <c r="C36" s="40">
        <v>925</v>
      </c>
      <c r="D36" s="40">
        <v>969</v>
      </c>
      <c r="E36" s="40">
        <v>1034</v>
      </c>
      <c r="F36" s="40">
        <v>975</v>
      </c>
      <c r="G36" s="40">
        <v>866</v>
      </c>
    </row>
    <row r="37" spans="1:7" ht="12.95" customHeight="1">
      <c r="B37" s="6"/>
      <c r="C37" s="40"/>
      <c r="D37" s="40"/>
      <c r="E37" s="40"/>
      <c r="F37" s="40"/>
      <c r="G37" s="40"/>
    </row>
    <row r="38" spans="1:7" ht="12.95" customHeight="1">
      <c r="A38" s="36" t="s">
        <v>18</v>
      </c>
      <c r="B38" s="6" t="s">
        <v>74</v>
      </c>
      <c r="C38" s="40">
        <v>11796</v>
      </c>
      <c r="D38" s="40">
        <v>9764</v>
      </c>
      <c r="E38" s="40">
        <v>7949</v>
      </c>
      <c r="F38" s="40">
        <v>7245</v>
      </c>
      <c r="G38" s="40">
        <v>6146</v>
      </c>
    </row>
    <row r="39" spans="1:7" ht="12.95" customHeight="1">
      <c r="B39" s="6" t="s">
        <v>97</v>
      </c>
      <c r="C39" s="40">
        <v>5439</v>
      </c>
      <c r="D39" s="40">
        <v>4664</v>
      </c>
      <c r="E39" s="40">
        <v>3847</v>
      </c>
      <c r="F39" s="40">
        <v>3434</v>
      </c>
      <c r="G39" s="40">
        <v>2920</v>
      </c>
    </row>
    <row r="40" spans="1:7" ht="12.95" customHeight="1">
      <c r="B40" s="6"/>
      <c r="C40" s="40"/>
      <c r="D40" s="40"/>
      <c r="E40" s="40"/>
      <c r="F40" s="40"/>
      <c r="G40" s="40"/>
    </row>
    <row r="41" spans="1:7" ht="12.95" customHeight="1">
      <c r="A41" s="3" t="s">
        <v>182</v>
      </c>
      <c r="B41" s="6" t="s">
        <v>74</v>
      </c>
      <c r="C41" s="40">
        <v>5115</v>
      </c>
      <c r="D41" s="40">
        <v>5108</v>
      </c>
      <c r="E41" s="40">
        <v>5187</v>
      </c>
      <c r="F41" s="40">
        <v>5014</v>
      </c>
      <c r="G41" s="40">
        <v>4700</v>
      </c>
    </row>
    <row r="42" spans="1:7" ht="12.95" customHeight="1">
      <c r="B42" s="6" t="s">
        <v>97</v>
      </c>
      <c r="C42" s="40">
        <v>2366</v>
      </c>
      <c r="D42" s="40">
        <v>2389</v>
      </c>
      <c r="E42" s="40">
        <v>2468</v>
      </c>
      <c r="F42" s="40">
        <v>2415</v>
      </c>
      <c r="G42" s="40">
        <v>2242</v>
      </c>
    </row>
    <row r="43" spans="1:7" ht="12.95" customHeight="1">
      <c r="B43" s="6"/>
      <c r="C43" s="40"/>
      <c r="D43" s="40"/>
      <c r="E43" s="40"/>
      <c r="F43" s="40"/>
      <c r="G43" s="40"/>
    </row>
    <row r="44" spans="1:7" ht="12.95" customHeight="1">
      <c r="A44" s="36" t="s">
        <v>23</v>
      </c>
      <c r="B44" s="6" t="s">
        <v>74</v>
      </c>
      <c r="C44" s="40">
        <v>8960</v>
      </c>
      <c r="D44" s="40">
        <v>8898</v>
      </c>
      <c r="E44" s="40">
        <v>8915</v>
      </c>
      <c r="F44" s="40">
        <v>8368</v>
      </c>
      <c r="G44" s="40">
        <v>7677</v>
      </c>
    </row>
    <row r="45" spans="1:7" ht="12.95" customHeight="1">
      <c r="B45" s="6" t="s">
        <v>97</v>
      </c>
      <c r="C45" s="40">
        <v>4720</v>
      </c>
      <c r="D45" s="40">
        <v>4781</v>
      </c>
      <c r="E45" s="40">
        <v>4771</v>
      </c>
      <c r="F45" s="40">
        <v>4456</v>
      </c>
      <c r="G45" s="40">
        <v>4204</v>
      </c>
    </row>
    <row r="46" spans="1:7" ht="12.95" customHeight="1">
      <c r="B46" s="6"/>
      <c r="C46" s="40"/>
      <c r="D46" s="40"/>
      <c r="E46" s="40"/>
      <c r="F46" s="40"/>
      <c r="G46" s="40"/>
    </row>
    <row r="47" spans="1:7" ht="12.95" customHeight="1">
      <c r="A47" s="42" t="s">
        <v>24</v>
      </c>
      <c r="B47" s="6" t="s">
        <v>74</v>
      </c>
      <c r="C47" s="40">
        <v>1800</v>
      </c>
      <c r="D47" s="40">
        <v>1858</v>
      </c>
      <c r="E47" s="40">
        <v>1979</v>
      </c>
      <c r="F47" s="40">
        <v>1962</v>
      </c>
      <c r="G47" s="40">
        <v>1734</v>
      </c>
    </row>
    <row r="48" spans="1:7" ht="12.95" customHeight="1">
      <c r="A48" s="42"/>
      <c r="B48" s="6" t="s">
        <v>97</v>
      </c>
      <c r="C48" s="40">
        <v>998</v>
      </c>
      <c r="D48" s="40">
        <v>1034</v>
      </c>
      <c r="E48" s="40">
        <v>1068</v>
      </c>
      <c r="F48" s="40">
        <v>1032</v>
      </c>
      <c r="G48" s="40">
        <v>952</v>
      </c>
    </row>
    <row r="49" spans="1:7" ht="12.95" customHeight="1">
      <c r="A49" s="42"/>
      <c r="B49" s="6"/>
      <c r="C49" s="40"/>
      <c r="D49" s="40"/>
      <c r="E49" s="40"/>
      <c r="F49" s="40"/>
      <c r="G49" s="40"/>
    </row>
    <row r="50" spans="1:7" ht="12.95" customHeight="1">
      <c r="A50" s="42" t="s">
        <v>26</v>
      </c>
      <c r="B50" s="6" t="s">
        <v>74</v>
      </c>
      <c r="C50" s="40">
        <v>1254</v>
      </c>
      <c r="D50" s="40">
        <v>1330</v>
      </c>
      <c r="E50" s="40">
        <v>1496</v>
      </c>
      <c r="F50" s="40">
        <v>1383</v>
      </c>
      <c r="G50" s="40">
        <v>1278</v>
      </c>
    </row>
    <row r="51" spans="1:7" ht="12.95" customHeight="1">
      <c r="A51" s="42"/>
      <c r="B51" s="6" t="s">
        <v>97</v>
      </c>
      <c r="C51" s="40">
        <v>684</v>
      </c>
      <c r="D51" s="40">
        <v>743</v>
      </c>
      <c r="E51" s="40">
        <v>787</v>
      </c>
      <c r="F51" s="40">
        <v>725</v>
      </c>
      <c r="G51" s="40">
        <v>677</v>
      </c>
    </row>
    <row r="52" spans="1:7" ht="12.95" customHeight="1">
      <c r="A52" s="42"/>
      <c r="B52" s="6"/>
      <c r="C52" s="40"/>
      <c r="D52" s="40"/>
      <c r="E52" s="40"/>
      <c r="F52" s="40"/>
      <c r="G52" s="40"/>
    </row>
    <row r="53" spans="1:7" ht="12.95" customHeight="1">
      <c r="A53" s="42" t="s">
        <v>27</v>
      </c>
      <c r="B53" s="6" t="s">
        <v>74</v>
      </c>
      <c r="C53" s="40">
        <v>3539</v>
      </c>
      <c r="D53" s="40">
        <v>3362</v>
      </c>
      <c r="E53" s="40">
        <v>3146</v>
      </c>
      <c r="F53" s="40">
        <v>2829</v>
      </c>
      <c r="G53" s="40">
        <v>2615</v>
      </c>
    </row>
    <row r="54" spans="1:7" ht="12.95" customHeight="1">
      <c r="A54" s="42"/>
      <c r="B54" s="6" t="s">
        <v>97</v>
      </c>
      <c r="C54" s="40">
        <v>1795</v>
      </c>
      <c r="D54" s="40">
        <v>1773</v>
      </c>
      <c r="E54" s="40">
        <v>1701</v>
      </c>
      <c r="F54" s="40">
        <v>1549</v>
      </c>
      <c r="G54" s="40">
        <v>1466</v>
      </c>
    </row>
    <row r="55" spans="1:7" ht="12.95" customHeight="1">
      <c r="A55" s="42"/>
      <c r="B55" s="6"/>
      <c r="C55" s="40"/>
      <c r="D55" s="40"/>
      <c r="E55" s="40"/>
      <c r="F55" s="40"/>
      <c r="G55" s="40"/>
    </row>
    <row r="56" spans="1:7" ht="12.95" customHeight="1">
      <c r="A56" s="42" t="s">
        <v>28</v>
      </c>
      <c r="B56" s="6" t="s">
        <v>74</v>
      </c>
      <c r="C56" s="40">
        <v>2178</v>
      </c>
      <c r="D56" s="40">
        <v>2146</v>
      </c>
      <c r="E56" s="40">
        <v>2069</v>
      </c>
      <c r="F56" s="40">
        <v>1987</v>
      </c>
      <c r="G56" s="40">
        <v>1851</v>
      </c>
    </row>
    <row r="57" spans="1:7" ht="12.95" customHeight="1">
      <c r="A57" s="42"/>
      <c r="B57" s="6" t="s">
        <v>97</v>
      </c>
      <c r="C57" s="40">
        <v>1146</v>
      </c>
      <c r="D57" s="40">
        <v>1124</v>
      </c>
      <c r="E57" s="40">
        <v>1099</v>
      </c>
      <c r="F57" s="40">
        <v>1045</v>
      </c>
      <c r="G57" s="40">
        <v>1002</v>
      </c>
    </row>
    <row r="58" spans="1:7" ht="12.95" customHeight="1">
      <c r="A58" s="42"/>
      <c r="B58" s="6"/>
      <c r="C58" s="40"/>
      <c r="D58" s="40"/>
      <c r="E58" s="40"/>
      <c r="F58" s="40"/>
      <c r="G58" s="40"/>
    </row>
    <row r="59" spans="1:7" ht="12.95" customHeight="1">
      <c r="A59" s="42" t="s">
        <v>29</v>
      </c>
      <c r="B59" s="6" t="s">
        <v>74</v>
      </c>
      <c r="C59" s="40">
        <v>189</v>
      </c>
      <c r="D59" s="40">
        <v>202</v>
      </c>
      <c r="E59" s="40">
        <v>225</v>
      </c>
      <c r="F59" s="40">
        <v>207</v>
      </c>
      <c r="G59" s="40">
        <v>199</v>
      </c>
    </row>
    <row r="60" spans="1:7" ht="12.95" customHeight="1">
      <c r="B60" s="6" t="s">
        <v>97</v>
      </c>
      <c r="C60" s="40">
        <v>97</v>
      </c>
      <c r="D60" s="40">
        <v>107</v>
      </c>
      <c r="E60" s="40">
        <v>116</v>
      </c>
      <c r="F60" s="40">
        <v>105</v>
      </c>
      <c r="G60" s="40">
        <v>107</v>
      </c>
    </row>
    <row r="61" spans="1:7" ht="12.95" customHeight="1">
      <c r="B61" s="6"/>
      <c r="C61" s="40"/>
      <c r="D61" s="40"/>
      <c r="E61" s="40"/>
      <c r="F61" s="40"/>
      <c r="G61" s="40"/>
    </row>
    <row r="62" spans="1:7" ht="12.95" customHeight="1">
      <c r="A62" s="28" t="s">
        <v>30</v>
      </c>
      <c r="B62" s="6" t="s">
        <v>74</v>
      </c>
      <c r="C62" s="40">
        <v>393</v>
      </c>
      <c r="D62" s="40">
        <v>376</v>
      </c>
      <c r="E62" s="40">
        <v>372</v>
      </c>
      <c r="F62" s="40">
        <v>359</v>
      </c>
      <c r="G62" s="40">
        <v>355</v>
      </c>
    </row>
    <row r="63" spans="1:7" ht="12.95" customHeight="1">
      <c r="B63" s="6" t="s">
        <v>97</v>
      </c>
      <c r="C63" s="40">
        <v>157</v>
      </c>
      <c r="D63" s="40">
        <v>160</v>
      </c>
      <c r="E63" s="40">
        <v>167</v>
      </c>
      <c r="F63" s="40">
        <v>173</v>
      </c>
      <c r="G63" s="40">
        <v>171</v>
      </c>
    </row>
    <row r="64" spans="1:7" ht="12.95" customHeight="1">
      <c r="B64" s="6"/>
      <c r="C64" s="40"/>
      <c r="D64" s="40"/>
      <c r="E64" s="40"/>
      <c r="F64" s="40"/>
      <c r="G64" s="40"/>
    </row>
    <row r="65" spans="1:7" ht="12.95" customHeight="1">
      <c r="A65" s="28" t="s">
        <v>31</v>
      </c>
      <c r="B65" s="6" t="s">
        <v>74</v>
      </c>
      <c r="C65" s="40">
        <v>395</v>
      </c>
      <c r="D65" s="40">
        <v>387</v>
      </c>
      <c r="E65" s="40">
        <v>341</v>
      </c>
      <c r="F65" s="40">
        <v>321</v>
      </c>
      <c r="G65" s="40">
        <v>322</v>
      </c>
    </row>
    <row r="66" spans="1:7" ht="12.95" customHeight="1">
      <c r="B66" s="6" t="s">
        <v>97</v>
      </c>
      <c r="C66" s="40">
        <v>208</v>
      </c>
      <c r="D66" s="40">
        <v>208</v>
      </c>
      <c r="E66" s="40">
        <v>192</v>
      </c>
      <c r="F66" s="40">
        <v>178</v>
      </c>
      <c r="G66" s="40">
        <v>180</v>
      </c>
    </row>
    <row r="67" spans="1:7" ht="12.95" customHeight="1">
      <c r="B67" s="6"/>
      <c r="C67" s="40"/>
      <c r="D67" s="40"/>
      <c r="E67" s="40"/>
      <c r="F67" s="40"/>
      <c r="G67" s="40"/>
    </row>
    <row r="68" spans="1:7" ht="12.95" customHeight="1">
      <c r="A68" s="28" t="s">
        <v>32</v>
      </c>
      <c r="B68" s="6" t="s">
        <v>74</v>
      </c>
      <c r="C68" s="40">
        <v>2061</v>
      </c>
      <c r="D68" s="40">
        <v>2161</v>
      </c>
      <c r="E68" s="40">
        <v>2104</v>
      </c>
      <c r="F68" s="40">
        <v>2060</v>
      </c>
      <c r="G68" s="40">
        <v>1950</v>
      </c>
    </row>
    <row r="69" spans="1:7" ht="12.95" customHeight="1">
      <c r="B69" s="6" t="s">
        <v>97</v>
      </c>
      <c r="C69" s="40">
        <v>997</v>
      </c>
      <c r="D69" s="40">
        <v>1039</v>
      </c>
      <c r="E69" s="40">
        <v>1041</v>
      </c>
      <c r="F69" s="40">
        <v>1031</v>
      </c>
      <c r="G69" s="40">
        <v>1008</v>
      </c>
    </row>
    <row r="70" spans="1:7" ht="12.95" customHeight="1">
      <c r="B70" s="6"/>
      <c r="C70" s="40"/>
      <c r="D70" s="40"/>
      <c r="E70" s="40"/>
      <c r="F70" s="40"/>
      <c r="G70" s="40"/>
    </row>
    <row r="71" spans="1:7" ht="12.95" customHeight="1">
      <c r="A71" s="28" t="s">
        <v>33</v>
      </c>
      <c r="B71" s="6" t="s">
        <v>74</v>
      </c>
      <c r="C71" s="40">
        <v>2057</v>
      </c>
      <c r="D71" s="40">
        <v>1854</v>
      </c>
      <c r="E71" s="40">
        <v>1799</v>
      </c>
      <c r="F71" s="40">
        <v>1659</v>
      </c>
      <c r="G71" s="40">
        <v>1477</v>
      </c>
    </row>
    <row r="72" spans="1:7" ht="12.95" customHeight="1">
      <c r="B72" s="6" t="s">
        <v>97</v>
      </c>
      <c r="C72" s="40">
        <v>931</v>
      </c>
      <c r="D72" s="40">
        <v>867</v>
      </c>
      <c r="E72" s="40">
        <v>789</v>
      </c>
      <c r="F72" s="40">
        <v>755</v>
      </c>
      <c r="G72" s="40">
        <v>699</v>
      </c>
    </row>
    <row r="73" spans="1:7" ht="12.95" customHeight="1">
      <c r="B73" s="6"/>
      <c r="C73" s="40"/>
      <c r="D73" s="40"/>
      <c r="E73" s="40"/>
      <c r="F73" s="40"/>
      <c r="G73" s="40"/>
    </row>
    <row r="74" spans="1:7" ht="12.95" customHeight="1">
      <c r="A74" s="28" t="s">
        <v>34</v>
      </c>
      <c r="B74" s="6" t="s">
        <v>74</v>
      </c>
      <c r="C74" s="40">
        <v>700</v>
      </c>
      <c r="D74" s="40">
        <v>695</v>
      </c>
      <c r="E74" s="40">
        <v>595</v>
      </c>
      <c r="F74" s="40">
        <v>446</v>
      </c>
      <c r="G74" s="40">
        <v>337</v>
      </c>
    </row>
    <row r="75" spans="1:7" ht="12.95" customHeight="1">
      <c r="B75" s="6" t="s">
        <v>97</v>
      </c>
      <c r="C75" s="40">
        <v>278</v>
      </c>
      <c r="D75" s="40">
        <v>272</v>
      </c>
      <c r="E75" s="40">
        <v>231</v>
      </c>
      <c r="F75" s="40">
        <v>154</v>
      </c>
      <c r="G75" s="40">
        <v>127</v>
      </c>
    </row>
    <row r="76" spans="1:7" ht="12.95" customHeight="1">
      <c r="B76" s="6"/>
      <c r="C76" s="40"/>
      <c r="D76" s="40"/>
      <c r="E76" s="40"/>
      <c r="F76" s="40"/>
      <c r="G76" s="40"/>
    </row>
    <row r="77" spans="1:7" ht="12.95" customHeight="1">
      <c r="A77" s="28" t="s">
        <v>35</v>
      </c>
      <c r="B77" s="6" t="s">
        <v>74</v>
      </c>
      <c r="C77" s="40">
        <v>2773</v>
      </c>
      <c r="D77" s="40">
        <v>2660</v>
      </c>
      <c r="E77" s="40">
        <v>2551</v>
      </c>
      <c r="F77" s="40">
        <v>2261</v>
      </c>
      <c r="G77" s="40">
        <v>2089</v>
      </c>
    </row>
    <row r="78" spans="1:7" ht="12.95" customHeight="1">
      <c r="B78" s="6" t="s">
        <v>97</v>
      </c>
      <c r="C78" s="40">
        <v>1189</v>
      </c>
      <c r="D78" s="40">
        <v>1187</v>
      </c>
      <c r="E78" s="40">
        <v>1134</v>
      </c>
      <c r="F78" s="40">
        <v>962</v>
      </c>
      <c r="G78" s="40">
        <v>885</v>
      </c>
    </row>
    <row r="79" spans="1:7" ht="12.95" customHeight="1">
      <c r="B79" s="6"/>
      <c r="C79" s="56"/>
      <c r="D79" s="56"/>
      <c r="E79" s="56"/>
      <c r="F79" s="56"/>
      <c r="G79" s="56"/>
    </row>
    <row r="80" spans="1:7" ht="12.95" customHeight="1">
      <c r="A80" s="28" t="s">
        <v>36</v>
      </c>
      <c r="B80" s="6" t="s">
        <v>74</v>
      </c>
      <c r="C80" s="40">
        <v>400</v>
      </c>
      <c r="D80" s="40">
        <v>394</v>
      </c>
      <c r="E80" s="40">
        <v>392</v>
      </c>
      <c r="F80" s="40">
        <v>409</v>
      </c>
      <c r="G80" s="40">
        <v>415</v>
      </c>
    </row>
    <row r="81" spans="1:7" ht="12.95" customHeight="1">
      <c r="B81" s="6" t="s">
        <v>97</v>
      </c>
      <c r="C81" s="40">
        <v>101</v>
      </c>
      <c r="D81" s="40">
        <v>96</v>
      </c>
      <c r="E81" s="40">
        <v>93</v>
      </c>
      <c r="F81" s="40">
        <v>108</v>
      </c>
      <c r="G81" s="40">
        <v>116</v>
      </c>
    </row>
    <row r="82" spans="1:7" ht="12.95" customHeight="1">
      <c r="B82" s="6"/>
      <c r="C82" s="40"/>
      <c r="D82" s="40"/>
      <c r="E82" s="40"/>
      <c r="F82" s="40"/>
      <c r="G82" s="40"/>
    </row>
    <row r="83" spans="1:7" ht="12.95" customHeight="1">
      <c r="A83" s="28" t="s">
        <v>38</v>
      </c>
      <c r="B83" s="6" t="s">
        <v>74</v>
      </c>
      <c r="C83" s="40">
        <v>2693</v>
      </c>
      <c r="D83" s="40">
        <v>2725</v>
      </c>
      <c r="E83" s="40">
        <v>2821</v>
      </c>
      <c r="F83" s="40">
        <v>2539</v>
      </c>
      <c r="G83" s="40">
        <v>2265</v>
      </c>
    </row>
    <row r="84" spans="1:7" ht="12.95" customHeight="1">
      <c r="B84" s="6" t="s">
        <v>97</v>
      </c>
      <c r="C84" s="40">
        <v>1394</v>
      </c>
      <c r="D84" s="40">
        <v>1435</v>
      </c>
      <c r="E84" s="40">
        <v>1488</v>
      </c>
      <c r="F84" s="40">
        <v>1389</v>
      </c>
      <c r="G84" s="40">
        <v>1191</v>
      </c>
    </row>
    <row r="85" spans="1:7" ht="12.95" customHeight="1">
      <c r="B85" s="6"/>
      <c r="C85" s="40"/>
      <c r="D85" s="40"/>
      <c r="E85" s="40"/>
      <c r="F85" s="40"/>
      <c r="G85" s="40"/>
    </row>
    <row r="86" spans="1:7" ht="12.95" customHeight="1">
      <c r="A86" s="28" t="s">
        <v>39</v>
      </c>
      <c r="B86" s="6" t="s">
        <v>74</v>
      </c>
      <c r="C86" s="40">
        <v>1276</v>
      </c>
      <c r="D86" s="40">
        <v>1163</v>
      </c>
      <c r="E86" s="40">
        <v>1085</v>
      </c>
      <c r="F86" s="40">
        <v>1135</v>
      </c>
      <c r="G86" s="40">
        <v>1115</v>
      </c>
    </row>
    <row r="87" spans="1:7" ht="12.95" customHeight="1">
      <c r="B87" s="6" t="s">
        <v>97</v>
      </c>
      <c r="C87" s="40">
        <v>487</v>
      </c>
      <c r="D87" s="40">
        <v>455</v>
      </c>
      <c r="E87" s="40">
        <v>421</v>
      </c>
      <c r="F87" s="40">
        <v>453</v>
      </c>
      <c r="G87" s="40">
        <v>445</v>
      </c>
    </row>
    <row r="88" spans="1:7" ht="12.95" customHeight="1">
      <c r="B88" s="6"/>
      <c r="C88" s="40"/>
      <c r="D88" s="40"/>
      <c r="E88" s="40"/>
      <c r="F88" s="40"/>
      <c r="G88" s="40"/>
    </row>
    <row r="89" spans="1:7" ht="12.95" customHeight="1">
      <c r="A89" s="28" t="s">
        <v>40</v>
      </c>
      <c r="B89" s="6" t="s">
        <v>74</v>
      </c>
      <c r="C89" s="40">
        <v>639</v>
      </c>
      <c r="D89" s="40">
        <v>568</v>
      </c>
      <c r="E89" s="40">
        <v>547</v>
      </c>
      <c r="F89" s="40">
        <v>559</v>
      </c>
      <c r="G89" s="40">
        <v>593</v>
      </c>
    </row>
    <row r="90" spans="1:7" ht="12.95" customHeight="1">
      <c r="B90" s="6" t="s">
        <v>97</v>
      </c>
      <c r="C90" s="40">
        <v>332</v>
      </c>
      <c r="D90" s="40">
        <v>293</v>
      </c>
      <c r="E90" s="40">
        <v>283</v>
      </c>
      <c r="F90" s="40">
        <v>280</v>
      </c>
      <c r="G90" s="40">
        <v>291</v>
      </c>
    </row>
    <row r="91" spans="1:7" ht="12.95" customHeight="1">
      <c r="B91" s="6"/>
      <c r="C91" s="40"/>
      <c r="D91" s="40"/>
      <c r="E91" s="40"/>
      <c r="F91" s="40"/>
      <c r="G91" s="40"/>
    </row>
    <row r="92" spans="1:7" ht="12.95" customHeight="1">
      <c r="A92" s="28" t="s">
        <v>41</v>
      </c>
      <c r="B92" s="6" t="s">
        <v>74</v>
      </c>
      <c r="C92" s="40">
        <v>1258</v>
      </c>
      <c r="D92" s="40">
        <v>1258</v>
      </c>
      <c r="E92" s="40">
        <v>1189</v>
      </c>
      <c r="F92" s="40">
        <v>1189</v>
      </c>
      <c r="G92" s="40">
        <v>1103</v>
      </c>
    </row>
    <row r="93" spans="1:7" ht="12.95" customHeight="1">
      <c r="B93" s="6" t="s">
        <v>97</v>
      </c>
      <c r="C93" s="40">
        <v>594</v>
      </c>
      <c r="D93" s="40">
        <v>626</v>
      </c>
      <c r="E93" s="40">
        <v>600</v>
      </c>
      <c r="F93" s="40">
        <v>596</v>
      </c>
      <c r="G93" s="40">
        <v>585</v>
      </c>
    </row>
    <row r="94" spans="1:7" ht="12.95" customHeight="1">
      <c r="B94" s="6"/>
      <c r="C94" s="40"/>
      <c r="D94" s="40"/>
      <c r="E94" s="40"/>
      <c r="F94" s="40"/>
      <c r="G94" s="40"/>
    </row>
    <row r="95" spans="1:7" ht="12.95" customHeight="1">
      <c r="A95" s="28" t="s">
        <v>42</v>
      </c>
      <c r="B95" s="6" t="s">
        <v>74</v>
      </c>
      <c r="C95" s="40">
        <v>3441</v>
      </c>
      <c r="D95" s="40">
        <v>3627</v>
      </c>
      <c r="E95" s="40">
        <v>3581</v>
      </c>
      <c r="F95" s="40">
        <v>3534</v>
      </c>
      <c r="G95" s="40">
        <v>3532</v>
      </c>
    </row>
    <row r="96" spans="1:7" ht="12.95" customHeight="1">
      <c r="B96" s="6" t="s">
        <v>97</v>
      </c>
      <c r="C96" s="40">
        <v>1388</v>
      </c>
      <c r="D96" s="40">
        <v>1479</v>
      </c>
      <c r="E96" s="40">
        <v>1479</v>
      </c>
      <c r="F96" s="40">
        <v>1443</v>
      </c>
      <c r="G96" s="40">
        <v>1434</v>
      </c>
    </row>
    <row r="97" spans="1:7" ht="12.95" customHeight="1">
      <c r="B97" s="6"/>
      <c r="C97" s="40"/>
      <c r="D97" s="40"/>
      <c r="E97" s="40"/>
      <c r="F97" s="40"/>
      <c r="G97" s="40"/>
    </row>
    <row r="98" spans="1:7" ht="12.95" customHeight="1">
      <c r="A98" s="28" t="s">
        <v>43</v>
      </c>
      <c r="B98" s="6" t="s">
        <v>74</v>
      </c>
      <c r="C98" s="40">
        <v>2660</v>
      </c>
      <c r="D98" s="40">
        <v>2569</v>
      </c>
      <c r="E98" s="40">
        <v>2347</v>
      </c>
      <c r="F98" s="40">
        <v>2158</v>
      </c>
      <c r="G98" s="40">
        <v>1878</v>
      </c>
    </row>
    <row r="99" spans="1:7" ht="12.95" customHeight="1">
      <c r="B99" s="6" t="s">
        <v>97</v>
      </c>
      <c r="C99" s="40">
        <v>1374</v>
      </c>
      <c r="D99" s="40">
        <v>1362</v>
      </c>
      <c r="E99" s="40">
        <v>1206</v>
      </c>
      <c r="F99" s="40">
        <v>1142</v>
      </c>
      <c r="G99" s="40">
        <v>987</v>
      </c>
    </row>
    <row r="100" spans="1:7" ht="12.95" customHeight="1">
      <c r="B100" s="6"/>
      <c r="C100" s="40"/>
      <c r="D100" s="40"/>
      <c r="E100" s="40"/>
      <c r="F100" s="40"/>
      <c r="G100" s="40"/>
    </row>
    <row r="101" spans="1:7" ht="12.95" customHeight="1">
      <c r="A101" s="28" t="s">
        <v>44</v>
      </c>
      <c r="B101" s="6" t="s">
        <v>74</v>
      </c>
      <c r="C101" s="40">
        <v>2670</v>
      </c>
      <c r="D101" s="40">
        <v>2689</v>
      </c>
      <c r="E101" s="40">
        <v>2655</v>
      </c>
      <c r="F101" s="40">
        <v>2499</v>
      </c>
      <c r="G101" s="40">
        <v>2429</v>
      </c>
    </row>
    <row r="102" spans="1:7" ht="12.95" customHeight="1">
      <c r="B102" s="6" t="s">
        <v>97</v>
      </c>
      <c r="C102" s="40">
        <v>1216</v>
      </c>
      <c r="D102" s="40">
        <v>1245</v>
      </c>
      <c r="E102" s="40">
        <v>1306</v>
      </c>
      <c r="F102" s="40">
        <v>1209</v>
      </c>
      <c r="G102" s="40">
        <v>1164</v>
      </c>
    </row>
    <row r="103" spans="1:7" ht="12.95" customHeight="1">
      <c r="B103" s="6"/>
      <c r="C103" s="40"/>
      <c r="D103" s="40"/>
      <c r="E103" s="40"/>
      <c r="F103" s="40"/>
      <c r="G103" s="40"/>
    </row>
    <row r="104" spans="1:7" ht="12.95" customHeight="1">
      <c r="A104" s="28" t="s">
        <v>45</v>
      </c>
      <c r="B104" s="6" t="s">
        <v>74</v>
      </c>
      <c r="C104" s="40">
        <v>3481</v>
      </c>
      <c r="D104" s="40">
        <v>3448</v>
      </c>
      <c r="E104" s="40">
        <v>3197</v>
      </c>
      <c r="F104" s="40">
        <v>2971</v>
      </c>
      <c r="G104" s="40">
        <v>2681</v>
      </c>
    </row>
    <row r="105" spans="1:7" ht="12.95" customHeight="1">
      <c r="B105" s="6" t="s">
        <v>97</v>
      </c>
      <c r="C105" s="40">
        <v>1340</v>
      </c>
      <c r="D105" s="40">
        <v>1326</v>
      </c>
      <c r="E105" s="40">
        <v>1216</v>
      </c>
      <c r="F105" s="40">
        <v>1104</v>
      </c>
      <c r="G105" s="40">
        <v>1012</v>
      </c>
    </row>
    <row r="106" spans="1:7" ht="12.95" customHeight="1">
      <c r="B106" s="6"/>
      <c r="C106" s="40"/>
      <c r="D106" s="40"/>
      <c r="E106" s="40"/>
      <c r="F106" s="40"/>
      <c r="G106" s="40"/>
    </row>
    <row r="107" spans="1:7" ht="12.95" customHeight="1">
      <c r="A107" s="28" t="s">
        <v>46</v>
      </c>
      <c r="B107" s="6" t="s">
        <v>74</v>
      </c>
      <c r="C107" s="40">
        <v>242</v>
      </c>
      <c r="D107" s="40">
        <v>270</v>
      </c>
      <c r="E107" s="40">
        <v>302</v>
      </c>
      <c r="F107" s="40">
        <v>291</v>
      </c>
      <c r="G107" s="40">
        <v>229</v>
      </c>
    </row>
    <row r="108" spans="1:7" ht="12.95" customHeight="1">
      <c r="B108" s="6" t="s">
        <v>97</v>
      </c>
      <c r="C108" s="40">
        <v>85</v>
      </c>
      <c r="D108" s="40">
        <v>105</v>
      </c>
      <c r="E108" s="40">
        <v>113</v>
      </c>
      <c r="F108" s="40">
        <v>99</v>
      </c>
      <c r="G108" s="40">
        <v>89</v>
      </c>
    </row>
    <row r="109" spans="1:7" ht="12.95" customHeight="1">
      <c r="B109" s="6"/>
      <c r="C109" s="40"/>
      <c r="D109" s="40"/>
      <c r="E109" s="40"/>
      <c r="F109" s="40"/>
      <c r="G109" s="40"/>
    </row>
    <row r="110" spans="1:7" ht="12.95" customHeight="1">
      <c r="A110" s="28" t="s">
        <v>47</v>
      </c>
      <c r="B110" s="6" t="s">
        <v>74</v>
      </c>
      <c r="C110" s="40">
        <v>556</v>
      </c>
      <c r="D110" s="40">
        <v>492</v>
      </c>
      <c r="E110" s="40">
        <v>493</v>
      </c>
      <c r="F110" s="40">
        <v>464</v>
      </c>
      <c r="G110" s="40">
        <v>437</v>
      </c>
    </row>
    <row r="111" spans="1:7" ht="12.95" customHeight="1">
      <c r="B111" s="6" t="s">
        <v>97</v>
      </c>
      <c r="C111" s="40">
        <v>172</v>
      </c>
      <c r="D111" s="40">
        <v>167</v>
      </c>
      <c r="E111" s="40">
        <v>167</v>
      </c>
      <c r="F111" s="40">
        <v>168</v>
      </c>
      <c r="G111" s="40">
        <v>162</v>
      </c>
    </row>
    <row r="112" spans="1:7" ht="12.95" customHeight="1">
      <c r="B112" s="6"/>
      <c r="C112" s="40"/>
      <c r="D112" s="40"/>
      <c r="E112" s="40"/>
      <c r="F112" s="40"/>
      <c r="G112" s="40"/>
    </row>
    <row r="113" spans="1:7" ht="12.95" customHeight="1">
      <c r="A113" s="28" t="s">
        <v>48</v>
      </c>
      <c r="B113" s="6" t="s">
        <v>74</v>
      </c>
      <c r="C113" s="40">
        <v>878</v>
      </c>
      <c r="D113" s="40">
        <v>728</v>
      </c>
      <c r="E113" s="40">
        <v>709</v>
      </c>
      <c r="F113" s="40">
        <v>657</v>
      </c>
      <c r="G113" s="40">
        <v>673</v>
      </c>
    </row>
    <row r="114" spans="1:7" ht="12.95" customHeight="1">
      <c r="B114" s="6" t="s">
        <v>97</v>
      </c>
      <c r="C114" s="40">
        <v>309</v>
      </c>
      <c r="D114" s="40">
        <v>269</v>
      </c>
      <c r="E114" s="40">
        <v>262</v>
      </c>
      <c r="F114" s="40">
        <v>234</v>
      </c>
      <c r="G114" s="40">
        <v>239</v>
      </c>
    </row>
    <row r="115" spans="1:7" ht="12.95" customHeight="1">
      <c r="B115" s="6"/>
      <c r="C115" s="40"/>
      <c r="D115" s="40"/>
      <c r="E115" s="40"/>
      <c r="F115" s="40"/>
      <c r="G115" s="40"/>
    </row>
    <row r="116" spans="1:7" ht="12.95" customHeight="1">
      <c r="A116" s="4" t="s">
        <v>49</v>
      </c>
      <c r="B116" s="6" t="s">
        <v>74</v>
      </c>
      <c r="C116" s="40">
        <v>398</v>
      </c>
      <c r="D116" s="40">
        <v>437</v>
      </c>
      <c r="E116" s="40">
        <v>382</v>
      </c>
      <c r="F116" s="40">
        <v>382</v>
      </c>
      <c r="G116" s="40">
        <v>392</v>
      </c>
    </row>
    <row r="117" spans="1:7" ht="12.95" customHeight="1">
      <c r="B117" s="6" t="s">
        <v>97</v>
      </c>
      <c r="C117" s="40">
        <v>169</v>
      </c>
      <c r="D117" s="40">
        <v>178</v>
      </c>
      <c r="E117" s="40">
        <v>159</v>
      </c>
      <c r="F117" s="40">
        <v>165</v>
      </c>
      <c r="G117" s="40">
        <v>159</v>
      </c>
    </row>
    <row r="118" spans="1:7" ht="12.95" customHeight="1">
      <c r="B118" s="6"/>
      <c r="C118" s="40"/>
      <c r="D118" s="40"/>
      <c r="E118" s="40"/>
      <c r="F118" s="40"/>
      <c r="G118" s="40"/>
    </row>
    <row r="119" spans="1:7" ht="12.95" customHeight="1">
      <c r="A119" s="28" t="s">
        <v>50</v>
      </c>
      <c r="B119" s="6" t="s">
        <v>74</v>
      </c>
      <c r="C119" s="40">
        <v>207</v>
      </c>
      <c r="D119" s="40">
        <v>205</v>
      </c>
      <c r="E119" s="40">
        <v>209</v>
      </c>
      <c r="F119" s="40">
        <v>207</v>
      </c>
      <c r="G119" s="40">
        <v>198</v>
      </c>
    </row>
    <row r="120" spans="1:7" ht="12.95" customHeight="1">
      <c r="B120" s="6" t="s">
        <v>97</v>
      </c>
      <c r="C120" s="40">
        <v>95</v>
      </c>
      <c r="D120" s="40">
        <v>94</v>
      </c>
      <c r="E120" s="40">
        <v>93</v>
      </c>
      <c r="F120" s="40">
        <v>97</v>
      </c>
      <c r="G120" s="40">
        <v>95</v>
      </c>
    </row>
    <row r="121" spans="1:7" ht="12.95" customHeight="1">
      <c r="B121" s="6"/>
      <c r="C121" s="40"/>
      <c r="D121" s="40"/>
      <c r="E121" s="40"/>
      <c r="F121" s="40"/>
      <c r="G121" s="40"/>
    </row>
    <row r="122" spans="1:7" ht="12.95" customHeight="1">
      <c r="A122" s="28" t="s">
        <v>51</v>
      </c>
      <c r="B122" s="6" t="s">
        <v>74</v>
      </c>
      <c r="C122" s="40">
        <v>1410</v>
      </c>
      <c r="D122" s="40">
        <v>1335</v>
      </c>
      <c r="E122" s="40">
        <v>1187</v>
      </c>
      <c r="F122" s="40">
        <v>1180</v>
      </c>
      <c r="G122" s="40">
        <v>1112</v>
      </c>
    </row>
    <row r="123" spans="1:7" ht="12.95" customHeight="1">
      <c r="B123" s="6" t="s">
        <v>97</v>
      </c>
      <c r="C123" s="40">
        <v>628</v>
      </c>
      <c r="D123" s="40">
        <v>614</v>
      </c>
      <c r="E123" s="40">
        <v>550</v>
      </c>
      <c r="F123" s="40">
        <v>571</v>
      </c>
      <c r="G123" s="40">
        <v>541</v>
      </c>
    </row>
    <row r="124" spans="1:7" ht="12.95" customHeight="1">
      <c r="B124" s="6"/>
      <c r="C124" s="40"/>
      <c r="D124" s="40"/>
      <c r="E124" s="40"/>
      <c r="F124" s="40"/>
      <c r="G124" s="40"/>
    </row>
    <row r="125" spans="1:7" ht="12.95" customHeight="1">
      <c r="A125" s="8" t="s">
        <v>52</v>
      </c>
      <c r="B125" s="6" t="s">
        <v>74</v>
      </c>
      <c r="C125" s="40">
        <v>11903</v>
      </c>
      <c r="D125" s="40">
        <v>10505</v>
      </c>
      <c r="E125" s="40">
        <v>8513</v>
      </c>
      <c r="F125" s="40">
        <v>7270</v>
      </c>
      <c r="G125" s="40">
        <v>6775</v>
      </c>
    </row>
    <row r="126" spans="1:7" ht="12.95" customHeight="1">
      <c r="B126" s="6" t="s">
        <v>97</v>
      </c>
      <c r="C126" s="40">
        <v>5750</v>
      </c>
      <c r="D126" s="40">
        <v>4980</v>
      </c>
      <c r="E126" s="40">
        <v>3990</v>
      </c>
      <c r="F126" s="40">
        <v>3331</v>
      </c>
      <c r="G126" s="40">
        <v>3222</v>
      </c>
    </row>
    <row r="127" spans="1:7" ht="12.95" customHeight="1">
      <c r="B127" s="6"/>
      <c r="C127" s="40"/>
      <c r="D127" s="40"/>
      <c r="E127" s="40"/>
      <c r="F127" s="40"/>
      <c r="G127" s="40"/>
    </row>
    <row r="128" spans="1:7" ht="12.95" customHeight="1">
      <c r="A128" s="28" t="s">
        <v>53</v>
      </c>
      <c r="B128" s="6" t="s">
        <v>74</v>
      </c>
      <c r="C128" s="40">
        <v>2455</v>
      </c>
      <c r="D128" s="40">
        <v>2486</v>
      </c>
      <c r="E128" s="40">
        <v>2652</v>
      </c>
      <c r="F128" s="40">
        <v>2435</v>
      </c>
      <c r="G128" s="40">
        <v>2423</v>
      </c>
    </row>
    <row r="129" spans="1:7" ht="12.95" customHeight="1">
      <c r="B129" s="6" t="s">
        <v>97</v>
      </c>
      <c r="C129" s="40">
        <v>1059</v>
      </c>
      <c r="D129" s="40">
        <v>1128</v>
      </c>
      <c r="E129" s="40">
        <v>1263</v>
      </c>
      <c r="F129" s="40">
        <v>1185</v>
      </c>
      <c r="G129" s="40">
        <v>1178</v>
      </c>
    </row>
    <row r="130" spans="1:7" ht="12.95" customHeight="1">
      <c r="B130" s="6"/>
      <c r="C130" s="40"/>
      <c r="D130" s="40"/>
      <c r="E130" s="40"/>
      <c r="F130" s="40"/>
      <c r="G130" s="40"/>
    </row>
    <row r="131" spans="1:7" ht="12.95" customHeight="1">
      <c r="A131" s="28" t="s">
        <v>54</v>
      </c>
      <c r="B131" s="6" t="s">
        <v>74</v>
      </c>
      <c r="C131" s="40">
        <v>795</v>
      </c>
      <c r="D131" s="40">
        <v>843</v>
      </c>
      <c r="E131" s="40">
        <v>864</v>
      </c>
      <c r="F131" s="40">
        <v>836</v>
      </c>
      <c r="G131" s="40">
        <v>687</v>
      </c>
    </row>
    <row r="132" spans="1:7" ht="12.95" customHeight="1">
      <c r="B132" s="6" t="s">
        <v>97</v>
      </c>
      <c r="C132" s="40">
        <v>347</v>
      </c>
      <c r="D132" s="40">
        <v>399</v>
      </c>
      <c r="E132" s="40">
        <v>416</v>
      </c>
      <c r="F132" s="40">
        <v>412</v>
      </c>
      <c r="G132" s="40">
        <v>363</v>
      </c>
    </row>
    <row r="133" spans="1:7" ht="12.95" customHeight="1">
      <c r="B133" s="6"/>
      <c r="C133" s="40"/>
      <c r="D133" s="40"/>
      <c r="E133" s="40"/>
      <c r="F133" s="40"/>
      <c r="G133" s="40"/>
    </row>
    <row r="134" spans="1:7" ht="12.95" customHeight="1">
      <c r="A134" s="28" t="s">
        <v>55</v>
      </c>
      <c r="B134" s="6" t="s">
        <v>74</v>
      </c>
      <c r="C134" s="40">
        <v>1697</v>
      </c>
      <c r="D134" s="40">
        <v>1782</v>
      </c>
      <c r="E134" s="40">
        <v>1848</v>
      </c>
      <c r="F134" s="40">
        <v>1664</v>
      </c>
      <c r="G134" s="40">
        <v>1757</v>
      </c>
    </row>
    <row r="135" spans="1:7" ht="12.95" customHeight="1">
      <c r="B135" s="6" t="s">
        <v>97</v>
      </c>
      <c r="C135" s="40">
        <v>864</v>
      </c>
      <c r="D135" s="40">
        <v>905</v>
      </c>
      <c r="E135" s="40">
        <v>953</v>
      </c>
      <c r="F135" s="40">
        <v>852</v>
      </c>
      <c r="G135" s="40">
        <v>880</v>
      </c>
    </row>
    <row r="136" spans="1:7" ht="12.95" customHeight="1">
      <c r="B136" s="6"/>
      <c r="C136" s="40"/>
      <c r="D136" s="40"/>
      <c r="E136" s="40"/>
      <c r="F136" s="40"/>
      <c r="G136" s="40"/>
    </row>
    <row r="137" spans="1:7" ht="12.95" customHeight="1">
      <c r="A137" s="28" t="s">
        <v>56</v>
      </c>
      <c r="B137" s="6" t="s">
        <v>74</v>
      </c>
      <c r="C137" s="40">
        <v>1637</v>
      </c>
      <c r="D137" s="40">
        <v>1759</v>
      </c>
      <c r="E137" s="40">
        <v>1796</v>
      </c>
      <c r="F137" s="40">
        <v>1814</v>
      </c>
      <c r="G137" s="40">
        <v>1840</v>
      </c>
    </row>
    <row r="138" spans="1:7" ht="12.95" customHeight="1">
      <c r="B138" s="6" t="s">
        <v>97</v>
      </c>
      <c r="C138" s="40">
        <v>683</v>
      </c>
      <c r="D138" s="40">
        <v>749</v>
      </c>
      <c r="E138" s="40">
        <v>753</v>
      </c>
      <c r="F138" s="40">
        <v>780</v>
      </c>
      <c r="G138" s="40">
        <v>780</v>
      </c>
    </row>
    <row r="139" spans="1:7" ht="12.95" customHeight="1">
      <c r="B139" s="6"/>
      <c r="C139" s="56"/>
      <c r="D139" s="56"/>
      <c r="E139" s="56"/>
      <c r="F139" s="56"/>
      <c r="G139" s="56"/>
    </row>
    <row r="140" spans="1:7" ht="12.95" customHeight="1">
      <c r="A140" s="28" t="s">
        <v>57</v>
      </c>
      <c r="B140" s="6" t="s">
        <v>74</v>
      </c>
      <c r="C140" s="40">
        <v>1795</v>
      </c>
      <c r="D140" s="40">
        <v>1892</v>
      </c>
      <c r="E140" s="40">
        <v>1890</v>
      </c>
      <c r="F140" s="40">
        <v>1962</v>
      </c>
      <c r="G140" s="40">
        <v>1777</v>
      </c>
    </row>
    <row r="141" spans="1:7" ht="12.95" customHeight="1">
      <c r="B141" s="6" t="s">
        <v>97</v>
      </c>
      <c r="C141" s="40">
        <v>789</v>
      </c>
      <c r="D141" s="40">
        <v>884</v>
      </c>
      <c r="E141" s="40">
        <v>878</v>
      </c>
      <c r="F141" s="40">
        <v>922</v>
      </c>
      <c r="G141" s="40">
        <v>857</v>
      </c>
    </row>
    <row r="142" spans="1:7" ht="12.95" customHeight="1">
      <c r="B142" s="6"/>
      <c r="C142" s="40"/>
      <c r="D142" s="40"/>
      <c r="E142" s="40"/>
      <c r="F142" s="40"/>
      <c r="G142" s="40"/>
    </row>
    <row r="143" spans="1:7" ht="12.95" customHeight="1">
      <c r="A143" s="28" t="s">
        <v>58</v>
      </c>
      <c r="B143" s="6" t="s">
        <v>74</v>
      </c>
      <c r="C143" s="40">
        <v>1376</v>
      </c>
      <c r="D143" s="40">
        <v>1300</v>
      </c>
      <c r="E143" s="40">
        <v>1198</v>
      </c>
      <c r="F143" s="40">
        <v>1264</v>
      </c>
      <c r="G143" s="40">
        <v>1270</v>
      </c>
    </row>
    <row r="144" spans="1:7" ht="12.95" customHeight="1">
      <c r="B144" s="6" t="s">
        <v>97</v>
      </c>
      <c r="C144" s="40">
        <v>583</v>
      </c>
      <c r="D144" s="40">
        <v>534</v>
      </c>
      <c r="E144" s="40">
        <v>501</v>
      </c>
      <c r="F144" s="40">
        <v>529</v>
      </c>
      <c r="G144" s="40">
        <v>540</v>
      </c>
    </row>
    <row r="145" spans="1:7" ht="12.95" customHeight="1">
      <c r="B145" s="6"/>
      <c r="C145" s="40"/>
      <c r="D145" s="40"/>
      <c r="E145" s="40"/>
      <c r="F145" s="40"/>
      <c r="G145" s="40"/>
    </row>
    <row r="146" spans="1:7" ht="12.95" customHeight="1">
      <c r="A146" s="43" t="s">
        <v>59</v>
      </c>
      <c r="B146" s="6" t="s">
        <v>74</v>
      </c>
      <c r="C146" s="40" t="s">
        <v>72</v>
      </c>
      <c r="D146" s="40" t="s">
        <v>72</v>
      </c>
      <c r="E146" s="40" t="s">
        <v>72</v>
      </c>
      <c r="F146" s="40">
        <v>90</v>
      </c>
      <c r="G146" s="40">
        <v>667</v>
      </c>
    </row>
    <row r="147" spans="1:7" ht="12.95" customHeight="1">
      <c r="B147" s="6" t="s">
        <v>97</v>
      </c>
      <c r="C147" s="40" t="s">
        <v>72</v>
      </c>
      <c r="D147" s="40" t="s">
        <v>72</v>
      </c>
      <c r="E147" s="40" t="s">
        <v>72</v>
      </c>
      <c r="F147" s="40">
        <v>37</v>
      </c>
      <c r="G147" s="40">
        <v>286</v>
      </c>
    </row>
    <row r="148" spans="1:7" ht="12.95" customHeight="1">
      <c r="B148" s="6"/>
      <c r="C148" s="40"/>
      <c r="D148" s="40"/>
      <c r="E148" s="40"/>
      <c r="F148" s="40"/>
      <c r="G148" s="40"/>
    </row>
    <row r="149" spans="1:7" ht="12.95" customHeight="1">
      <c r="A149" s="28" t="s">
        <v>60</v>
      </c>
      <c r="B149" s="6" t="s">
        <v>74</v>
      </c>
      <c r="C149" s="40">
        <v>4640</v>
      </c>
      <c r="D149" s="40">
        <v>4707</v>
      </c>
      <c r="E149" s="40">
        <v>4493</v>
      </c>
      <c r="F149" s="40">
        <v>4225</v>
      </c>
      <c r="G149" s="40">
        <v>3783</v>
      </c>
    </row>
    <row r="150" spans="1:7" ht="12.95" customHeight="1">
      <c r="B150" s="6" t="s">
        <v>97</v>
      </c>
      <c r="C150" s="40">
        <v>1889</v>
      </c>
      <c r="D150" s="40">
        <v>1942</v>
      </c>
      <c r="E150" s="40">
        <v>1852</v>
      </c>
      <c r="F150" s="40">
        <v>1778</v>
      </c>
      <c r="G150" s="40">
        <v>1608</v>
      </c>
    </row>
    <row r="151" spans="1:7" ht="12.95" customHeight="1">
      <c r="B151" s="6"/>
      <c r="C151" s="40"/>
      <c r="D151" s="40"/>
      <c r="E151" s="40"/>
      <c r="F151" s="40"/>
      <c r="G151" s="40"/>
    </row>
    <row r="152" spans="1:7" ht="12.95" customHeight="1">
      <c r="A152" s="8" t="s">
        <v>61</v>
      </c>
      <c r="B152" s="6" t="s">
        <v>74</v>
      </c>
      <c r="C152" s="40">
        <v>3902</v>
      </c>
      <c r="D152" s="40">
        <v>3236</v>
      </c>
      <c r="E152" s="40">
        <v>3120</v>
      </c>
      <c r="F152" s="40">
        <v>3020</v>
      </c>
      <c r="G152" s="40">
        <v>2966</v>
      </c>
    </row>
    <row r="153" spans="1:7" ht="12.95" customHeight="1">
      <c r="B153" s="6" t="s">
        <v>97</v>
      </c>
      <c r="C153" s="40">
        <v>2214</v>
      </c>
      <c r="D153" s="40">
        <v>1729</v>
      </c>
      <c r="E153" s="40">
        <v>1666</v>
      </c>
      <c r="F153" s="40">
        <v>1572</v>
      </c>
      <c r="G153" s="40">
        <v>1598</v>
      </c>
    </row>
    <row r="154" spans="1:7" ht="12.95" customHeight="1">
      <c r="B154" s="6"/>
      <c r="C154" s="40"/>
      <c r="D154" s="40"/>
      <c r="E154" s="40"/>
      <c r="F154" s="40"/>
      <c r="G154" s="40"/>
    </row>
    <row r="155" spans="1:7" ht="12.95" customHeight="1">
      <c r="A155" s="28" t="s">
        <v>62</v>
      </c>
      <c r="B155" s="6" t="s">
        <v>74</v>
      </c>
      <c r="C155" s="40">
        <v>1945</v>
      </c>
      <c r="D155" s="40">
        <v>2038</v>
      </c>
      <c r="E155" s="40">
        <v>1859</v>
      </c>
      <c r="F155" s="40">
        <v>1850</v>
      </c>
      <c r="G155" s="40">
        <v>1727</v>
      </c>
    </row>
    <row r="156" spans="1:7" ht="12.95" customHeight="1">
      <c r="B156" s="6" t="s">
        <v>97</v>
      </c>
      <c r="C156" s="40">
        <v>1001</v>
      </c>
      <c r="D156" s="40">
        <v>1057</v>
      </c>
      <c r="E156" s="40">
        <v>980</v>
      </c>
      <c r="F156" s="40">
        <v>943</v>
      </c>
      <c r="G156" s="40">
        <v>879</v>
      </c>
    </row>
    <row r="157" spans="1:7" ht="12.95" customHeight="1">
      <c r="B157" s="6"/>
      <c r="C157" s="40"/>
      <c r="D157" s="40"/>
      <c r="E157" s="40"/>
      <c r="F157" s="40"/>
      <c r="G157" s="40"/>
    </row>
    <row r="158" spans="1:7" ht="12.95" customHeight="1">
      <c r="A158" s="28" t="s">
        <v>63</v>
      </c>
      <c r="B158" s="6" t="s">
        <v>74</v>
      </c>
      <c r="C158" s="40">
        <v>3095</v>
      </c>
      <c r="D158" s="40">
        <v>3152</v>
      </c>
      <c r="E158" s="40">
        <v>3203</v>
      </c>
      <c r="F158" s="40">
        <v>3233</v>
      </c>
      <c r="G158" s="40">
        <v>3152</v>
      </c>
    </row>
    <row r="159" spans="1:7" ht="12.95" customHeight="1">
      <c r="B159" s="6" t="s">
        <v>97</v>
      </c>
      <c r="C159" s="40">
        <v>1506</v>
      </c>
      <c r="D159" s="40">
        <v>1560</v>
      </c>
      <c r="E159" s="40">
        <v>1550</v>
      </c>
      <c r="F159" s="40">
        <v>1550</v>
      </c>
      <c r="G159" s="40">
        <v>1532</v>
      </c>
    </row>
    <row r="160" spans="1:7" ht="12.95" customHeight="1">
      <c r="B160" s="6"/>
      <c r="C160" s="40"/>
      <c r="D160" s="40"/>
      <c r="E160" s="40"/>
      <c r="F160" s="40"/>
      <c r="G160" s="40"/>
    </row>
    <row r="161" spans="1:7" ht="12.95" customHeight="1">
      <c r="A161" s="28" t="s">
        <v>64</v>
      </c>
      <c r="B161" s="6" t="s">
        <v>74</v>
      </c>
      <c r="C161" s="40">
        <v>530</v>
      </c>
      <c r="D161" s="40">
        <v>561</v>
      </c>
      <c r="E161" s="40">
        <v>572</v>
      </c>
      <c r="F161" s="40">
        <v>550</v>
      </c>
      <c r="G161" s="40">
        <v>499</v>
      </c>
    </row>
    <row r="162" spans="1:7" ht="12.95" customHeight="1">
      <c r="B162" s="6" t="s">
        <v>97</v>
      </c>
      <c r="C162" s="40">
        <v>309</v>
      </c>
      <c r="D162" s="40">
        <v>327</v>
      </c>
      <c r="E162" s="40">
        <v>337</v>
      </c>
      <c r="F162" s="40">
        <v>324</v>
      </c>
      <c r="G162" s="40">
        <v>304</v>
      </c>
    </row>
    <row r="163" spans="1:7" ht="12.95" customHeight="1">
      <c r="B163" s="6"/>
      <c r="C163" s="40"/>
      <c r="D163" s="40"/>
      <c r="E163" s="40"/>
      <c r="F163" s="40"/>
      <c r="G163" s="40"/>
    </row>
    <row r="164" spans="1:7" ht="12.95" customHeight="1">
      <c r="A164" s="28" t="s">
        <v>65</v>
      </c>
      <c r="B164" s="6" t="s">
        <v>74</v>
      </c>
      <c r="C164" s="40">
        <v>794</v>
      </c>
      <c r="D164" s="40">
        <v>819</v>
      </c>
      <c r="E164" s="40">
        <v>842</v>
      </c>
      <c r="F164" s="40">
        <v>840</v>
      </c>
      <c r="G164" s="40">
        <v>820</v>
      </c>
    </row>
    <row r="165" spans="1:7" ht="12.95" customHeight="1">
      <c r="B165" s="6" t="s">
        <v>97</v>
      </c>
      <c r="C165" s="40">
        <v>379</v>
      </c>
      <c r="D165" s="40">
        <v>399</v>
      </c>
      <c r="E165" s="40">
        <v>416</v>
      </c>
      <c r="F165" s="40">
        <v>415</v>
      </c>
      <c r="G165" s="40">
        <v>381</v>
      </c>
    </row>
    <row r="166" spans="1:7" ht="12.95" customHeight="1">
      <c r="B166" s="6"/>
      <c r="C166" s="40"/>
      <c r="D166" s="40"/>
      <c r="E166" s="40"/>
      <c r="F166" s="40"/>
      <c r="G166" s="40"/>
    </row>
    <row r="167" spans="1:7" ht="12.95" customHeight="1">
      <c r="A167" s="28" t="s">
        <v>66</v>
      </c>
      <c r="B167" s="6" t="s">
        <v>74</v>
      </c>
      <c r="C167" s="40">
        <v>1686</v>
      </c>
      <c r="D167" s="40">
        <v>1771</v>
      </c>
      <c r="E167" s="40">
        <v>1715</v>
      </c>
      <c r="F167" s="40">
        <v>1673</v>
      </c>
      <c r="G167" s="40">
        <v>1422</v>
      </c>
    </row>
    <row r="168" spans="1:7" ht="12.95" customHeight="1">
      <c r="B168" s="6" t="s">
        <v>97</v>
      </c>
      <c r="C168" s="40">
        <v>743</v>
      </c>
      <c r="D168" s="40">
        <v>781</v>
      </c>
      <c r="E168" s="40">
        <v>759</v>
      </c>
      <c r="F168" s="40">
        <v>752</v>
      </c>
      <c r="G168" s="40">
        <v>633</v>
      </c>
    </row>
    <row r="169" spans="1:7" ht="12.95" customHeight="1">
      <c r="B169" s="6"/>
      <c r="C169" s="40"/>
      <c r="D169" s="40"/>
      <c r="E169" s="40"/>
      <c r="F169" s="40"/>
      <c r="G169" s="40"/>
    </row>
    <row r="170" spans="1:7" ht="12.95" customHeight="1">
      <c r="A170" s="28" t="s">
        <v>67</v>
      </c>
      <c r="B170" s="6" t="s">
        <v>74</v>
      </c>
      <c r="C170" s="40">
        <v>2356</v>
      </c>
      <c r="D170" s="40">
        <v>2555</v>
      </c>
      <c r="E170" s="40">
        <v>2584</v>
      </c>
      <c r="F170" s="40">
        <v>2595</v>
      </c>
      <c r="G170" s="40">
        <v>2549</v>
      </c>
    </row>
    <row r="171" spans="1:7" ht="12.95" customHeight="1">
      <c r="B171" s="6" t="s">
        <v>97</v>
      </c>
      <c r="C171" s="40">
        <v>1113</v>
      </c>
      <c r="D171" s="40">
        <v>1210</v>
      </c>
      <c r="E171" s="40">
        <v>1228</v>
      </c>
      <c r="F171" s="40">
        <v>1233</v>
      </c>
      <c r="G171" s="40">
        <v>1192</v>
      </c>
    </row>
    <row r="172" spans="1:7" ht="12.95" customHeight="1">
      <c r="B172" s="6"/>
      <c r="C172" s="40"/>
      <c r="D172" s="40"/>
      <c r="E172" s="40"/>
      <c r="F172" s="40"/>
      <c r="G172" s="40"/>
    </row>
    <row r="173" spans="1:7" ht="12.95" customHeight="1">
      <c r="A173" s="28" t="s">
        <v>68</v>
      </c>
      <c r="B173" s="6" t="s">
        <v>74</v>
      </c>
      <c r="C173" s="40">
        <v>1221</v>
      </c>
      <c r="D173" s="40">
        <v>1261</v>
      </c>
      <c r="E173" s="40">
        <v>1282</v>
      </c>
      <c r="F173" s="40">
        <v>1121</v>
      </c>
      <c r="G173" s="40">
        <v>1058</v>
      </c>
    </row>
    <row r="174" spans="1:7" ht="12.95" customHeight="1">
      <c r="B174" s="6" t="s">
        <v>97</v>
      </c>
      <c r="C174" s="40">
        <v>532</v>
      </c>
      <c r="D174" s="40">
        <v>543</v>
      </c>
      <c r="E174" s="40">
        <v>559</v>
      </c>
      <c r="F174" s="40">
        <v>504</v>
      </c>
      <c r="G174" s="40">
        <v>493</v>
      </c>
    </row>
    <row r="175" spans="1:7" ht="12.95" customHeight="1">
      <c r="B175" s="6"/>
      <c r="C175" s="40"/>
      <c r="D175" s="40"/>
      <c r="E175" s="40"/>
      <c r="F175" s="40"/>
      <c r="G175" s="40"/>
    </row>
    <row r="176" spans="1:7" ht="12.95" customHeight="1">
      <c r="A176" s="28" t="s">
        <v>69</v>
      </c>
      <c r="B176" s="6" t="s">
        <v>74</v>
      </c>
      <c r="C176" s="40">
        <v>2060</v>
      </c>
      <c r="D176" s="40">
        <v>1956</v>
      </c>
      <c r="E176" s="40">
        <v>1941</v>
      </c>
      <c r="F176" s="40">
        <v>1846</v>
      </c>
      <c r="G176" s="40">
        <v>1728</v>
      </c>
    </row>
    <row r="177" spans="1:7" ht="12.95" customHeight="1">
      <c r="A177" s="428"/>
      <c r="B177" s="290" t="s">
        <v>97</v>
      </c>
      <c r="C177" s="418">
        <v>1061</v>
      </c>
      <c r="D177" s="418">
        <v>1056</v>
      </c>
      <c r="E177" s="418">
        <v>1029</v>
      </c>
      <c r="F177" s="418">
        <v>997</v>
      </c>
      <c r="G177" s="418">
        <v>947</v>
      </c>
    </row>
    <row r="178" spans="1:7">
      <c r="E178" s="28"/>
    </row>
    <row r="179" spans="1:7" ht="65.25" customHeight="1">
      <c r="A179" s="830" t="s">
        <v>149</v>
      </c>
      <c r="B179" s="830"/>
      <c r="C179" s="830"/>
      <c r="D179" s="830"/>
      <c r="E179" s="830"/>
      <c r="F179" s="830"/>
      <c r="G179" s="830"/>
    </row>
    <row r="180" spans="1:7">
      <c r="E180" s="28"/>
    </row>
    <row r="181" spans="1:7">
      <c r="A181" s="57" t="s">
        <v>146</v>
      </c>
      <c r="E181" s="28"/>
    </row>
    <row r="182" spans="1:7">
      <c r="A182" s="58"/>
      <c r="E182" s="28"/>
    </row>
  </sheetData>
  <customSheetViews>
    <customSheetView guid="{A57FABD1-77E8-426C-9AA5-F5C507927D63}" scale="130">
      <pane ySplit="3" topLeftCell="A130" activePane="bottomLeft" state="frozen"/>
      <selection pane="bottomLeft" activeCell="A30" sqref="A30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093B2236-68E5-4028-A6C5-D2648AC6228F}" scale="130">
      <pane ySplit="3" topLeftCell="A4" activePane="bottomLeft" state="frozen"/>
      <selection pane="bottomLeft" activeCell="I27" sqref="I27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DE7494FD-4C96-44D4-AA37-7BCEF39110F5}" scale="130">
      <pane ySplit="3" topLeftCell="A4" activePane="bottomLeft" state="frozen"/>
      <selection pane="bottomLeft" activeCell="J175" sqref="J175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3">
    <mergeCell ref="A179:G179"/>
    <mergeCell ref="A2:G2"/>
    <mergeCell ref="F3:G3"/>
  </mergeCells>
  <hyperlinks>
    <hyperlink ref="F3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4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9"/>
  <sheetViews>
    <sheetView workbookViewId="0">
      <pane ySplit="5" topLeftCell="A6" activePane="bottomLeft" state="frozen"/>
      <selection pane="bottomLeft"/>
    </sheetView>
  </sheetViews>
  <sheetFormatPr defaultRowHeight="12"/>
  <cols>
    <col min="1" max="1" width="20.7109375" style="342" bestFit="1" customWidth="1"/>
    <col min="2" max="2" width="15.5703125" style="342" customWidth="1"/>
    <col min="3" max="3" width="11.85546875" style="342" customWidth="1"/>
    <col min="4" max="4" width="15.42578125" style="342" customWidth="1"/>
    <col min="5" max="5" width="22.42578125" style="342" customWidth="1"/>
    <col min="6" max="6" width="17.28515625" style="342" customWidth="1"/>
    <col min="7" max="7" width="18.28515625" style="342" customWidth="1"/>
    <col min="8" max="8" width="17.140625" style="342" customWidth="1"/>
    <col min="9" max="16384" width="9.140625" style="342"/>
  </cols>
  <sheetData>
    <row r="2" spans="1:8" ht="15" customHeight="1">
      <c r="A2" s="850" t="s">
        <v>1128</v>
      </c>
      <c r="B2" s="850"/>
      <c r="C2" s="850"/>
      <c r="D2" s="850"/>
      <c r="E2" s="850"/>
      <c r="F2" s="850"/>
      <c r="G2" s="850"/>
      <c r="H2" s="850"/>
    </row>
    <row r="3" spans="1:8" ht="12.75" thickBot="1">
      <c r="A3" s="937"/>
      <c r="B3" s="937"/>
      <c r="C3" s="516"/>
      <c r="D3" s="516"/>
      <c r="E3" s="516"/>
      <c r="F3" s="516"/>
      <c r="G3" s="841" t="s">
        <v>0</v>
      </c>
      <c r="H3" s="841"/>
    </row>
    <row r="4" spans="1:8" ht="22.5" customHeight="1">
      <c r="A4" s="843" t="s">
        <v>946</v>
      </c>
      <c r="B4" s="847" t="s">
        <v>1552</v>
      </c>
      <c r="C4" s="847"/>
      <c r="D4" s="847" t="s">
        <v>1442</v>
      </c>
      <c r="E4" s="847" t="s">
        <v>1443</v>
      </c>
      <c r="F4" s="847" t="s">
        <v>1444</v>
      </c>
      <c r="G4" s="847" t="s">
        <v>1445</v>
      </c>
      <c r="H4" s="935" t="s">
        <v>1050</v>
      </c>
    </row>
    <row r="5" spans="1:8" ht="53.25" customHeight="1" thickBot="1">
      <c r="A5" s="844"/>
      <c r="B5" s="430" t="s">
        <v>1441</v>
      </c>
      <c r="C5" s="430" t="s">
        <v>1051</v>
      </c>
      <c r="D5" s="910"/>
      <c r="E5" s="910"/>
      <c r="F5" s="910"/>
      <c r="G5" s="910"/>
      <c r="H5" s="936"/>
    </row>
    <row r="6" spans="1:8" ht="14.25" customHeight="1">
      <c r="A6" s="521" t="s">
        <v>6</v>
      </c>
      <c r="B6" s="527">
        <v>127461780</v>
      </c>
      <c r="C6" s="532">
        <v>697.09146394819743</v>
      </c>
      <c r="D6" s="528">
        <v>115814415</v>
      </c>
      <c r="E6" s="528">
        <v>1797989</v>
      </c>
      <c r="F6" s="528">
        <v>5153379</v>
      </c>
      <c r="G6" s="528">
        <v>4695997</v>
      </c>
      <c r="H6" s="522">
        <v>182848</v>
      </c>
    </row>
    <row r="7" spans="1:8" ht="14.25" customHeight="1">
      <c r="A7" s="517" t="s">
        <v>7</v>
      </c>
      <c r="B7" s="527">
        <v>1634212</v>
      </c>
      <c r="C7" s="532">
        <v>821.21206030150756</v>
      </c>
      <c r="D7" s="528">
        <v>1223706</v>
      </c>
      <c r="E7" s="528">
        <v>8976</v>
      </c>
      <c r="F7" s="528">
        <v>401530</v>
      </c>
      <c r="G7" s="528">
        <v>0</v>
      </c>
      <c r="H7" s="523">
        <v>1990</v>
      </c>
    </row>
    <row r="8" spans="1:8" ht="14.25" customHeight="1">
      <c r="A8" s="518" t="s">
        <v>8</v>
      </c>
      <c r="B8" s="527">
        <v>43273382</v>
      </c>
      <c r="C8" s="532">
        <v>416.01420894259701</v>
      </c>
      <c r="D8" s="528">
        <v>42057119</v>
      </c>
      <c r="E8" s="528">
        <v>1216263</v>
      </c>
      <c r="F8" s="528">
        <v>0</v>
      </c>
      <c r="G8" s="528">
        <v>0</v>
      </c>
      <c r="H8" s="523">
        <v>104019</v>
      </c>
    </row>
    <row r="9" spans="1:8" ht="14.25" customHeight="1">
      <c r="A9" s="517" t="s">
        <v>9</v>
      </c>
      <c r="B9" s="527">
        <v>9391265</v>
      </c>
      <c r="C9" s="532">
        <v>907.45627596869258</v>
      </c>
      <c r="D9" s="528">
        <v>7018962</v>
      </c>
      <c r="E9" s="528">
        <v>180754</v>
      </c>
      <c r="F9" s="528">
        <v>2191549</v>
      </c>
      <c r="G9" s="528">
        <v>0</v>
      </c>
      <c r="H9" s="523">
        <v>10349</v>
      </c>
    </row>
    <row r="10" spans="1:8" ht="14.25" customHeight="1">
      <c r="A10" s="517" t="s">
        <v>10</v>
      </c>
      <c r="B10" s="527">
        <v>6766128</v>
      </c>
      <c r="C10" s="532">
        <v>368.72632152588557</v>
      </c>
      <c r="D10" s="528">
        <v>6358260</v>
      </c>
      <c r="E10" s="528">
        <v>327679</v>
      </c>
      <c r="F10" s="528">
        <v>80189</v>
      </c>
      <c r="G10" s="528">
        <v>0</v>
      </c>
      <c r="H10" s="523">
        <v>18350</v>
      </c>
    </row>
    <row r="11" spans="1:8" ht="14.25" customHeight="1">
      <c r="A11" s="517" t="s">
        <v>11</v>
      </c>
      <c r="B11" s="527">
        <v>9451639</v>
      </c>
      <c r="C11" s="532">
        <v>611.91499417324872</v>
      </c>
      <c r="D11" s="528">
        <v>8844613</v>
      </c>
      <c r="E11" s="528">
        <v>547063</v>
      </c>
      <c r="F11" s="528">
        <v>59963</v>
      </c>
      <c r="G11" s="528">
        <v>0</v>
      </c>
      <c r="H11" s="523">
        <v>15446</v>
      </c>
    </row>
    <row r="12" spans="1:8" ht="14.25" customHeight="1">
      <c r="A12" s="517" t="s">
        <v>12</v>
      </c>
      <c r="B12" s="527">
        <v>8308505</v>
      </c>
      <c r="C12" s="532">
        <v>855.40049418305364</v>
      </c>
      <c r="D12" s="528">
        <v>8009524</v>
      </c>
      <c r="E12" s="528">
        <v>76926</v>
      </c>
      <c r="F12" s="528">
        <v>222055</v>
      </c>
      <c r="G12" s="528">
        <v>0</v>
      </c>
      <c r="H12" s="523">
        <v>9713</v>
      </c>
    </row>
    <row r="13" spans="1:8" ht="14.25" customHeight="1">
      <c r="A13" s="517" t="s">
        <v>13</v>
      </c>
      <c r="B13" s="527">
        <v>4487695</v>
      </c>
      <c r="C13" s="532">
        <v>429.52670367534455</v>
      </c>
      <c r="D13" s="528">
        <v>4309180</v>
      </c>
      <c r="E13" s="528">
        <v>109393</v>
      </c>
      <c r="F13" s="528">
        <v>69122</v>
      </c>
      <c r="G13" s="528">
        <v>0</v>
      </c>
      <c r="H13" s="523">
        <v>10448</v>
      </c>
    </row>
    <row r="14" spans="1:8" ht="14.25" customHeight="1">
      <c r="A14" s="517" t="s">
        <v>14</v>
      </c>
      <c r="B14" s="527">
        <v>2073155</v>
      </c>
      <c r="C14" s="532">
        <f>B14/H14</f>
        <v>475.71248279027077</v>
      </c>
      <c r="D14" s="528">
        <v>2073155</v>
      </c>
      <c r="E14" s="528">
        <v>0</v>
      </c>
      <c r="F14" s="528">
        <v>0</v>
      </c>
      <c r="G14" s="528">
        <v>0</v>
      </c>
      <c r="H14" s="523">
        <v>4358</v>
      </c>
    </row>
    <row r="15" spans="1:8" ht="14.25" customHeight="1">
      <c r="A15" s="517" t="s">
        <v>15</v>
      </c>
      <c r="B15" s="527">
        <v>11442554</v>
      </c>
      <c r="C15" s="532">
        <v>1330.6842656122806</v>
      </c>
      <c r="D15" s="528">
        <v>10067048</v>
      </c>
      <c r="E15" s="528">
        <v>10746</v>
      </c>
      <c r="F15" s="528">
        <v>1364760</v>
      </c>
      <c r="G15" s="528">
        <v>0</v>
      </c>
      <c r="H15" s="523">
        <v>8599</v>
      </c>
    </row>
    <row r="16" spans="1:8" ht="14.25" customHeight="1">
      <c r="A16" s="517" t="s">
        <v>16</v>
      </c>
      <c r="B16" s="527">
        <v>23685987</v>
      </c>
      <c r="C16" s="532">
        <v>489.53161103647824</v>
      </c>
      <c r="D16" s="528">
        <v>21451364</v>
      </c>
      <c r="E16" s="528">
        <v>82793</v>
      </c>
      <c r="F16" s="528">
        <v>164115</v>
      </c>
      <c r="G16" s="528">
        <v>1987715</v>
      </c>
      <c r="H16" s="523">
        <v>48385</v>
      </c>
    </row>
    <row r="17" spans="1:8" ht="14.25" customHeight="1">
      <c r="A17" s="517" t="s">
        <v>17</v>
      </c>
      <c r="B17" s="527">
        <v>14856994</v>
      </c>
      <c r="C17" s="532">
        <v>581.5098046890289</v>
      </c>
      <c r="D17" s="528">
        <v>11889706</v>
      </c>
      <c r="E17" s="528">
        <v>325855</v>
      </c>
      <c r="F17" s="528">
        <v>2400008</v>
      </c>
      <c r="G17" s="528">
        <v>241425</v>
      </c>
      <c r="H17" s="523">
        <v>25549</v>
      </c>
    </row>
    <row r="18" spans="1:8" ht="14.25" customHeight="1">
      <c r="A18" s="518" t="s">
        <v>18</v>
      </c>
      <c r="B18" s="527">
        <v>31488362</v>
      </c>
      <c r="C18" s="532">
        <v>518.20752419195571</v>
      </c>
      <c r="D18" s="528">
        <v>30098752</v>
      </c>
      <c r="E18" s="528">
        <v>675520</v>
      </c>
      <c r="F18" s="528">
        <v>714090</v>
      </c>
      <c r="G18" s="528">
        <v>0</v>
      </c>
      <c r="H18" s="523">
        <v>60764</v>
      </c>
    </row>
    <row r="19" spans="1:8" ht="14.25" customHeight="1">
      <c r="A19" s="517" t="s">
        <v>19</v>
      </c>
      <c r="B19" s="527">
        <v>1073111</v>
      </c>
      <c r="C19" s="532">
        <v>305.0343945423536</v>
      </c>
      <c r="D19" s="528">
        <v>1073111</v>
      </c>
      <c r="E19" s="528">
        <v>0</v>
      </c>
      <c r="F19" s="528">
        <v>0</v>
      </c>
      <c r="G19" s="528">
        <v>0</v>
      </c>
      <c r="H19" s="523">
        <v>3518</v>
      </c>
    </row>
    <row r="20" spans="1:8" ht="14.25" customHeight="1">
      <c r="A20" s="518" t="s">
        <v>182</v>
      </c>
      <c r="B20" s="527">
        <v>20916401</v>
      </c>
      <c r="C20" s="532">
        <v>388.78068773234202</v>
      </c>
      <c r="D20" s="528">
        <v>18201215</v>
      </c>
      <c r="E20" s="528">
        <v>252936</v>
      </c>
      <c r="F20" s="528">
        <v>2462250</v>
      </c>
      <c r="G20" s="528">
        <v>0</v>
      </c>
      <c r="H20" s="523">
        <v>53800</v>
      </c>
    </row>
    <row r="21" spans="1:8" ht="14.25" customHeight="1">
      <c r="A21" s="517" t="s">
        <v>21</v>
      </c>
      <c r="B21" s="527">
        <v>680305</v>
      </c>
      <c r="C21" s="532">
        <v>10153.805970149253</v>
      </c>
      <c r="D21" s="528">
        <v>680305</v>
      </c>
      <c r="E21" s="528">
        <v>0</v>
      </c>
      <c r="F21" s="528">
        <v>0</v>
      </c>
      <c r="G21" s="528">
        <v>0</v>
      </c>
      <c r="H21" s="523">
        <v>67</v>
      </c>
    </row>
    <row r="22" spans="1:8" ht="14.25" customHeight="1">
      <c r="A22" s="517" t="s">
        <v>22</v>
      </c>
      <c r="B22" s="527">
        <v>307588</v>
      </c>
      <c r="C22" s="532">
        <v>1265.7942386831276</v>
      </c>
      <c r="D22" s="528">
        <v>307588</v>
      </c>
      <c r="E22" s="528">
        <v>0</v>
      </c>
      <c r="F22" s="528">
        <v>0</v>
      </c>
      <c r="G22" s="528">
        <v>0</v>
      </c>
      <c r="H22" s="523">
        <v>243</v>
      </c>
    </row>
    <row r="23" spans="1:8" ht="14.25" customHeight="1">
      <c r="A23" s="520" t="s">
        <v>23</v>
      </c>
      <c r="B23" s="527">
        <v>9186537</v>
      </c>
      <c r="C23" s="532">
        <v>152.91271201957488</v>
      </c>
      <c r="D23" s="528">
        <v>7453974</v>
      </c>
      <c r="E23" s="528">
        <v>42863</v>
      </c>
      <c r="F23" s="528">
        <v>663212</v>
      </c>
      <c r="G23" s="528">
        <v>1026488</v>
      </c>
      <c r="H23" s="523">
        <v>60077</v>
      </c>
    </row>
    <row r="24" spans="1:8" ht="14.25" customHeight="1">
      <c r="A24" s="519" t="s">
        <v>985</v>
      </c>
      <c r="B24" s="527">
        <v>5453656</v>
      </c>
      <c r="C24" s="532">
        <v>379.75461318849665</v>
      </c>
      <c r="D24" s="528">
        <v>5146693</v>
      </c>
      <c r="E24" s="528">
        <v>96390</v>
      </c>
      <c r="F24" s="528">
        <v>44571</v>
      </c>
      <c r="G24" s="528">
        <v>166002</v>
      </c>
      <c r="H24" s="523">
        <v>14361</v>
      </c>
    </row>
    <row r="25" spans="1:8" ht="14.25" customHeight="1">
      <c r="A25" s="519" t="s">
        <v>984</v>
      </c>
      <c r="B25" s="527">
        <v>2700547</v>
      </c>
      <c r="C25" s="532">
        <v>2482.1204044117649</v>
      </c>
      <c r="D25" s="528">
        <v>1027818</v>
      </c>
      <c r="E25" s="528">
        <v>1672729</v>
      </c>
      <c r="F25" s="528">
        <v>0</v>
      </c>
      <c r="G25" s="528">
        <v>0</v>
      </c>
      <c r="H25" s="523">
        <v>1088</v>
      </c>
    </row>
    <row r="26" spans="1:8" ht="14.25" customHeight="1">
      <c r="A26" s="519" t="s">
        <v>983</v>
      </c>
      <c r="B26" s="527">
        <v>7541420</v>
      </c>
      <c r="C26" s="532">
        <v>678.00233749887616</v>
      </c>
      <c r="D26" s="528">
        <v>5934659</v>
      </c>
      <c r="E26" s="528">
        <v>1606761</v>
      </c>
      <c r="F26" s="528">
        <v>0</v>
      </c>
      <c r="G26" s="528">
        <v>0</v>
      </c>
      <c r="H26" s="523">
        <v>11123</v>
      </c>
    </row>
    <row r="27" spans="1:8" ht="14.25" customHeight="1">
      <c r="A27" s="519" t="s">
        <v>986</v>
      </c>
      <c r="B27" s="527">
        <v>8270412</v>
      </c>
      <c r="C27" s="532">
        <v>409.14277233600473</v>
      </c>
      <c r="D27" s="528">
        <v>7858413</v>
      </c>
      <c r="E27" s="528">
        <v>385777</v>
      </c>
      <c r="F27" s="528">
        <v>26222</v>
      </c>
      <c r="G27" s="528">
        <v>0</v>
      </c>
      <c r="H27" s="523">
        <v>20214</v>
      </c>
    </row>
    <row r="28" spans="1:8" ht="14.25" customHeight="1">
      <c r="A28" s="519" t="s">
        <v>987</v>
      </c>
      <c r="B28" s="527">
        <v>5748076</v>
      </c>
      <c r="C28" s="532">
        <v>506.17083480098626</v>
      </c>
      <c r="D28" s="528">
        <v>5596433</v>
      </c>
      <c r="E28" s="528">
        <v>150858</v>
      </c>
      <c r="F28" s="528">
        <v>785</v>
      </c>
      <c r="G28" s="528">
        <v>0</v>
      </c>
      <c r="H28" s="523">
        <v>11356</v>
      </c>
    </row>
    <row r="29" spans="1:8" ht="14.25" customHeight="1">
      <c r="A29" s="519" t="s">
        <v>988</v>
      </c>
      <c r="B29" s="527">
        <v>1394189</v>
      </c>
      <c r="C29" s="532">
        <v>720.51111111111106</v>
      </c>
      <c r="D29" s="528">
        <v>1314199</v>
      </c>
      <c r="E29" s="528">
        <v>79990</v>
      </c>
      <c r="F29" s="528">
        <v>0</v>
      </c>
      <c r="G29" s="528">
        <v>0</v>
      </c>
      <c r="H29" s="523">
        <v>1935</v>
      </c>
    </row>
    <row r="30" spans="1:8" ht="14.25" customHeight="1">
      <c r="A30" s="517" t="s">
        <v>30</v>
      </c>
      <c r="B30" s="527">
        <v>571943</v>
      </c>
      <c r="C30" s="532">
        <v>574.23995983935743</v>
      </c>
      <c r="D30" s="528">
        <v>571943</v>
      </c>
      <c r="E30" s="528">
        <v>0</v>
      </c>
      <c r="F30" s="528">
        <v>0</v>
      </c>
      <c r="G30" s="528">
        <v>0</v>
      </c>
      <c r="H30" s="523">
        <v>996</v>
      </c>
    </row>
    <row r="31" spans="1:8" ht="14.25" customHeight="1">
      <c r="A31" s="517" t="s">
        <v>31</v>
      </c>
      <c r="B31" s="527">
        <v>2501424</v>
      </c>
      <c r="C31" s="532">
        <v>1354.3172712506769</v>
      </c>
      <c r="D31" s="528">
        <v>2357725</v>
      </c>
      <c r="E31" s="528">
        <v>6800</v>
      </c>
      <c r="F31" s="528">
        <v>0</v>
      </c>
      <c r="G31" s="528">
        <v>136899</v>
      </c>
      <c r="H31" s="523">
        <v>1847</v>
      </c>
    </row>
    <row r="32" spans="1:8" ht="14.25" customHeight="1">
      <c r="A32" s="517" t="s">
        <v>32</v>
      </c>
      <c r="B32" s="527">
        <v>4088745</v>
      </c>
      <c r="C32" s="532">
        <v>463.83947816222349</v>
      </c>
      <c r="D32" s="528">
        <v>4088453</v>
      </c>
      <c r="E32" s="528">
        <v>292</v>
      </c>
      <c r="F32" s="528">
        <v>0</v>
      </c>
      <c r="G32" s="528">
        <v>0</v>
      </c>
      <c r="H32" s="523">
        <v>8815</v>
      </c>
    </row>
    <row r="33" spans="1:8" ht="14.25" customHeight="1">
      <c r="A33" s="517" t="s">
        <v>33</v>
      </c>
      <c r="B33" s="527">
        <v>8743751</v>
      </c>
      <c r="C33" s="532">
        <v>436.7289845662055</v>
      </c>
      <c r="D33" s="528">
        <v>8399520</v>
      </c>
      <c r="E33" s="528">
        <v>344231</v>
      </c>
      <c r="F33" s="528">
        <v>0</v>
      </c>
      <c r="G33" s="528">
        <v>0</v>
      </c>
      <c r="H33" s="523">
        <v>20021</v>
      </c>
    </row>
    <row r="34" spans="1:8" ht="14.25" customHeight="1">
      <c r="A34" s="517" t="s">
        <v>34</v>
      </c>
      <c r="B34" s="527">
        <v>2723550</v>
      </c>
      <c r="C34" s="532">
        <v>492.95022624434387</v>
      </c>
      <c r="D34" s="528">
        <v>2645621</v>
      </c>
      <c r="E34" s="528">
        <v>0</v>
      </c>
      <c r="F34" s="528">
        <v>77929</v>
      </c>
      <c r="G34" s="528">
        <v>0</v>
      </c>
      <c r="H34" s="523">
        <v>5525</v>
      </c>
    </row>
    <row r="35" spans="1:8" ht="14.25" customHeight="1">
      <c r="A35" s="517" t="s">
        <v>35</v>
      </c>
      <c r="B35" s="527">
        <v>7824578</v>
      </c>
      <c r="C35" s="532">
        <v>431.72467446479806</v>
      </c>
      <c r="D35" s="528">
        <v>7676079</v>
      </c>
      <c r="E35" s="528">
        <v>147073</v>
      </c>
      <c r="F35" s="528">
        <v>1426</v>
      </c>
      <c r="G35" s="528">
        <v>0</v>
      </c>
      <c r="H35" s="523">
        <v>18124</v>
      </c>
    </row>
    <row r="36" spans="1:8" ht="14.25" customHeight="1">
      <c r="A36" s="517" t="s">
        <v>36</v>
      </c>
      <c r="B36" s="527">
        <f>+D36+F36</f>
        <v>906995</v>
      </c>
      <c r="C36" s="532">
        <f>B36/H36</f>
        <v>614.07921462423838</v>
      </c>
      <c r="D36" s="528">
        <v>806995</v>
      </c>
      <c r="E36" s="528">
        <v>0</v>
      </c>
      <c r="F36" s="528">
        <v>100000</v>
      </c>
      <c r="G36" s="528">
        <v>0</v>
      </c>
      <c r="H36" s="523">
        <v>1477</v>
      </c>
    </row>
    <row r="37" spans="1:8" ht="14.25" customHeight="1">
      <c r="A37" s="517" t="s">
        <v>37</v>
      </c>
      <c r="B37" s="527">
        <v>469832</v>
      </c>
      <c r="C37" s="532">
        <v>1714.7153284671533</v>
      </c>
      <c r="D37" s="528">
        <v>319832</v>
      </c>
      <c r="E37" s="528">
        <v>0</v>
      </c>
      <c r="F37" s="528">
        <v>150000</v>
      </c>
      <c r="G37" s="528">
        <v>0</v>
      </c>
      <c r="H37" s="523">
        <v>274</v>
      </c>
    </row>
    <row r="38" spans="1:8" ht="14.25" customHeight="1">
      <c r="A38" s="517" t="s">
        <v>38</v>
      </c>
      <c r="B38" s="527">
        <v>14162338</v>
      </c>
      <c r="C38" s="532">
        <v>409.51733510684443</v>
      </c>
      <c r="D38" s="528">
        <v>13903366</v>
      </c>
      <c r="E38" s="528">
        <v>162278</v>
      </c>
      <c r="F38" s="528">
        <v>96694</v>
      </c>
      <c r="G38" s="528">
        <v>0</v>
      </c>
      <c r="H38" s="523">
        <v>34583</v>
      </c>
    </row>
    <row r="39" spans="1:8" ht="14.25" customHeight="1">
      <c r="A39" s="517" t="s">
        <v>39</v>
      </c>
      <c r="B39" s="527">
        <v>5043231</v>
      </c>
      <c r="C39" s="532">
        <v>360.72033474000432</v>
      </c>
      <c r="D39" s="528">
        <v>5030357</v>
      </c>
      <c r="E39" s="528">
        <v>10900</v>
      </c>
      <c r="F39" s="528">
        <v>1974</v>
      </c>
      <c r="G39" s="528">
        <v>0</v>
      </c>
      <c r="H39" s="523">
        <v>13981</v>
      </c>
    </row>
    <row r="40" spans="1:8" ht="14.25" customHeight="1">
      <c r="A40" s="517" t="s">
        <v>40</v>
      </c>
      <c r="B40" s="527">
        <v>1775308</v>
      </c>
      <c r="C40" s="532">
        <v>547.59654534238121</v>
      </c>
      <c r="D40" s="528">
        <v>1767367</v>
      </c>
      <c r="E40" s="528">
        <v>7920</v>
      </c>
      <c r="F40" s="528">
        <v>21</v>
      </c>
      <c r="G40" s="528">
        <v>0</v>
      </c>
      <c r="H40" s="523">
        <v>3242</v>
      </c>
    </row>
    <row r="41" spans="1:8" ht="14.25" customHeight="1">
      <c r="A41" s="517" t="s">
        <v>41</v>
      </c>
      <c r="B41" s="527">
        <v>4676006</v>
      </c>
      <c r="C41" s="532">
        <v>455.52907939600584</v>
      </c>
      <c r="D41" s="528">
        <v>4631180</v>
      </c>
      <c r="E41" s="528">
        <v>44826</v>
      </c>
      <c r="F41" s="528">
        <v>0</v>
      </c>
      <c r="G41" s="528">
        <v>0</v>
      </c>
      <c r="H41" s="523">
        <v>10265</v>
      </c>
    </row>
    <row r="42" spans="1:8" ht="14.25" customHeight="1">
      <c r="A42" s="517" t="s">
        <v>42</v>
      </c>
      <c r="B42" s="529">
        <v>9894922</v>
      </c>
      <c r="C42" s="532">
        <v>410.01624331827782</v>
      </c>
      <c r="D42" s="528">
        <v>9565140</v>
      </c>
      <c r="E42" s="528">
        <v>270499</v>
      </c>
      <c r="F42" s="528">
        <v>59283</v>
      </c>
      <c r="G42" s="528">
        <v>0</v>
      </c>
      <c r="H42" s="529">
        <v>24133</v>
      </c>
    </row>
    <row r="43" spans="1:8" ht="14.25" customHeight="1">
      <c r="A43" s="517" t="s">
        <v>43</v>
      </c>
      <c r="B43" s="527">
        <v>11338987</v>
      </c>
      <c r="C43" s="532">
        <v>733.44029754204394</v>
      </c>
      <c r="D43" s="528">
        <v>9427854</v>
      </c>
      <c r="E43" s="528">
        <v>41336</v>
      </c>
      <c r="F43" s="528">
        <v>1593490</v>
      </c>
      <c r="G43" s="528">
        <v>276307</v>
      </c>
      <c r="H43" s="523">
        <v>15460</v>
      </c>
    </row>
    <row r="44" spans="1:8" ht="14.25" customHeight="1">
      <c r="A44" s="517" t="s">
        <v>44</v>
      </c>
      <c r="B44" s="527">
        <v>6331129</v>
      </c>
      <c r="C44" s="532">
        <v>519.11520170547726</v>
      </c>
      <c r="D44" s="528">
        <v>6096250</v>
      </c>
      <c r="E44" s="528">
        <v>41401</v>
      </c>
      <c r="F44" s="528">
        <v>193478</v>
      </c>
      <c r="G44" s="528">
        <v>0</v>
      </c>
      <c r="H44" s="523">
        <v>12196</v>
      </c>
    </row>
    <row r="45" spans="1:8" ht="14.25" customHeight="1">
      <c r="A45" s="517" t="s">
        <v>45</v>
      </c>
      <c r="B45" s="527">
        <v>11663655</v>
      </c>
      <c r="C45" s="532">
        <v>479.27576429980274</v>
      </c>
      <c r="D45" s="528">
        <v>9586233</v>
      </c>
      <c r="E45" s="528">
        <v>773369</v>
      </c>
      <c r="F45" s="528">
        <v>1194804</v>
      </c>
      <c r="G45" s="528">
        <v>109249</v>
      </c>
      <c r="H45" s="523">
        <v>24336</v>
      </c>
    </row>
    <row r="46" spans="1:8" ht="14.25" customHeight="1">
      <c r="A46" s="517" t="s">
        <v>46</v>
      </c>
      <c r="B46" s="527">
        <v>1851906</v>
      </c>
      <c r="C46" s="532">
        <v>694.63840960240066</v>
      </c>
      <c r="D46" s="528">
        <v>1851906</v>
      </c>
      <c r="E46" s="528">
        <v>0</v>
      </c>
      <c r="F46" s="528">
        <v>0</v>
      </c>
      <c r="G46" s="528">
        <v>0</v>
      </c>
      <c r="H46" s="523">
        <v>2666</v>
      </c>
    </row>
    <row r="47" spans="1:8" ht="14.25" customHeight="1">
      <c r="A47" s="517" t="s">
        <v>47</v>
      </c>
      <c r="B47" s="527">
        <v>1734751</v>
      </c>
      <c r="C47" s="532">
        <v>317.42927721866425</v>
      </c>
      <c r="D47" s="528">
        <v>1734751</v>
      </c>
      <c r="E47" s="528">
        <v>0</v>
      </c>
      <c r="F47" s="528">
        <v>0</v>
      </c>
      <c r="G47" s="528">
        <v>0</v>
      </c>
      <c r="H47" s="523">
        <v>5465</v>
      </c>
    </row>
    <row r="48" spans="1:8" ht="14.25" customHeight="1">
      <c r="A48" s="517" t="s">
        <v>48</v>
      </c>
      <c r="B48" s="527">
        <v>1393266</v>
      </c>
      <c r="C48" s="532">
        <v>563.8470254957507</v>
      </c>
      <c r="D48" s="528">
        <v>1393266</v>
      </c>
      <c r="E48" s="528">
        <v>0</v>
      </c>
      <c r="F48" s="528">
        <v>0</v>
      </c>
      <c r="G48" s="528">
        <v>0</v>
      </c>
      <c r="H48" s="523">
        <v>2471</v>
      </c>
    </row>
    <row r="49" spans="1:8" ht="14.25" customHeight="1">
      <c r="A49" s="517" t="s">
        <v>49</v>
      </c>
      <c r="B49" s="527">
        <v>2593911</v>
      </c>
      <c r="C49" s="532">
        <f>B49/H49</f>
        <v>629.89582321515297</v>
      </c>
      <c r="D49" s="528">
        <v>2486068</v>
      </c>
      <c r="E49" s="528">
        <v>53843</v>
      </c>
      <c r="F49" s="528">
        <v>54000</v>
      </c>
      <c r="G49" s="528">
        <v>0</v>
      </c>
      <c r="H49" s="523">
        <v>4118</v>
      </c>
    </row>
    <row r="50" spans="1:8" ht="14.25" customHeight="1">
      <c r="A50" s="517" t="s">
        <v>50</v>
      </c>
      <c r="B50" s="527">
        <v>1444877</v>
      </c>
      <c r="C50" s="532">
        <v>3329.2096774193546</v>
      </c>
      <c r="D50" s="528">
        <v>1419800</v>
      </c>
      <c r="E50" s="528">
        <v>25077</v>
      </c>
      <c r="F50" s="528">
        <v>0</v>
      </c>
      <c r="G50" s="528">
        <v>0</v>
      </c>
      <c r="H50" s="523">
        <v>434</v>
      </c>
    </row>
    <row r="51" spans="1:8" ht="14.25" customHeight="1">
      <c r="A51" s="517" t="s">
        <v>51</v>
      </c>
      <c r="B51" s="527">
        <v>2499423</v>
      </c>
      <c r="C51" s="532">
        <v>411.97016647436953</v>
      </c>
      <c r="D51" s="528">
        <v>2258162</v>
      </c>
      <c r="E51" s="528">
        <v>238706</v>
      </c>
      <c r="F51" s="528">
        <v>2555</v>
      </c>
      <c r="G51" s="528">
        <v>0</v>
      </c>
      <c r="H51" s="523">
        <v>6067</v>
      </c>
    </row>
    <row r="52" spans="1:8" ht="14.25" customHeight="1">
      <c r="A52" s="518" t="s">
        <v>52</v>
      </c>
      <c r="B52" s="527">
        <v>37071235</v>
      </c>
      <c r="C52" s="532">
        <v>465.25144327309238</v>
      </c>
      <c r="D52" s="528">
        <v>32466486</v>
      </c>
      <c r="E52" s="528">
        <v>124292</v>
      </c>
      <c r="F52" s="528">
        <v>3001139</v>
      </c>
      <c r="G52" s="528">
        <v>1479318</v>
      </c>
      <c r="H52" s="523">
        <v>79680</v>
      </c>
    </row>
    <row r="53" spans="1:8" ht="14.25" customHeight="1">
      <c r="A53" s="517" t="s">
        <v>53</v>
      </c>
      <c r="B53" s="527">
        <v>13793883.670000002</v>
      </c>
      <c r="C53" s="532">
        <v>408.65923060970556</v>
      </c>
      <c r="D53" s="528">
        <v>13390908.850000001</v>
      </c>
      <c r="E53" s="528">
        <v>93888.16</v>
      </c>
      <c r="F53" s="528">
        <v>300181.90000000002</v>
      </c>
      <c r="G53" s="528">
        <v>8904.76</v>
      </c>
      <c r="H53" s="523">
        <v>33754</v>
      </c>
    </row>
    <row r="54" spans="1:8" ht="14.25" customHeight="1">
      <c r="A54" s="517" t="s">
        <v>54</v>
      </c>
      <c r="B54" s="527">
        <v>4633501</v>
      </c>
      <c r="C54" s="532">
        <v>834.11359135913597</v>
      </c>
      <c r="D54" s="528">
        <v>3890530</v>
      </c>
      <c r="E54" s="528">
        <v>3223</v>
      </c>
      <c r="F54" s="528">
        <v>0</v>
      </c>
      <c r="G54" s="528">
        <v>739748</v>
      </c>
      <c r="H54" s="523">
        <v>5555</v>
      </c>
    </row>
    <row r="55" spans="1:8" ht="14.25" customHeight="1">
      <c r="A55" s="517" t="s">
        <v>55</v>
      </c>
      <c r="B55" s="527">
        <v>6565698</v>
      </c>
      <c r="C55" s="532">
        <v>650.97144556811418</v>
      </c>
      <c r="D55" s="528">
        <v>6158820</v>
      </c>
      <c r="E55" s="528">
        <v>21011</v>
      </c>
      <c r="F55" s="528">
        <v>385867</v>
      </c>
      <c r="G55" s="528">
        <v>0</v>
      </c>
      <c r="H55" s="523">
        <v>10086</v>
      </c>
    </row>
    <row r="56" spans="1:8" ht="14.25" customHeight="1">
      <c r="A56" s="517" t="s">
        <v>56</v>
      </c>
      <c r="B56" s="527">
        <v>5043358</v>
      </c>
      <c r="C56" s="532">
        <v>682.73426289427368</v>
      </c>
      <c r="D56" s="528">
        <v>4568650</v>
      </c>
      <c r="E56" s="528">
        <v>0</v>
      </c>
      <c r="F56" s="528">
        <v>134706</v>
      </c>
      <c r="G56" s="528">
        <v>340002</v>
      </c>
      <c r="H56" s="523">
        <v>7387</v>
      </c>
    </row>
    <row r="57" spans="1:8" ht="14.25" customHeight="1">
      <c r="A57" s="517" t="s">
        <v>57</v>
      </c>
      <c r="B57" s="527">
        <v>6549828</v>
      </c>
      <c r="C57" s="532">
        <v>394.496657230621</v>
      </c>
      <c r="D57" s="528">
        <v>6549828</v>
      </c>
      <c r="E57" s="528">
        <v>0</v>
      </c>
      <c r="F57" s="528">
        <v>0</v>
      </c>
      <c r="G57" s="528">
        <v>0</v>
      </c>
      <c r="H57" s="523">
        <v>16603</v>
      </c>
    </row>
    <row r="58" spans="1:8" ht="14.25" customHeight="1">
      <c r="A58" s="517" t="s">
        <v>58</v>
      </c>
      <c r="B58" s="527">
        <v>13353809</v>
      </c>
      <c r="C58" s="532">
        <v>1188.3784818011925</v>
      </c>
      <c r="D58" s="528">
        <v>13326721</v>
      </c>
      <c r="E58" s="528">
        <v>0</v>
      </c>
      <c r="F58" s="528">
        <v>27088</v>
      </c>
      <c r="G58" s="528">
        <v>0</v>
      </c>
      <c r="H58" s="523">
        <v>11237</v>
      </c>
    </row>
    <row r="59" spans="1:8" ht="14.25" customHeight="1">
      <c r="A59" s="517" t="s">
        <v>59</v>
      </c>
      <c r="B59" s="527">
        <v>7991910.3200000003</v>
      </c>
      <c r="C59" s="532">
        <v>1167.5544660336011</v>
      </c>
      <c r="D59" s="528">
        <v>7990587.3200000003</v>
      </c>
      <c r="E59" s="528">
        <v>1323</v>
      </c>
      <c r="F59" s="528">
        <v>0</v>
      </c>
      <c r="G59" s="528">
        <v>0</v>
      </c>
      <c r="H59" s="523">
        <v>6845</v>
      </c>
    </row>
    <row r="60" spans="1:8" ht="14.25" customHeight="1">
      <c r="A60" s="517" t="s">
        <v>60</v>
      </c>
      <c r="B60" s="527">
        <v>19645340</v>
      </c>
      <c r="C60" s="532">
        <v>534.1600957093915</v>
      </c>
      <c r="D60" s="528">
        <v>15449949</v>
      </c>
      <c r="E60" s="528">
        <v>195391</v>
      </c>
      <c r="F60" s="528">
        <v>4000000</v>
      </c>
      <c r="G60" s="528">
        <v>0</v>
      </c>
      <c r="H60" s="523">
        <v>36778</v>
      </c>
    </row>
    <row r="61" spans="1:8" ht="14.25" customHeight="1">
      <c r="A61" s="518" t="s">
        <v>61</v>
      </c>
      <c r="B61" s="527">
        <v>22153460</v>
      </c>
      <c r="C61" s="532">
        <v>784.35986404192045</v>
      </c>
      <c r="D61" s="528">
        <v>18656689</v>
      </c>
      <c r="E61" s="528">
        <v>3408123</v>
      </c>
      <c r="F61" s="528">
        <v>88648</v>
      </c>
      <c r="G61" s="528">
        <v>0</v>
      </c>
      <c r="H61" s="523">
        <v>28244</v>
      </c>
    </row>
    <row r="62" spans="1:8" ht="14.25" customHeight="1">
      <c r="A62" s="517" t="s">
        <v>62</v>
      </c>
      <c r="B62" s="527">
        <v>12727706</v>
      </c>
      <c r="C62" s="532">
        <v>866.47872557696235</v>
      </c>
      <c r="D62" s="528">
        <v>11573975</v>
      </c>
      <c r="E62" s="528">
        <v>0</v>
      </c>
      <c r="F62" s="528">
        <v>1153731</v>
      </c>
      <c r="G62" s="528">
        <v>0</v>
      </c>
      <c r="H62" s="523">
        <v>14689</v>
      </c>
    </row>
    <row r="63" spans="1:8" ht="14.25" customHeight="1">
      <c r="A63" s="517" t="s">
        <v>63</v>
      </c>
      <c r="B63" s="527">
        <v>11808318.800000001</v>
      </c>
      <c r="C63" s="532">
        <v>684.65929147098052</v>
      </c>
      <c r="D63" s="528">
        <v>10863425.800000001</v>
      </c>
      <c r="E63" s="528">
        <v>644893</v>
      </c>
      <c r="F63" s="528">
        <v>300000</v>
      </c>
      <c r="G63" s="528">
        <v>0</v>
      </c>
      <c r="H63" s="523">
        <v>17247</v>
      </c>
    </row>
    <row r="64" spans="1:8" ht="14.25" customHeight="1">
      <c r="A64" s="517" t="s">
        <v>64</v>
      </c>
      <c r="B64" s="527">
        <v>3064303</v>
      </c>
      <c r="C64" s="532">
        <v>907.67268957345971</v>
      </c>
      <c r="D64" s="528">
        <v>2785175</v>
      </c>
      <c r="E64" s="528">
        <v>0</v>
      </c>
      <c r="F64" s="528">
        <v>3</v>
      </c>
      <c r="G64" s="528">
        <v>279125</v>
      </c>
      <c r="H64" s="523">
        <v>3376</v>
      </c>
    </row>
    <row r="65" spans="1:8" ht="14.25" customHeight="1">
      <c r="A65" s="517" t="s">
        <v>65</v>
      </c>
      <c r="B65" s="527">
        <v>3231816</v>
      </c>
      <c r="C65" s="532">
        <v>709.35381913959611</v>
      </c>
      <c r="D65" s="528">
        <v>2931816</v>
      </c>
      <c r="E65" s="528">
        <v>0</v>
      </c>
      <c r="F65" s="528">
        <v>300000</v>
      </c>
      <c r="G65" s="528">
        <v>0</v>
      </c>
      <c r="H65" s="523">
        <v>4556</v>
      </c>
    </row>
    <row r="66" spans="1:8" ht="14.25" customHeight="1">
      <c r="A66" s="517" t="s">
        <v>66</v>
      </c>
      <c r="B66" s="527">
        <v>6105583</v>
      </c>
      <c r="C66" s="532">
        <v>409.24881024197333</v>
      </c>
      <c r="D66" s="528">
        <v>5969531</v>
      </c>
      <c r="E66" s="528">
        <v>122525</v>
      </c>
      <c r="F66" s="528">
        <v>13527</v>
      </c>
      <c r="G66" s="528">
        <v>0</v>
      </c>
      <c r="H66" s="523">
        <v>14919</v>
      </c>
    </row>
    <row r="67" spans="1:8" ht="14.25" customHeight="1">
      <c r="A67" s="517" t="s">
        <v>67</v>
      </c>
      <c r="B67" s="527">
        <v>6807485</v>
      </c>
      <c r="C67" s="532">
        <v>432.55083238022621</v>
      </c>
      <c r="D67" s="528">
        <v>6250533</v>
      </c>
      <c r="E67" s="528">
        <v>544488</v>
      </c>
      <c r="F67" s="528">
        <v>12464</v>
      </c>
      <c r="G67" s="528">
        <v>0</v>
      </c>
      <c r="H67" s="523">
        <v>15738</v>
      </c>
    </row>
    <row r="68" spans="1:8" ht="14.25" customHeight="1">
      <c r="A68" s="517" t="s">
        <v>68</v>
      </c>
      <c r="B68" s="527">
        <v>2963181</v>
      </c>
      <c r="C68" s="532">
        <v>485.21057802521699</v>
      </c>
      <c r="D68" s="528">
        <v>2909119</v>
      </c>
      <c r="E68" s="528">
        <v>54057</v>
      </c>
      <c r="F68" s="528">
        <v>5</v>
      </c>
      <c r="G68" s="528">
        <v>0</v>
      </c>
      <c r="H68" s="523">
        <v>6107</v>
      </c>
    </row>
    <row r="69" spans="1:8" ht="14.25" customHeight="1">
      <c r="A69" s="524" t="s">
        <v>69</v>
      </c>
      <c r="B69" s="530">
        <v>4682574</v>
      </c>
      <c r="C69" s="533">
        <v>482.93873762376239</v>
      </c>
      <c r="D69" s="531">
        <v>4620006</v>
      </c>
      <c r="E69" s="531">
        <v>62517</v>
      </c>
      <c r="F69" s="531">
        <v>51</v>
      </c>
      <c r="G69" s="531">
        <v>0</v>
      </c>
      <c r="H69" s="525">
        <v>9696</v>
      </c>
    </row>
  </sheetData>
  <mergeCells count="10">
    <mergeCell ref="A2:H2"/>
    <mergeCell ref="G3:H3"/>
    <mergeCell ref="G4:G5"/>
    <mergeCell ref="H4:H5"/>
    <mergeCell ref="A3:B3"/>
    <mergeCell ref="A4:A5"/>
    <mergeCell ref="B4:C4"/>
    <mergeCell ref="D4:D5"/>
    <mergeCell ref="E4:E5"/>
    <mergeCell ref="F4:F5"/>
  </mergeCells>
  <hyperlinks>
    <hyperlink ref="G3" location="'Листа табела'!A1" display="Листа табела"/>
  </hyperlink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9"/>
  <sheetViews>
    <sheetView workbookViewId="0">
      <pane ySplit="5" topLeftCell="A6" activePane="bottomLeft" state="frozen"/>
      <selection pane="bottomLeft" activeCell="G3" sqref="G3:H3"/>
    </sheetView>
  </sheetViews>
  <sheetFormatPr defaultRowHeight="12"/>
  <cols>
    <col min="1" max="1" width="23.7109375" style="342" customWidth="1"/>
    <col min="2" max="2" width="11.140625" style="342" bestFit="1" customWidth="1"/>
    <col min="3" max="3" width="11.7109375" style="342" customWidth="1"/>
    <col min="4" max="4" width="17.5703125" style="342" customWidth="1"/>
    <col min="5" max="5" width="20.7109375" style="342" customWidth="1"/>
    <col min="6" max="6" width="25" style="342" customWidth="1"/>
    <col min="7" max="8" width="14.5703125" style="342" customWidth="1"/>
    <col min="9" max="16384" width="9.140625" style="342"/>
  </cols>
  <sheetData>
    <row r="2" spans="1:8" ht="15" customHeight="1">
      <c r="A2" s="850" t="s">
        <v>1129</v>
      </c>
      <c r="B2" s="850"/>
      <c r="C2" s="850"/>
      <c r="D2" s="850"/>
      <c r="E2" s="850"/>
      <c r="F2" s="850"/>
      <c r="G2" s="850"/>
      <c r="H2" s="850"/>
    </row>
    <row r="3" spans="1:8" ht="12.75" thickBot="1">
      <c r="A3" s="937"/>
      <c r="B3" s="937"/>
      <c r="C3" s="516"/>
      <c r="D3" s="516"/>
      <c r="E3" s="516"/>
      <c r="F3" s="516"/>
      <c r="G3" s="938" t="s">
        <v>0</v>
      </c>
      <c r="H3" s="938"/>
    </row>
    <row r="4" spans="1:8" ht="15.75" customHeight="1">
      <c r="A4" s="843" t="s">
        <v>946</v>
      </c>
      <c r="B4" s="847" t="s">
        <v>1551</v>
      </c>
      <c r="C4" s="847"/>
      <c r="D4" s="847" t="s">
        <v>1446</v>
      </c>
      <c r="E4" s="847" t="s">
        <v>1447</v>
      </c>
      <c r="F4" s="847" t="s">
        <v>1448</v>
      </c>
      <c r="G4" s="847" t="s">
        <v>1449</v>
      </c>
      <c r="H4" s="935" t="s">
        <v>1050</v>
      </c>
    </row>
    <row r="5" spans="1:8" ht="52.5" customHeight="1" thickBot="1">
      <c r="A5" s="939"/>
      <c r="B5" s="667" t="s">
        <v>1441</v>
      </c>
      <c r="C5" s="667" t="s">
        <v>1051</v>
      </c>
      <c r="D5" s="910"/>
      <c r="E5" s="910"/>
      <c r="F5" s="910"/>
      <c r="G5" s="910"/>
      <c r="H5" s="936"/>
    </row>
    <row r="6" spans="1:8" ht="14.25" customHeight="1">
      <c r="A6" s="521" t="s">
        <v>6</v>
      </c>
      <c r="B6" s="527">
        <v>126369264</v>
      </c>
      <c r="C6" s="532">
        <v>691.11646832341614</v>
      </c>
      <c r="D6" s="528">
        <v>87167343</v>
      </c>
      <c r="E6" s="528">
        <v>18699495</v>
      </c>
      <c r="F6" s="528">
        <v>20502426</v>
      </c>
      <c r="G6" s="528">
        <v>1092516</v>
      </c>
      <c r="H6" s="522">
        <v>182848</v>
      </c>
    </row>
    <row r="7" spans="1:8" ht="14.25" customHeight="1">
      <c r="A7" s="517" t="s">
        <v>7</v>
      </c>
      <c r="B7" s="527">
        <v>1603101</v>
      </c>
      <c r="C7" s="532">
        <v>805.57839195979898</v>
      </c>
      <c r="D7" s="528">
        <v>1079167</v>
      </c>
      <c r="E7" s="528">
        <v>431467</v>
      </c>
      <c r="F7" s="528">
        <v>92467</v>
      </c>
      <c r="G7" s="528">
        <v>31111</v>
      </c>
      <c r="H7" s="523">
        <v>1990</v>
      </c>
    </row>
    <row r="8" spans="1:8" ht="14.25" customHeight="1">
      <c r="A8" s="518" t="s">
        <v>8</v>
      </c>
      <c r="B8" s="527">
        <v>46718710</v>
      </c>
      <c r="C8" s="532">
        <v>449.13631163537428</v>
      </c>
      <c r="D8" s="528">
        <v>33849163</v>
      </c>
      <c r="E8" s="528">
        <v>7119787</v>
      </c>
      <c r="F8" s="528">
        <v>5749760</v>
      </c>
      <c r="G8" s="528">
        <v>-3445328</v>
      </c>
      <c r="H8" s="523">
        <v>104019</v>
      </c>
    </row>
    <row r="9" spans="1:8" ht="14.25" customHeight="1">
      <c r="A9" s="517" t="s">
        <v>9</v>
      </c>
      <c r="B9" s="527">
        <v>9998195</v>
      </c>
      <c r="C9" s="532">
        <v>966.10252198280023</v>
      </c>
      <c r="D9" s="528">
        <v>9369453</v>
      </c>
      <c r="E9" s="528">
        <v>244130</v>
      </c>
      <c r="F9" s="528">
        <v>384612</v>
      </c>
      <c r="G9" s="528">
        <v>-606930</v>
      </c>
      <c r="H9" s="523">
        <v>10349</v>
      </c>
    </row>
    <row r="10" spans="1:8" ht="14.25" customHeight="1">
      <c r="A10" s="517" t="s">
        <v>10</v>
      </c>
      <c r="B10" s="527">
        <v>6654434</v>
      </c>
      <c r="C10" s="532">
        <v>362.63945504087195</v>
      </c>
      <c r="D10" s="528">
        <v>5633062</v>
      </c>
      <c r="E10" s="528">
        <v>760239</v>
      </c>
      <c r="F10" s="528">
        <v>261133</v>
      </c>
      <c r="G10" s="528">
        <v>111694</v>
      </c>
      <c r="H10" s="523">
        <v>18350</v>
      </c>
    </row>
    <row r="11" spans="1:8" ht="14.25" customHeight="1">
      <c r="A11" s="517" t="s">
        <v>11</v>
      </c>
      <c r="B11" s="527">
        <v>10514572</v>
      </c>
      <c r="C11" s="532">
        <v>680.73106305839701</v>
      </c>
      <c r="D11" s="528">
        <v>8156434</v>
      </c>
      <c r="E11" s="528">
        <v>1246754</v>
      </c>
      <c r="F11" s="528">
        <v>1111384</v>
      </c>
      <c r="G11" s="528">
        <v>-1062933</v>
      </c>
      <c r="H11" s="523">
        <v>15446</v>
      </c>
    </row>
    <row r="12" spans="1:8" ht="14.25" customHeight="1">
      <c r="A12" s="517" t="s">
        <v>12</v>
      </c>
      <c r="B12" s="527">
        <v>9010446</v>
      </c>
      <c r="C12" s="532">
        <v>927.66869144445593</v>
      </c>
      <c r="D12" s="528">
        <v>6519776</v>
      </c>
      <c r="E12" s="528">
        <v>1998652</v>
      </c>
      <c r="F12" s="528">
        <v>492018</v>
      </c>
      <c r="G12" s="528">
        <v>-701941</v>
      </c>
      <c r="H12" s="523">
        <v>9713</v>
      </c>
    </row>
    <row r="13" spans="1:8" ht="14.25" customHeight="1">
      <c r="A13" s="517" t="s">
        <v>13</v>
      </c>
      <c r="B13" s="527">
        <v>4445295</v>
      </c>
      <c r="C13" s="532">
        <v>425.46851071975499</v>
      </c>
      <c r="D13" s="528">
        <v>3808480</v>
      </c>
      <c r="E13" s="528">
        <v>200694</v>
      </c>
      <c r="F13" s="528">
        <v>436121</v>
      </c>
      <c r="G13" s="528">
        <v>42400</v>
      </c>
      <c r="H13" s="523">
        <v>10448</v>
      </c>
    </row>
    <row r="14" spans="1:8" ht="14.25" customHeight="1">
      <c r="A14" s="517" t="s">
        <v>14</v>
      </c>
      <c r="B14" s="527">
        <v>2037786</v>
      </c>
      <c r="C14" s="532">
        <f>B14/H14</f>
        <v>467.59660394676456</v>
      </c>
      <c r="D14" s="528">
        <v>1442661</v>
      </c>
      <c r="E14" s="528">
        <v>595125</v>
      </c>
      <c r="F14" s="528">
        <v>0</v>
      </c>
      <c r="G14" s="528">
        <v>35369</v>
      </c>
      <c r="H14" s="523">
        <v>4358</v>
      </c>
    </row>
    <row r="15" spans="1:8" ht="14.25" customHeight="1">
      <c r="A15" s="517" t="s">
        <v>15</v>
      </c>
      <c r="B15" s="527">
        <v>11134354</v>
      </c>
      <c r="C15" s="532">
        <v>1294.8428887079892</v>
      </c>
      <c r="D15" s="528">
        <v>8735956</v>
      </c>
      <c r="E15" s="528">
        <v>1609605</v>
      </c>
      <c r="F15" s="528">
        <v>788793</v>
      </c>
      <c r="G15" s="528">
        <v>308200</v>
      </c>
      <c r="H15" s="523">
        <v>8599</v>
      </c>
    </row>
    <row r="16" spans="1:8" ht="14.25" customHeight="1">
      <c r="A16" s="517" t="s">
        <v>16</v>
      </c>
      <c r="B16" s="527">
        <v>23644403</v>
      </c>
      <c r="C16" s="532">
        <v>488.67217112741554</v>
      </c>
      <c r="D16" s="528">
        <v>16864587</v>
      </c>
      <c r="E16" s="528">
        <v>4029738</v>
      </c>
      <c r="F16" s="528">
        <v>2750078</v>
      </c>
      <c r="G16" s="528">
        <v>41584</v>
      </c>
      <c r="H16" s="523">
        <v>48385</v>
      </c>
    </row>
    <row r="17" spans="1:8" ht="14.25" customHeight="1">
      <c r="A17" s="517" t="s">
        <v>17</v>
      </c>
      <c r="B17" s="527">
        <v>14666936</v>
      </c>
      <c r="C17" s="532">
        <v>574.07084426004928</v>
      </c>
      <c r="D17" s="528">
        <v>10278785</v>
      </c>
      <c r="E17" s="528">
        <v>3876169</v>
      </c>
      <c r="F17" s="528">
        <v>511982</v>
      </c>
      <c r="G17" s="528">
        <v>190058</v>
      </c>
      <c r="H17" s="523">
        <v>25549</v>
      </c>
    </row>
    <row r="18" spans="1:8" ht="14.25" customHeight="1">
      <c r="A18" s="518" t="s">
        <v>18</v>
      </c>
      <c r="B18" s="527">
        <v>34491360</v>
      </c>
      <c r="C18" s="532">
        <v>567.62820090843263</v>
      </c>
      <c r="D18" s="528">
        <v>27366214</v>
      </c>
      <c r="E18" s="528">
        <v>3047454</v>
      </c>
      <c r="F18" s="528">
        <v>4077692</v>
      </c>
      <c r="G18" s="528">
        <v>-3002998</v>
      </c>
      <c r="H18" s="523">
        <v>60764</v>
      </c>
    </row>
    <row r="19" spans="1:8" ht="14.25" customHeight="1">
      <c r="A19" s="526" t="s">
        <v>19</v>
      </c>
      <c r="B19" s="527">
        <v>1271326</v>
      </c>
      <c r="C19" s="532">
        <v>361.3774872086413</v>
      </c>
      <c r="D19" s="528">
        <v>1103807</v>
      </c>
      <c r="E19" s="528">
        <v>2283</v>
      </c>
      <c r="F19" s="528">
        <v>165236</v>
      </c>
      <c r="G19" s="528">
        <v>-198215</v>
      </c>
      <c r="H19" s="522">
        <v>3518</v>
      </c>
    </row>
    <row r="20" spans="1:8" ht="14.25" customHeight="1">
      <c r="A20" s="518" t="s">
        <v>182</v>
      </c>
      <c r="B20" s="527">
        <v>21276899</v>
      </c>
      <c r="C20" s="532">
        <v>395.48139405204461</v>
      </c>
      <c r="D20" s="528">
        <v>15963157</v>
      </c>
      <c r="E20" s="528">
        <v>3043222</v>
      </c>
      <c r="F20" s="528">
        <v>2270520</v>
      </c>
      <c r="G20" s="528">
        <v>-360498</v>
      </c>
      <c r="H20" s="523">
        <v>53800</v>
      </c>
    </row>
    <row r="21" spans="1:8" ht="14.25" customHeight="1">
      <c r="A21" s="517" t="s">
        <v>21</v>
      </c>
      <c r="B21" s="527">
        <v>766888</v>
      </c>
      <c r="C21" s="532">
        <v>11446.089552238805</v>
      </c>
      <c r="D21" s="528">
        <v>542969</v>
      </c>
      <c r="E21" s="528">
        <v>223919</v>
      </c>
      <c r="F21" s="528">
        <v>0</v>
      </c>
      <c r="G21" s="528">
        <v>-86583</v>
      </c>
      <c r="H21" s="523">
        <v>67</v>
      </c>
    </row>
    <row r="22" spans="1:8" ht="14.25" customHeight="1">
      <c r="A22" s="517" t="s">
        <v>22</v>
      </c>
      <c r="B22" s="527">
        <v>261359</v>
      </c>
      <c r="C22" s="532">
        <v>1075.5514403292182</v>
      </c>
      <c r="D22" s="528">
        <v>258284</v>
      </c>
      <c r="E22" s="528">
        <v>3075</v>
      </c>
      <c r="F22" s="528">
        <v>0</v>
      </c>
      <c r="G22" s="528">
        <v>46229</v>
      </c>
      <c r="H22" s="523">
        <v>243</v>
      </c>
    </row>
    <row r="23" spans="1:8" ht="14.25" customHeight="1">
      <c r="A23" s="518" t="s">
        <v>23</v>
      </c>
      <c r="B23" s="527">
        <v>8909758</v>
      </c>
      <c r="C23" s="532">
        <v>148.30564109392947</v>
      </c>
      <c r="D23" s="528">
        <v>8070131</v>
      </c>
      <c r="E23" s="528">
        <v>423533</v>
      </c>
      <c r="F23" s="528">
        <v>416094</v>
      </c>
      <c r="G23" s="528">
        <v>276779</v>
      </c>
      <c r="H23" s="523">
        <v>60077</v>
      </c>
    </row>
    <row r="24" spans="1:8" ht="14.25" customHeight="1">
      <c r="A24" s="517" t="s">
        <v>985</v>
      </c>
      <c r="B24" s="527">
        <v>5431576</v>
      </c>
      <c r="C24" s="532">
        <v>378.21</v>
      </c>
      <c r="D24" s="528">
        <v>4083745</v>
      </c>
      <c r="E24" s="528">
        <v>1041328</v>
      </c>
      <c r="F24" s="528">
        <v>306503</v>
      </c>
      <c r="G24" s="528">
        <v>22080</v>
      </c>
      <c r="H24" s="523">
        <v>14361</v>
      </c>
    </row>
    <row r="25" spans="1:8" ht="14.25" customHeight="1">
      <c r="A25" s="517" t="s">
        <v>984</v>
      </c>
      <c r="B25" s="527">
        <v>2573824</v>
      </c>
      <c r="C25" s="532">
        <v>2365.6470588235293</v>
      </c>
      <c r="D25" s="528">
        <v>1493660</v>
      </c>
      <c r="E25" s="528">
        <v>736401</v>
      </c>
      <c r="F25" s="528">
        <v>343763</v>
      </c>
      <c r="G25" s="528">
        <v>126723</v>
      </c>
      <c r="H25" s="523">
        <v>1088</v>
      </c>
    </row>
    <row r="26" spans="1:8" ht="14.25" customHeight="1">
      <c r="A26" s="517" t="s">
        <v>983</v>
      </c>
      <c r="B26" s="527">
        <v>8611645</v>
      </c>
      <c r="C26" s="532">
        <v>774.21963499056005</v>
      </c>
      <c r="D26" s="528">
        <v>6039628</v>
      </c>
      <c r="E26" s="528">
        <v>2069747</v>
      </c>
      <c r="F26" s="528">
        <v>502270</v>
      </c>
      <c r="G26" s="528">
        <v>-1070225</v>
      </c>
      <c r="H26" s="523">
        <v>11123</v>
      </c>
    </row>
    <row r="27" spans="1:8" ht="14.25" customHeight="1">
      <c r="A27" s="517" t="s">
        <v>986</v>
      </c>
      <c r="B27" s="527">
        <v>9134533</v>
      </c>
      <c r="C27" s="532">
        <v>451.89141189274761</v>
      </c>
      <c r="D27" s="528">
        <v>6918100</v>
      </c>
      <c r="E27" s="528">
        <v>1086825</v>
      </c>
      <c r="F27" s="528">
        <v>1129608</v>
      </c>
      <c r="G27" s="528">
        <v>-864121</v>
      </c>
      <c r="H27" s="523">
        <v>20214</v>
      </c>
    </row>
    <row r="28" spans="1:8" ht="14.25" customHeight="1">
      <c r="A28" s="517" t="s">
        <v>987</v>
      </c>
      <c r="B28" s="527">
        <v>6768620</v>
      </c>
      <c r="C28" s="532">
        <v>596.03909827404016</v>
      </c>
      <c r="D28" s="528">
        <v>5861984</v>
      </c>
      <c r="E28" s="528">
        <v>278759</v>
      </c>
      <c r="F28" s="528">
        <v>627877</v>
      </c>
      <c r="G28" s="528">
        <v>-1020544</v>
      </c>
      <c r="H28" s="523">
        <v>11356</v>
      </c>
    </row>
    <row r="29" spans="1:8" ht="14.25" customHeight="1">
      <c r="A29" s="517" t="s">
        <v>988</v>
      </c>
      <c r="B29" s="527">
        <v>1392004</v>
      </c>
      <c r="C29" s="532">
        <v>719.38191214470282</v>
      </c>
      <c r="D29" s="528">
        <v>1130750</v>
      </c>
      <c r="E29" s="528">
        <v>172773</v>
      </c>
      <c r="F29" s="528">
        <v>88481</v>
      </c>
      <c r="G29" s="528">
        <v>2185</v>
      </c>
      <c r="H29" s="523">
        <v>1935</v>
      </c>
    </row>
    <row r="30" spans="1:8" ht="14.25" customHeight="1">
      <c r="A30" s="517" t="s">
        <v>30</v>
      </c>
      <c r="B30" s="527">
        <v>574498</v>
      </c>
      <c r="C30" s="532">
        <v>576.80522088353416</v>
      </c>
      <c r="D30" s="528">
        <v>558798</v>
      </c>
      <c r="E30" s="528">
        <v>15700</v>
      </c>
      <c r="F30" s="528">
        <v>0</v>
      </c>
      <c r="G30" s="528">
        <v>-2555</v>
      </c>
      <c r="H30" s="523">
        <v>996</v>
      </c>
    </row>
    <row r="31" spans="1:8" ht="14.25" customHeight="1">
      <c r="A31" s="517" t="s">
        <v>31</v>
      </c>
      <c r="B31" s="527">
        <v>2452176</v>
      </c>
      <c r="C31" s="532">
        <v>1327.6534921494315</v>
      </c>
      <c r="D31" s="528">
        <v>1904345</v>
      </c>
      <c r="E31" s="528">
        <v>456008</v>
      </c>
      <c r="F31" s="528">
        <v>91823</v>
      </c>
      <c r="G31" s="528">
        <v>49248</v>
      </c>
      <c r="H31" s="523">
        <v>1847</v>
      </c>
    </row>
    <row r="32" spans="1:8" ht="14.25" customHeight="1">
      <c r="A32" s="517" t="s">
        <v>32</v>
      </c>
      <c r="B32" s="527">
        <v>4018949</v>
      </c>
      <c r="C32" s="532">
        <v>455.92161089052752</v>
      </c>
      <c r="D32" s="528">
        <v>3490675</v>
      </c>
      <c r="E32" s="528">
        <v>156938</v>
      </c>
      <c r="F32" s="528">
        <v>371336</v>
      </c>
      <c r="G32" s="528">
        <v>69796</v>
      </c>
      <c r="H32" s="523">
        <v>8815</v>
      </c>
    </row>
    <row r="33" spans="1:8" ht="14.25" customHeight="1">
      <c r="A33" s="517" t="s">
        <v>33</v>
      </c>
      <c r="B33" s="527">
        <v>9732759</v>
      </c>
      <c r="C33" s="532">
        <v>486.12751610808652</v>
      </c>
      <c r="D33" s="528">
        <v>8494580</v>
      </c>
      <c r="E33" s="528">
        <v>547996</v>
      </c>
      <c r="F33" s="528">
        <v>690183</v>
      </c>
      <c r="G33" s="528">
        <v>-989008</v>
      </c>
      <c r="H33" s="523">
        <v>20021</v>
      </c>
    </row>
    <row r="34" spans="1:8" ht="14.25" customHeight="1">
      <c r="A34" s="517" t="s">
        <v>34</v>
      </c>
      <c r="B34" s="527">
        <v>2852143</v>
      </c>
      <c r="C34" s="532">
        <f>B34/H34</f>
        <v>516.22497737556557</v>
      </c>
      <c r="D34" s="528">
        <v>2212194</v>
      </c>
      <c r="E34" s="528">
        <v>297707</v>
      </c>
      <c r="F34" s="528">
        <v>342242</v>
      </c>
      <c r="G34" s="528">
        <v>-128593</v>
      </c>
      <c r="H34" s="523">
        <v>5525</v>
      </c>
    </row>
    <row r="35" spans="1:8" ht="14.25" customHeight="1">
      <c r="A35" s="526" t="s">
        <v>35</v>
      </c>
      <c r="B35" s="527">
        <v>7960729</v>
      </c>
      <c r="C35" s="532">
        <v>439.23686824100639</v>
      </c>
      <c r="D35" s="528">
        <v>6714603</v>
      </c>
      <c r="E35" s="528">
        <v>415812</v>
      </c>
      <c r="F35" s="528">
        <v>830314</v>
      </c>
      <c r="G35" s="528">
        <v>-136151</v>
      </c>
      <c r="H35" s="522">
        <v>18124</v>
      </c>
    </row>
    <row r="36" spans="1:8" ht="14.25" customHeight="1">
      <c r="A36" s="517" t="s">
        <v>36</v>
      </c>
      <c r="B36" s="527">
        <f>+D36+E36+F36</f>
        <v>967244</v>
      </c>
      <c r="C36" s="532">
        <f>B36/H36</f>
        <v>654.87068381855113</v>
      </c>
      <c r="D36" s="528">
        <v>767640</v>
      </c>
      <c r="E36" s="528">
        <v>199604</v>
      </c>
      <c r="F36" s="528">
        <v>0</v>
      </c>
      <c r="G36" s="528">
        <v>-60249</v>
      </c>
      <c r="H36" s="523">
        <v>1477</v>
      </c>
    </row>
    <row r="37" spans="1:8" ht="14.25" customHeight="1">
      <c r="A37" s="517" t="s">
        <v>37</v>
      </c>
      <c r="B37" s="527">
        <v>335447</v>
      </c>
      <c r="C37" s="532">
        <v>1224.2591240875913</v>
      </c>
      <c r="D37" s="528">
        <v>316510</v>
      </c>
      <c r="E37" s="528">
        <v>9018</v>
      </c>
      <c r="F37" s="528">
        <v>9919</v>
      </c>
      <c r="G37" s="528">
        <v>134385</v>
      </c>
      <c r="H37" s="523">
        <v>274</v>
      </c>
    </row>
    <row r="38" spans="1:8" ht="14.25" customHeight="1">
      <c r="A38" s="517" t="s">
        <v>38</v>
      </c>
      <c r="B38" s="527">
        <v>14952301</v>
      </c>
      <c r="C38" s="532">
        <v>432.35985889020617</v>
      </c>
      <c r="D38" s="528">
        <v>11827690</v>
      </c>
      <c r="E38" s="528">
        <v>581880</v>
      </c>
      <c r="F38" s="528">
        <v>2542731</v>
      </c>
      <c r="G38" s="528">
        <v>-789963</v>
      </c>
      <c r="H38" s="523">
        <v>34583</v>
      </c>
    </row>
    <row r="39" spans="1:8" ht="14.25" customHeight="1">
      <c r="A39" s="517" t="s">
        <v>39</v>
      </c>
      <c r="B39" s="527">
        <v>5322881</v>
      </c>
      <c r="C39" s="532">
        <v>380.7224805092626</v>
      </c>
      <c r="D39" s="528">
        <v>4428905</v>
      </c>
      <c r="E39" s="528">
        <v>291309</v>
      </c>
      <c r="F39" s="528">
        <v>602667</v>
      </c>
      <c r="G39" s="528">
        <v>-279650</v>
      </c>
      <c r="H39" s="523">
        <v>13981</v>
      </c>
    </row>
    <row r="40" spans="1:8" ht="14.25" customHeight="1">
      <c r="A40" s="517" t="s">
        <v>40</v>
      </c>
      <c r="B40" s="527">
        <v>1596495</v>
      </c>
      <c r="C40" s="532">
        <v>492.44139420111043</v>
      </c>
      <c r="D40" s="528">
        <v>1456269</v>
      </c>
      <c r="E40" s="528">
        <v>73973</v>
      </c>
      <c r="F40" s="528">
        <v>66253</v>
      </c>
      <c r="G40" s="528">
        <v>178813</v>
      </c>
      <c r="H40" s="523">
        <v>3242</v>
      </c>
    </row>
    <row r="41" spans="1:8" ht="14.25" customHeight="1">
      <c r="A41" s="517" t="s">
        <v>41</v>
      </c>
      <c r="B41" s="527">
        <v>4666834</v>
      </c>
      <c r="C41" s="532">
        <v>454.63555772040917</v>
      </c>
      <c r="D41" s="528">
        <v>3979666</v>
      </c>
      <c r="E41" s="528">
        <v>325857</v>
      </c>
      <c r="F41" s="528">
        <v>361311</v>
      </c>
      <c r="G41" s="528">
        <v>9172</v>
      </c>
      <c r="H41" s="523">
        <v>10265</v>
      </c>
    </row>
    <row r="42" spans="1:8" ht="14.25" customHeight="1">
      <c r="A42" s="517" t="s">
        <v>42</v>
      </c>
      <c r="B42" s="527">
        <v>9536556</v>
      </c>
      <c r="C42" s="532">
        <v>395.16661832345744</v>
      </c>
      <c r="D42" s="528">
        <v>8127039</v>
      </c>
      <c r="E42" s="528">
        <v>827902</v>
      </c>
      <c r="F42" s="528">
        <v>581615</v>
      </c>
      <c r="G42" s="528">
        <v>358366</v>
      </c>
      <c r="H42" s="523">
        <v>24133</v>
      </c>
    </row>
    <row r="43" spans="1:8" ht="14.25" customHeight="1">
      <c r="A43" s="517" t="s">
        <v>43</v>
      </c>
      <c r="B43" s="527">
        <v>11337101</v>
      </c>
      <c r="C43" s="532">
        <v>733.31830530401032</v>
      </c>
      <c r="D43" s="528">
        <v>7343703</v>
      </c>
      <c r="E43" s="528">
        <v>3069732</v>
      </c>
      <c r="F43" s="528">
        <v>923666</v>
      </c>
      <c r="G43" s="528">
        <v>1886</v>
      </c>
      <c r="H43" s="523">
        <v>15460</v>
      </c>
    </row>
    <row r="44" spans="1:8" ht="14.25" customHeight="1">
      <c r="A44" s="517" t="s">
        <v>44</v>
      </c>
      <c r="B44" s="527">
        <v>6672424</v>
      </c>
      <c r="C44" s="532">
        <v>547.09937684486715</v>
      </c>
      <c r="D44" s="528">
        <v>5856757</v>
      </c>
      <c r="E44" s="528">
        <v>408938</v>
      </c>
      <c r="F44" s="528">
        <v>406729</v>
      </c>
      <c r="G44" s="528">
        <v>-341295</v>
      </c>
      <c r="H44" s="523">
        <v>12196</v>
      </c>
    </row>
    <row r="45" spans="1:8" ht="14.25" customHeight="1">
      <c r="A45" s="517" t="s">
        <v>45</v>
      </c>
      <c r="B45" s="527">
        <v>10706514</v>
      </c>
      <c r="C45" s="532">
        <v>439.94551282051282</v>
      </c>
      <c r="D45" s="528">
        <v>8114481</v>
      </c>
      <c r="E45" s="528">
        <v>1833977</v>
      </c>
      <c r="F45" s="528">
        <v>758056</v>
      </c>
      <c r="G45" s="528">
        <v>957141</v>
      </c>
      <c r="H45" s="523">
        <v>24336</v>
      </c>
    </row>
    <row r="46" spans="1:8" ht="14.25" customHeight="1">
      <c r="A46" s="517" t="s">
        <v>46</v>
      </c>
      <c r="B46" s="527">
        <v>1745007</v>
      </c>
      <c r="C46" s="532">
        <v>654.54126031507872</v>
      </c>
      <c r="D46" s="528">
        <v>1474667</v>
      </c>
      <c r="E46" s="528">
        <v>0</v>
      </c>
      <c r="F46" s="528">
        <v>270340</v>
      </c>
      <c r="G46" s="528">
        <v>106899</v>
      </c>
      <c r="H46" s="523">
        <v>2666</v>
      </c>
    </row>
    <row r="47" spans="1:8" ht="14.25" customHeight="1">
      <c r="A47" s="517" t="s">
        <v>47</v>
      </c>
      <c r="B47" s="527">
        <v>1789962</v>
      </c>
      <c r="C47" s="532">
        <v>327.53193046660567</v>
      </c>
      <c r="D47" s="528">
        <v>1391306</v>
      </c>
      <c r="E47" s="528">
        <v>150005</v>
      </c>
      <c r="F47" s="528">
        <v>248651</v>
      </c>
      <c r="G47" s="528">
        <v>-55211</v>
      </c>
      <c r="H47" s="523">
        <v>5465</v>
      </c>
    </row>
    <row r="48" spans="1:8" ht="14.25" customHeight="1">
      <c r="A48" s="526" t="s">
        <v>48</v>
      </c>
      <c r="B48" s="527">
        <v>1328462</v>
      </c>
      <c r="C48" s="532">
        <v>537.62120598947797</v>
      </c>
      <c r="D48" s="528">
        <v>1095966</v>
      </c>
      <c r="E48" s="528">
        <v>86652</v>
      </c>
      <c r="F48" s="528">
        <v>145844</v>
      </c>
      <c r="G48" s="528">
        <v>64804</v>
      </c>
      <c r="H48" s="522">
        <v>2471</v>
      </c>
    </row>
    <row r="49" spans="1:8" ht="14.25" customHeight="1">
      <c r="A49" s="517" t="s">
        <v>49</v>
      </c>
      <c r="B49" s="527">
        <v>2513180</v>
      </c>
      <c r="C49" s="532">
        <f>B49/H49</f>
        <v>610.29140359397763</v>
      </c>
      <c r="D49" s="528">
        <v>1672097</v>
      </c>
      <c r="E49" s="528">
        <v>513589</v>
      </c>
      <c r="F49" s="528">
        <v>327494</v>
      </c>
      <c r="G49" s="528">
        <v>80731</v>
      </c>
      <c r="H49" s="523">
        <v>4118</v>
      </c>
    </row>
    <row r="50" spans="1:8" ht="14.25" customHeight="1">
      <c r="A50" s="517" t="s">
        <v>50</v>
      </c>
      <c r="B50" s="527">
        <v>1136350</v>
      </c>
      <c r="C50" s="532">
        <v>2618.3179723502303</v>
      </c>
      <c r="D50" s="528">
        <v>955255</v>
      </c>
      <c r="E50" s="528">
        <v>137188</v>
      </c>
      <c r="F50" s="528">
        <v>43907</v>
      </c>
      <c r="G50" s="528">
        <v>308527</v>
      </c>
      <c r="H50" s="523">
        <v>434</v>
      </c>
    </row>
    <row r="51" spans="1:8" ht="14.25" customHeight="1">
      <c r="A51" s="517" t="s">
        <v>51</v>
      </c>
      <c r="B51" s="527">
        <v>2528363</v>
      </c>
      <c r="C51" s="532">
        <v>416.740234053074</v>
      </c>
      <c r="D51" s="528">
        <v>2146136</v>
      </c>
      <c r="E51" s="528">
        <v>218728</v>
      </c>
      <c r="F51" s="528">
        <v>163499</v>
      </c>
      <c r="G51" s="528">
        <v>-28940</v>
      </c>
      <c r="H51" s="523">
        <v>6067</v>
      </c>
    </row>
    <row r="52" spans="1:8" ht="14.25" customHeight="1">
      <c r="A52" s="518" t="s">
        <v>52</v>
      </c>
      <c r="B52" s="527">
        <v>37047258</v>
      </c>
      <c r="C52" s="532">
        <v>464.95052710843373</v>
      </c>
      <c r="D52" s="528">
        <v>27482441</v>
      </c>
      <c r="E52" s="528">
        <v>6473446</v>
      </c>
      <c r="F52" s="528">
        <v>3091371</v>
      </c>
      <c r="G52" s="528">
        <v>23977</v>
      </c>
      <c r="H52" s="523">
        <v>79680</v>
      </c>
    </row>
    <row r="53" spans="1:8" ht="14.25" customHeight="1">
      <c r="A53" s="517" t="s">
        <v>53</v>
      </c>
      <c r="B53" s="527">
        <v>14081984.420000002</v>
      </c>
      <c r="C53" s="532">
        <v>417.19453753629205</v>
      </c>
      <c r="D53" s="528">
        <v>11621883.050000001</v>
      </c>
      <c r="E53" s="528">
        <v>1400233.6400000004</v>
      </c>
      <c r="F53" s="528">
        <v>1059867.73</v>
      </c>
      <c r="G53" s="528">
        <v>-288100.74999999965</v>
      </c>
      <c r="H53" s="523">
        <v>33754</v>
      </c>
    </row>
    <row r="54" spans="1:8" ht="14.25" customHeight="1">
      <c r="A54" s="517" t="s">
        <v>54</v>
      </c>
      <c r="B54" s="527">
        <v>4236820</v>
      </c>
      <c r="C54" s="532">
        <v>762.70387038703871</v>
      </c>
      <c r="D54" s="528">
        <v>3391503</v>
      </c>
      <c r="E54" s="528">
        <v>490237</v>
      </c>
      <c r="F54" s="528">
        <v>355080</v>
      </c>
      <c r="G54" s="528">
        <v>396681</v>
      </c>
      <c r="H54" s="523">
        <v>5555</v>
      </c>
    </row>
    <row r="55" spans="1:8" ht="14.25" customHeight="1">
      <c r="A55" s="517" t="s">
        <v>55</v>
      </c>
      <c r="B55" s="527">
        <v>6997135</v>
      </c>
      <c r="C55" s="532">
        <v>693.74727344834423</v>
      </c>
      <c r="D55" s="528">
        <v>5691770</v>
      </c>
      <c r="E55" s="528">
        <v>1273918</v>
      </c>
      <c r="F55" s="528">
        <v>31447</v>
      </c>
      <c r="G55" s="528">
        <v>-431437</v>
      </c>
      <c r="H55" s="523">
        <v>10086</v>
      </c>
    </row>
    <row r="56" spans="1:8" ht="14.25" customHeight="1">
      <c r="A56" s="517" t="s">
        <v>56</v>
      </c>
      <c r="B56" s="527">
        <v>4198212</v>
      </c>
      <c r="C56" s="532">
        <v>568.32435359415194</v>
      </c>
      <c r="D56" s="528">
        <v>3551675</v>
      </c>
      <c r="E56" s="528">
        <v>646470</v>
      </c>
      <c r="F56" s="528">
        <v>67</v>
      </c>
      <c r="G56" s="528">
        <v>845146</v>
      </c>
      <c r="H56" s="523">
        <v>7387</v>
      </c>
    </row>
    <row r="57" spans="1:8" ht="14.25" customHeight="1">
      <c r="A57" s="517" t="s">
        <v>57</v>
      </c>
      <c r="B57" s="527">
        <v>6539805</v>
      </c>
      <c r="C57" s="532">
        <v>393.89297114979223</v>
      </c>
      <c r="D57" s="528">
        <v>5195896</v>
      </c>
      <c r="E57" s="528">
        <v>470151</v>
      </c>
      <c r="F57" s="528">
        <v>873758</v>
      </c>
      <c r="G57" s="528">
        <v>10023</v>
      </c>
      <c r="H57" s="523">
        <v>16603</v>
      </c>
    </row>
    <row r="58" spans="1:8" ht="14.25" customHeight="1">
      <c r="A58" s="517" t="s">
        <v>58</v>
      </c>
      <c r="B58" s="527">
        <v>8142987</v>
      </c>
      <c r="C58" s="532">
        <v>724.65844976417191</v>
      </c>
      <c r="D58" s="528">
        <v>7371205</v>
      </c>
      <c r="E58" s="528">
        <v>724305</v>
      </c>
      <c r="F58" s="528">
        <v>47477</v>
      </c>
      <c r="G58" s="528">
        <v>5210822</v>
      </c>
      <c r="H58" s="523">
        <v>11237</v>
      </c>
    </row>
    <row r="59" spans="1:8" ht="14.25" customHeight="1">
      <c r="A59" s="526" t="s">
        <v>59</v>
      </c>
      <c r="B59" s="527">
        <v>7124352.5700000003</v>
      </c>
      <c r="C59" s="532">
        <v>1040.8111862673484</v>
      </c>
      <c r="D59" s="528">
        <v>5214572.49</v>
      </c>
      <c r="E59" s="528">
        <v>1874320.0799999998</v>
      </c>
      <c r="F59" s="528">
        <v>35460</v>
      </c>
      <c r="G59" s="528">
        <v>867557.75000000023</v>
      </c>
      <c r="H59" s="522">
        <v>6845</v>
      </c>
    </row>
    <row r="60" spans="1:8" ht="14.25" customHeight="1">
      <c r="A60" s="517" t="s">
        <v>60</v>
      </c>
      <c r="B60" s="527">
        <v>20168645</v>
      </c>
      <c r="C60" s="532">
        <v>548.38884659307189</v>
      </c>
      <c r="D60" s="528">
        <v>13558707</v>
      </c>
      <c r="E60" s="528">
        <v>5216724</v>
      </c>
      <c r="F60" s="528">
        <v>1393214</v>
      </c>
      <c r="G60" s="528">
        <v>-523305</v>
      </c>
      <c r="H60" s="523">
        <v>36778</v>
      </c>
    </row>
    <row r="61" spans="1:8" ht="14.25" customHeight="1">
      <c r="A61" s="518" t="s">
        <v>61</v>
      </c>
      <c r="B61" s="527">
        <v>23430151</v>
      </c>
      <c r="C61" s="532">
        <v>829.56206627956385</v>
      </c>
      <c r="D61" s="528">
        <v>18714257</v>
      </c>
      <c r="E61" s="528">
        <v>3879215</v>
      </c>
      <c r="F61" s="528">
        <v>836679</v>
      </c>
      <c r="G61" s="528">
        <v>-1276691</v>
      </c>
      <c r="H61" s="523">
        <v>28244</v>
      </c>
    </row>
    <row r="62" spans="1:8" ht="14.25" customHeight="1">
      <c r="A62" s="517" t="s">
        <v>62</v>
      </c>
      <c r="B62" s="527">
        <v>13095571</v>
      </c>
      <c r="C62" s="532">
        <v>891.52229559534351</v>
      </c>
      <c r="D62" s="528">
        <v>9738327</v>
      </c>
      <c r="E62" s="528">
        <v>2857027</v>
      </c>
      <c r="F62" s="528">
        <v>500217</v>
      </c>
      <c r="G62" s="528">
        <v>-367865</v>
      </c>
      <c r="H62" s="523">
        <v>14689</v>
      </c>
    </row>
    <row r="63" spans="1:8" ht="14.25" customHeight="1">
      <c r="A63" s="517" t="s">
        <v>63</v>
      </c>
      <c r="B63" s="527">
        <v>12152846.4</v>
      </c>
      <c r="C63" s="532">
        <v>704.63538006609849</v>
      </c>
      <c r="D63" s="528">
        <v>8277283</v>
      </c>
      <c r="E63" s="528">
        <v>3400356.4</v>
      </c>
      <c r="F63" s="528">
        <v>475207</v>
      </c>
      <c r="G63" s="528">
        <v>-344527.59999999916</v>
      </c>
      <c r="H63" s="523">
        <v>17247</v>
      </c>
    </row>
    <row r="64" spans="1:8" ht="14.25" customHeight="1">
      <c r="A64" s="517" t="s">
        <v>64</v>
      </c>
      <c r="B64" s="527">
        <v>3315241</v>
      </c>
      <c r="C64" s="532">
        <v>982.0026658767772</v>
      </c>
      <c r="D64" s="528">
        <v>2627977</v>
      </c>
      <c r="E64" s="528">
        <v>496042</v>
      </c>
      <c r="F64" s="528">
        <v>191222</v>
      </c>
      <c r="G64" s="528">
        <v>-250938</v>
      </c>
      <c r="H64" s="523">
        <v>3376</v>
      </c>
    </row>
    <row r="65" spans="1:8" ht="14.25" customHeight="1">
      <c r="A65" s="517" t="s">
        <v>65</v>
      </c>
      <c r="B65" s="527">
        <v>3259386</v>
      </c>
      <c r="C65" s="532">
        <v>715.4051799824407</v>
      </c>
      <c r="D65" s="528">
        <v>2607411</v>
      </c>
      <c r="E65" s="528">
        <v>541958</v>
      </c>
      <c r="F65" s="528">
        <v>110017</v>
      </c>
      <c r="G65" s="528">
        <v>-27570</v>
      </c>
      <c r="H65" s="523">
        <v>4556</v>
      </c>
    </row>
    <row r="66" spans="1:8" ht="14.25" customHeight="1">
      <c r="A66" s="517" t="s">
        <v>66</v>
      </c>
      <c r="B66" s="527">
        <v>6080753</v>
      </c>
      <c r="C66" s="532">
        <v>407.5844895770494</v>
      </c>
      <c r="D66" s="528">
        <v>4955971</v>
      </c>
      <c r="E66" s="528">
        <v>646848</v>
      </c>
      <c r="F66" s="528">
        <v>477934</v>
      </c>
      <c r="G66" s="528">
        <v>24830</v>
      </c>
      <c r="H66" s="523">
        <v>14919</v>
      </c>
    </row>
    <row r="67" spans="1:8" ht="14.25" customHeight="1">
      <c r="A67" s="517" t="s">
        <v>67</v>
      </c>
      <c r="B67" s="527">
        <v>7607772</v>
      </c>
      <c r="C67" s="532">
        <v>483.40144872283645</v>
      </c>
      <c r="D67" s="528">
        <v>6178123</v>
      </c>
      <c r="E67" s="528">
        <v>573953</v>
      </c>
      <c r="F67" s="528">
        <v>855696</v>
      </c>
      <c r="G67" s="528">
        <v>-800287</v>
      </c>
      <c r="H67" s="523">
        <v>15738</v>
      </c>
    </row>
    <row r="68" spans="1:8" ht="14.25" customHeight="1">
      <c r="A68" s="517" t="s">
        <v>68</v>
      </c>
      <c r="B68" s="527">
        <v>2784635</v>
      </c>
      <c r="C68" s="532">
        <v>455.97429179629933</v>
      </c>
      <c r="D68" s="528">
        <v>2276702</v>
      </c>
      <c r="E68" s="528">
        <v>506803</v>
      </c>
      <c r="F68" s="528">
        <v>1130</v>
      </c>
      <c r="G68" s="528">
        <v>178546</v>
      </c>
      <c r="H68" s="523">
        <v>6107</v>
      </c>
    </row>
    <row r="69" spans="1:8" ht="14.25" customHeight="1">
      <c r="A69" s="524" t="s">
        <v>69</v>
      </c>
      <c r="B69" s="530">
        <v>4830362</v>
      </c>
      <c r="C69" s="533">
        <v>498.180899339934</v>
      </c>
      <c r="D69" s="531">
        <v>4069553</v>
      </c>
      <c r="E69" s="531">
        <v>356290</v>
      </c>
      <c r="F69" s="531">
        <v>404519</v>
      </c>
      <c r="G69" s="531">
        <v>-147788</v>
      </c>
      <c r="H69" s="525">
        <v>9696</v>
      </c>
    </row>
  </sheetData>
  <mergeCells count="10">
    <mergeCell ref="A2:H2"/>
    <mergeCell ref="G3:H3"/>
    <mergeCell ref="G4:G5"/>
    <mergeCell ref="H4:H5"/>
    <mergeCell ref="A3:B3"/>
    <mergeCell ref="A4:A5"/>
    <mergeCell ref="B4:C4"/>
    <mergeCell ref="D4:D5"/>
    <mergeCell ref="E4:E5"/>
    <mergeCell ref="F4:F5"/>
  </mergeCells>
  <hyperlinks>
    <hyperlink ref="G3" location="'Листа табела'!A1" display="Листа табела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1"/>
  <sheetViews>
    <sheetView workbookViewId="0">
      <selection activeCell="E4" sqref="E4:F4"/>
    </sheetView>
  </sheetViews>
  <sheetFormatPr defaultRowHeight="15"/>
  <cols>
    <col min="1" max="1" width="24.85546875" customWidth="1"/>
  </cols>
  <sheetData>
    <row r="2" spans="1:6">
      <c r="A2" s="944" t="s">
        <v>1528</v>
      </c>
      <c r="B2" s="944"/>
      <c r="C2" s="944"/>
      <c r="D2" s="944"/>
      <c r="E2" s="944"/>
      <c r="F2" s="944"/>
    </row>
    <row r="3" spans="1:6">
      <c r="A3" s="17"/>
      <c r="B3" s="17"/>
      <c r="C3" s="17"/>
      <c r="D3" s="17"/>
      <c r="E3" s="342"/>
      <c r="F3" s="760" t="s">
        <v>1525</v>
      </c>
    </row>
    <row r="4" spans="1:6" ht="15.75" thickBot="1">
      <c r="A4" s="809"/>
      <c r="B4" s="809"/>
      <c r="C4" s="809"/>
      <c r="D4" s="809"/>
      <c r="E4" s="945" t="s">
        <v>0</v>
      </c>
      <c r="F4" s="945"/>
    </row>
    <row r="5" spans="1:6">
      <c r="A5" s="940" t="s">
        <v>1526</v>
      </c>
      <c r="B5" s="942" t="s">
        <v>1527</v>
      </c>
      <c r="C5" s="943"/>
      <c r="D5" s="943"/>
      <c r="E5" s="943"/>
      <c r="F5" s="943"/>
    </row>
    <row r="6" spans="1:6" ht="15.75" thickBot="1">
      <c r="A6" s="941"/>
      <c r="B6" s="786">
        <v>2012</v>
      </c>
      <c r="C6" s="786">
        <v>2013</v>
      </c>
      <c r="D6" s="786">
        <v>2014</v>
      </c>
      <c r="E6" s="786">
        <v>2015</v>
      </c>
      <c r="F6" s="787">
        <v>2016</v>
      </c>
    </row>
    <row r="7" spans="1:6">
      <c r="A7" s="157" t="s">
        <v>5</v>
      </c>
      <c r="B7" s="788">
        <v>1642694.2310000006</v>
      </c>
      <c r="C7" s="789">
        <v>1563825.1842394597</v>
      </c>
      <c r="D7" s="789">
        <v>2009428.8670000001</v>
      </c>
      <c r="E7" s="789">
        <v>1650507.4932676994</v>
      </c>
      <c r="F7" s="789">
        <v>1668690.366267699</v>
      </c>
    </row>
    <row r="8" spans="1:6">
      <c r="A8" s="5" t="s">
        <v>6</v>
      </c>
      <c r="B8" s="790">
        <v>519115.37</v>
      </c>
      <c r="C8" s="791">
        <v>662541.52778634755</v>
      </c>
      <c r="D8" s="792">
        <v>636150.25300000003</v>
      </c>
      <c r="E8" s="792">
        <v>681383.2737065067</v>
      </c>
      <c r="F8" s="792">
        <v>841301.63570650667</v>
      </c>
    </row>
    <row r="9" spans="1:6">
      <c r="A9" s="157" t="s">
        <v>7</v>
      </c>
      <c r="B9" s="790">
        <v>436.916</v>
      </c>
      <c r="C9" s="791">
        <v>314.68400000000003</v>
      </c>
      <c r="D9" s="792">
        <v>307.077</v>
      </c>
      <c r="E9" s="792">
        <v>557.61199999999997</v>
      </c>
      <c r="F9" s="792">
        <v>1497.4490000000001</v>
      </c>
    </row>
    <row r="10" spans="1:6">
      <c r="A10" s="5" t="s">
        <v>8</v>
      </c>
      <c r="B10" s="790">
        <v>96504.888999999996</v>
      </c>
      <c r="C10" s="791">
        <v>120992.0261770822</v>
      </c>
      <c r="D10" s="792">
        <v>123020.452</v>
      </c>
      <c r="E10" s="792">
        <v>134467.23548703652</v>
      </c>
      <c r="F10" s="792">
        <v>96748.558487036527</v>
      </c>
    </row>
    <row r="11" spans="1:6">
      <c r="A11" s="157" t="s">
        <v>9</v>
      </c>
      <c r="B11" s="790">
        <v>8227.17</v>
      </c>
      <c r="C11" s="791">
        <v>7505.4750000000004</v>
      </c>
      <c r="D11" s="792">
        <v>2493.8290000000002</v>
      </c>
      <c r="E11" s="792">
        <v>19965.849999999999</v>
      </c>
      <c r="F11" s="792">
        <v>4324.83</v>
      </c>
    </row>
    <row r="12" spans="1:6">
      <c r="A12" s="157" t="s">
        <v>10</v>
      </c>
      <c r="B12" s="790">
        <v>2931.194</v>
      </c>
      <c r="C12" s="791">
        <v>2822.125</v>
      </c>
      <c r="D12" s="792">
        <v>2139.1759999999999</v>
      </c>
      <c r="E12" s="792">
        <v>7039.3389999999999</v>
      </c>
      <c r="F12" s="792">
        <v>4450.866</v>
      </c>
    </row>
    <row r="13" spans="1:6">
      <c r="A13" s="157" t="s">
        <v>11</v>
      </c>
      <c r="B13" s="790">
        <v>57459.817999999999</v>
      </c>
      <c r="C13" s="791">
        <v>41326.463000000003</v>
      </c>
      <c r="D13" s="792">
        <v>46050.107000000004</v>
      </c>
      <c r="E13" s="792">
        <v>22913.612000000001</v>
      </c>
      <c r="F13" s="792">
        <v>28091.105</v>
      </c>
    </row>
    <row r="14" spans="1:6">
      <c r="A14" s="157" t="s">
        <v>12</v>
      </c>
      <c r="B14" s="790">
        <v>24142.7</v>
      </c>
      <c r="C14" s="791">
        <v>33546.839999999997</v>
      </c>
      <c r="D14" s="792">
        <v>20563.552</v>
      </c>
      <c r="E14" s="792">
        <v>2129.4870000000001</v>
      </c>
      <c r="F14" s="792">
        <v>9643.3520000000008</v>
      </c>
    </row>
    <row r="15" spans="1:6">
      <c r="A15" s="157" t="s">
        <v>13</v>
      </c>
      <c r="B15" s="790">
        <v>2791.4929999999999</v>
      </c>
      <c r="C15" s="791">
        <v>1052.258</v>
      </c>
      <c r="D15" s="792">
        <v>1855.4</v>
      </c>
      <c r="E15" s="792">
        <v>623.75599999999997</v>
      </c>
      <c r="F15" s="792">
        <v>1092.556</v>
      </c>
    </row>
    <row r="16" spans="1:6">
      <c r="A16" s="157" t="s">
        <v>14</v>
      </c>
      <c r="B16" s="790">
        <v>798.42200000000003</v>
      </c>
      <c r="C16" s="791">
        <v>114.206</v>
      </c>
      <c r="D16" s="792">
        <v>844.86400000000003</v>
      </c>
      <c r="E16" s="792">
        <v>462.31200000000001</v>
      </c>
      <c r="F16" s="792">
        <v>641.59100000000001</v>
      </c>
    </row>
    <row r="17" spans="1:6">
      <c r="A17" s="157" t="s">
        <v>15</v>
      </c>
      <c r="B17" s="790">
        <v>88547.523000000001</v>
      </c>
      <c r="C17" s="791">
        <v>32780.604125214435</v>
      </c>
      <c r="D17" s="792">
        <v>37017.798999999999</v>
      </c>
      <c r="E17" s="792">
        <v>35488.667000000001</v>
      </c>
      <c r="F17" s="792">
        <v>25569.237000000001</v>
      </c>
    </row>
    <row r="18" spans="1:6">
      <c r="A18" s="157" t="s">
        <v>16</v>
      </c>
      <c r="B18" s="790">
        <v>28848.325000000001</v>
      </c>
      <c r="C18" s="791">
        <v>20256.626</v>
      </c>
      <c r="D18" s="792">
        <v>22318.274000000001</v>
      </c>
      <c r="E18" s="792">
        <v>27204.535</v>
      </c>
      <c r="F18" s="792">
        <v>29879.555</v>
      </c>
    </row>
    <row r="19" spans="1:6">
      <c r="A19" s="157" t="s">
        <v>17</v>
      </c>
      <c r="B19" s="790">
        <v>39307.012000000002</v>
      </c>
      <c r="C19" s="791">
        <v>26171.681</v>
      </c>
      <c r="D19" s="792">
        <v>17678.762999999999</v>
      </c>
      <c r="E19" s="792">
        <v>20783.593000000001</v>
      </c>
      <c r="F19" s="792">
        <v>37286.883000000002</v>
      </c>
    </row>
    <row r="20" spans="1:6">
      <c r="A20" s="5" t="s">
        <v>18</v>
      </c>
      <c r="B20" s="790">
        <v>275350.79399999999</v>
      </c>
      <c r="C20" s="791">
        <v>162143.43700000001</v>
      </c>
      <c r="D20" s="792">
        <v>48451.652999999998</v>
      </c>
      <c r="E20" s="792">
        <v>44815.06144577641</v>
      </c>
      <c r="F20" s="792">
        <v>71382.457445776425</v>
      </c>
    </row>
    <row r="21" spans="1:6">
      <c r="A21" s="157" t="s">
        <v>19</v>
      </c>
      <c r="B21" s="790">
        <v>9824.1560000000009</v>
      </c>
      <c r="C21" s="791">
        <v>4173.5690000000004</v>
      </c>
      <c r="D21" s="792">
        <v>7101.8280000000004</v>
      </c>
      <c r="E21" s="792">
        <v>11923.153</v>
      </c>
      <c r="F21" s="792">
        <v>5131.4970000000003</v>
      </c>
    </row>
    <row r="22" spans="1:6">
      <c r="A22" s="5" t="s">
        <v>182</v>
      </c>
      <c r="B22" s="790">
        <v>47759.485999999997</v>
      </c>
      <c r="C22" s="791">
        <v>21402.260999999999</v>
      </c>
      <c r="D22" s="792">
        <v>25498.232</v>
      </c>
      <c r="E22" s="792">
        <v>23001.623560914413</v>
      </c>
      <c r="F22" s="792">
        <v>24714.872560914413</v>
      </c>
    </row>
    <row r="23" spans="1:6">
      <c r="A23" s="157" t="s">
        <v>21</v>
      </c>
      <c r="B23" s="790">
        <v>125.77500000000001</v>
      </c>
      <c r="C23" s="791">
        <v>67.131</v>
      </c>
      <c r="D23" s="792">
        <v>102.248</v>
      </c>
      <c r="E23" s="792">
        <v>11.492000000000001</v>
      </c>
      <c r="F23" s="792">
        <v>271.41500000000002</v>
      </c>
    </row>
    <row r="24" spans="1:6">
      <c r="A24" s="157" t="s">
        <v>22</v>
      </c>
      <c r="B24" s="790">
        <v>43.652000000000001</v>
      </c>
      <c r="C24" s="791">
        <v>44.773000000000003</v>
      </c>
      <c r="D24" s="792">
        <v>53.436999999999998</v>
      </c>
      <c r="E24" s="792" t="s">
        <v>72</v>
      </c>
      <c r="F24" s="792">
        <v>22.295999999999999</v>
      </c>
    </row>
    <row r="25" spans="1:6">
      <c r="A25" s="5" t="s">
        <v>23</v>
      </c>
      <c r="B25" s="790">
        <v>92213.034999999989</v>
      </c>
      <c r="C25" s="791">
        <v>65154.267576775746</v>
      </c>
      <c r="D25" s="791">
        <v>66927.054000000018</v>
      </c>
      <c r="E25" s="791">
        <v>62526.131000000001</v>
      </c>
      <c r="F25" s="791">
        <f>+F26+F27+F28+F29+F30+F31</f>
        <v>73375.016201839971</v>
      </c>
    </row>
    <row r="26" spans="1:6">
      <c r="A26" s="793" t="s">
        <v>24</v>
      </c>
      <c r="B26" s="790">
        <v>9951.3559999999998</v>
      </c>
      <c r="C26" s="791">
        <v>7512.7139999999999</v>
      </c>
      <c r="D26" s="792">
        <v>3546.4769999999999</v>
      </c>
      <c r="E26" s="792">
        <v>2395.2020000000002</v>
      </c>
      <c r="F26" s="792">
        <v>6378.6229999999996</v>
      </c>
    </row>
    <row r="27" spans="1:6">
      <c r="A27" s="793" t="s">
        <v>25</v>
      </c>
      <c r="B27" s="790">
        <v>997.16099999999994</v>
      </c>
      <c r="C27" s="791">
        <v>520.79058159133194</v>
      </c>
      <c r="D27" s="792">
        <v>1611.3809999999999</v>
      </c>
      <c r="E27" s="792">
        <v>2933.3352018399773</v>
      </c>
      <c r="F27" s="792">
        <v>775.55200000000002</v>
      </c>
    </row>
    <row r="28" spans="1:6">
      <c r="A28" s="793" t="s">
        <v>26</v>
      </c>
      <c r="B28" s="790">
        <v>23014.773000000001</v>
      </c>
      <c r="C28" s="791">
        <v>13277.618</v>
      </c>
      <c r="D28" s="792">
        <v>19136.899000000001</v>
      </c>
      <c r="E28" s="792">
        <v>19874.811000000002</v>
      </c>
      <c r="F28" s="792">
        <v>19404.641201839979</v>
      </c>
    </row>
    <row r="29" spans="1:6">
      <c r="A29" s="793" t="s">
        <v>27</v>
      </c>
      <c r="B29" s="790">
        <v>33239.982000000004</v>
      </c>
      <c r="C29" s="791">
        <v>24869.801995184414</v>
      </c>
      <c r="D29" s="792">
        <v>23956.243999999999</v>
      </c>
      <c r="E29" s="792">
        <v>16382.365</v>
      </c>
      <c r="F29" s="792">
        <v>24960.923999999999</v>
      </c>
    </row>
    <row r="30" spans="1:6">
      <c r="A30" s="793" t="s">
        <v>28</v>
      </c>
      <c r="B30" s="790">
        <v>23852.912</v>
      </c>
      <c r="C30" s="791">
        <v>18470.768</v>
      </c>
      <c r="D30" s="792">
        <v>18113.919000000002</v>
      </c>
      <c r="E30" s="792">
        <v>21913.132000000001</v>
      </c>
      <c r="F30" s="792">
        <v>21682.503000000001</v>
      </c>
    </row>
    <row r="31" spans="1:6">
      <c r="A31" s="793" t="s">
        <v>29</v>
      </c>
      <c r="B31" s="790">
        <v>1156.8510000000001</v>
      </c>
      <c r="C31" s="791">
        <v>502.57499999999999</v>
      </c>
      <c r="D31" s="792">
        <v>562.13400000000001</v>
      </c>
      <c r="E31" s="792">
        <v>132.63399999999999</v>
      </c>
      <c r="F31" s="792">
        <v>172.773</v>
      </c>
    </row>
    <row r="32" spans="1:6">
      <c r="A32" s="157" t="s">
        <v>30</v>
      </c>
      <c r="B32" s="790">
        <v>161.48699999999999</v>
      </c>
      <c r="C32" s="791">
        <v>106.268</v>
      </c>
      <c r="D32" s="792">
        <v>28.538</v>
      </c>
      <c r="E32" s="792">
        <v>175.124</v>
      </c>
      <c r="F32" s="792">
        <v>72.867999999999995</v>
      </c>
    </row>
    <row r="33" spans="1:6">
      <c r="A33" s="157" t="s">
        <v>31</v>
      </c>
      <c r="B33" s="790">
        <v>6766.7709999999997</v>
      </c>
      <c r="C33" s="791">
        <v>6154.2550000000001</v>
      </c>
      <c r="D33" s="792">
        <v>3852.05</v>
      </c>
      <c r="E33" s="792">
        <v>2200.0250000000001</v>
      </c>
      <c r="F33" s="792">
        <v>2732.99</v>
      </c>
    </row>
    <row r="34" spans="1:6">
      <c r="A34" s="157" t="s">
        <v>32</v>
      </c>
      <c r="B34" s="790">
        <v>2804.1849999999999</v>
      </c>
      <c r="C34" s="791">
        <v>474.988</v>
      </c>
      <c r="D34" s="792">
        <v>38.24</v>
      </c>
      <c r="E34" s="792">
        <v>253.441</v>
      </c>
      <c r="F34" s="792">
        <v>375.06799999999998</v>
      </c>
    </row>
    <row r="35" spans="1:6">
      <c r="A35" s="157" t="s">
        <v>33</v>
      </c>
      <c r="B35" s="790">
        <v>19622.3</v>
      </c>
      <c r="C35" s="791">
        <v>27431.073</v>
      </c>
      <c r="D35" s="792">
        <v>25558.923999999999</v>
      </c>
      <c r="E35" s="792">
        <v>16264.906000000001</v>
      </c>
      <c r="F35" s="792">
        <v>18672.983</v>
      </c>
    </row>
    <row r="36" spans="1:6">
      <c r="A36" s="157" t="s">
        <v>34</v>
      </c>
      <c r="B36" s="790">
        <v>2668.953</v>
      </c>
      <c r="C36" s="791">
        <v>2232.9160000000002</v>
      </c>
      <c r="D36" s="792">
        <v>3634.7289999999998</v>
      </c>
      <c r="E36" s="792">
        <v>3489.627</v>
      </c>
      <c r="F36" s="792">
        <v>3259.6729999999998</v>
      </c>
    </row>
    <row r="37" spans="1:6">
      <c r="A37" s="157" t="s">
        <v>35</v>
      </c>
      <c r="B37" s="790">
        <v>10458.805</v>
      </c>
      <c r="C37" s="791">
        <v>14827.772999999999</v>
      </c>
      <c r="D37" s="792">
        <v>10919.142</v>
      </c>
      <c r="E37" s="792">
        <v>14910.918</v>
      </c>
      <c r="F37" s="792">
        <v>13893.457</v>
      </c>
    </row>
    <row r="38" spans="1:6">
      <c r="A38" s="157" t="s">
        <v>36</v>
      </c>
      <c r="B38" s="790">
        <v>181.708</v>
      </c>
      <c r="C38" s="791">
        <v>126.627</v>
      </c>
      <c r="D38" s="792">
        <v>53.679000000000002</v>
      </c>
      <c r="E38" s="792">
        <v>381.59100000000001</v>
      </c>
      <c r="F38" s="792">
        <v>234.29400000000001</v>
      </c>
    </row>
    <row r="39" spans="1:6">
      <c r="A39" s="157" t="s">
        <v>37</v>
      </c>
      <c r="B39" s="790">
        <v>12.483000000000001</v>
      </c>
      <c r="C39" s="791">
        <v>44.786999999999999</v>
      </c>
      <c r="D39" s="792">
        <v>22.088999999999999</v>
      </c>
      <c r="E39" s="792">
        <v>133.113</v>
      </c>
      <c r="F39" s="792">
        <v>109.428</v>
      </c>
    </row>
    <row r="40" spans="1:6">
      <c r="A40" s="157" t="s">
        <v>38</v>
      </c>
      <c r="B40" s="790">
        <v>32384.952000000001</v>
      </c>
      <c r="C40" s="791">
        <v>43158.593999999997</v>
      </c>
      <c r="D40" s="792">
        <v>39880.400999999998</v>
      </c>
      <c r="E40" s="792">
        <v>46865.058183161418</v>
      </c>
      <c r="F40" s="792">
        <v>43348.237183161415</v>
      </c>
    </row>
    <row r="41" spans="1:6">
      <c r="A41" s="157" t="s">
        <v>39</v>
      </c>
      <c r="B41" s="790">
        <v>1481.675</v>
      </c>
      <c r="C41" s="791">
        <v>613.80006205537927</v>
      </c>
      <c r="D41" s="792">
        <v>1124.04</v>
      </c>
      <c r="E41" s="792">
        <v>1847.4190000000001</v>
      </c>
      <c r="F41" s="792">
        <v>945.46900000000005</v>
      </c>
    </row>
    <row r="42" spans="1:6">
      <c r="A42" s="157" t="s">
        <v>40</v>
      </c>
      <c r="B42" s="790">
        <v>1745.7</v>
      </c>
      <c r="C42" s="791">
        <v>2264.9090000000001</v>
      </c>
      <c r="D42" s="792">
        <v>1005.279</v>
      </c>
      <c r="E42" s="792">
        <v>642.51400000000001</v>
      </c>
      <c r="F42" s="792">
        <v>444.87799999999999</v>
      </c>
    </row>
    <row r="43" spans="1:6">
      <c r="A43" s="157" t="s">
        <v>41</v>
      </c>
      <c r="B43" s="790">
        <v>7805.4260000000004</v>
      </c>
      <c r="C43" s="791">
        <v>9431.0290000000005</v>
      </c>
      <c r="D43" s="792">
        <v>12016.241</v>
      </c>
      <c r="E43" s="792">
        <v>11449.852000000001</v>
      </c>
      <c r="F43" s="792">
        <v>7900.0050000000001</v>
      </c>
    </row>
    <row r="44" spans="1:6">
      <c r="A44" s="157" t="s">
        <v>42</v>
      </c>
      <c r="B44" s="790">
        <v>28104.859</v>
      </c>
      <c r="C44" s="791">
        <v>18370.054644193937</v>
      </c>
      <c r="D44" s="792">
        <v>21849.178</v>
      </c>
      <c r="E44" s="792">
        <v>8386.7880066908292</v>
      </c>
      <c r="F44" s="792">
        <v>10973.221006690828</v>
      </c>
    </row>
    <row r="45" spans="1:6">
      <c r="A45" s="157" t="s">
        <v>43</v>
      </c>
      <c r="B45" s="790">
        <v>22777.789000000001</v>
      </c>
      <c r="C45" s="791">
        <v>20048.308000000001</v>
      </c>
      <c r="D45" s="792">
        <v>40177.792999999998</v>
      </c>
      <c r="E45" s="792">
        <v>84667.98</v>
      </c>
      <c r="F45" s="792">
        <v>33476.915999999997</v>
      </c>
    </row>
    <row r="46" spans="1:6">
      <c r="A46" s="157" t="s">
        <v>44</v>
      </c>
      <c r="B46" s="790">
        <v>1793.6679999999999</v>
      </c>
      <c r="C46" s="791">
        <v>1867.222</v>
      </c>
      <c r="D46" s="792">
        <v>6891.1710000000003</v>
      </c>
      <c r="E46" s="792">
        <v>3591.0360000000001</v>
      </c>
      <c r="F46" s="792">
        <v>2173.7959999999998</v>
      </c>
    </row>
    <row r="47" spans="1:6">
      <c r="A47" s="157" t="s">
        <v>45</v>
      </c>
      <c r="B47" s="790">
        <v>16226.316000000001</v>
      </c>
      <c r="C47" s="791">
        <v>7322.9989999999998</v>
      </c>
      <c r="D47" s="792">
        <v>6938.7839999999997</v>
      </c>
      <c r="E47" s="792">
        <v>10168.888000000001</v>
      </c>
      <c r="F47" s="792">
        <v>7204.29</v>
      </c>
    </row>
    <row r="48" spans="1:6">
      <c r="A48" s="157" t="s">
        <v>46</v>
      </c>
      <c r="B48" s="790">
        <v>752.64</v>
      </c>
      <c r="C48" s="791">
        <v>498.77600000000001</v>
      </c>
      <c r="D48" s="792">
        <v>86.388000000000005</v>
      </c>
      <c r="E48" s="792">
        <v>61.802</v>
      </c>
      <c r="F48" s="792" t="s">
        <v>72</v>
      </c>
    </row>
    <row r="49" spans="1:6">
      <c r="A49" s="157" t="s">
        <v>47</v>
      </c>
      <c r="B49" s="790">
        <v>1361.4590000000001</v>
      </c>
      <c r="C49" s="791">
        <v>1068.883</v>
      </c>
      <c r="D49" s="792">
        <v>811.48900000000003</v>
      </c>
      <c r="E49" s="792">
        <v>552.54499999999996</v>
      </c>
      <c r="F49" s="792">
        <v>160.05500000000001</v>
      </c>
    </row>
    <row r="50" spans="1:6">
      <c r="A50" s="157" t="s">
        <v>48</v>
      </c>
      <c r="B50" s="790">
        <v>43.972000000000001</v>
      </c>
      <c r="C50" s="791">
        <v>59.540999999999997</v>
      </c>
      <c r="D50" s="792">
        <v>32.555999999999997</v>
      </c>
      <c r="E50" s="792">
        <v>190.64</v>
      </c>
      <c r="F50" s="792">
        <v>30.094999999999999</v>
      </c>
    </row>
    <row r="51" spans="1:6">
      <c r="A51" s="157" t="s">
        <v>49</v>
      </c>
      <c r="B51" s="790">
        <v>930.375</v>
      </c>
      <c r="C51" s="791">
        <v>566.35299999999995</v>
      </c>
      <c r="D51" s="792">
        <v>827.94399999999996</v>
      </c>
      <c r="E51" s="792">
        <v>4137.3689999999997</v>
      </c>
      <c r="F51" s="792">
        <v>1554.329</v>
      </c>
    </row>
    <row r="52" spans="1:6">
      <c r="A52" s="157" t="s">
        <v>50</v>
      </c>
      <c r="B52" s="790">
        <v>1227.0640000000001</v>
      </c>
      <c r="C52" s="791">
        <v>443.42200000000003</v>
      </c>
      <c r="D52" s="792">
        <v>501.68900000000002</v>
      </c>
      <c r="E52" s="792">
        <v>918.90899999999999</v>
      </c>
      <c r="F52" s="792">
        <v>474.113</v>
      </c>
    </row>
    <row r="53" spans="1:6">
      <c r="A53" s="157" t="s">
        <v>51</v>
      </c>
      <c r="B53" s="790">
        <v>2149.1819999999998</v>
      </c>
      <c r="C53" s="791">
        <v>3025.8229999999999</v>
      </c>
      <c r="D53" s="792">
        <v>3725.0479999999998</v>
      </c>
      <c r="E53" s="792">
        <v>1782.3309999999999</v>
      </c>
      <c r="F53" s="792">
        <v>2417.0549999999998</v>
      </c>
    </row>
    <row r="54" spans="1:6">
      <c r="A54" s="5" t="s">
        <v>52</v>
      </c>
      <c r="B54" s="790">
        <v>33886.527999999998</v>
      </c>
      <c r="C54" s="791">
        <v>32999.919000000002</v>
      </c>
      <c r="D54" s="792">
        <v>43547.620999999999</v>
      </c>
      <c r="E54" s="792">
        <v>29884.663</v>
      </c>
      <c r="F54" s="792">
        <v>32472.807000000001</v>
      </c>
    </row>
    <row r="55" spans="1:6">
      <c r="A55" s="157" t="s">
        <v>53</v>
      </c>
      <c r="B55" s="790">
        <v>11652.296</v>
      </c>
      <c r="C55" s="791">
        <v>13274.794867790304</v>
      </c>
      <c r="D55" s="792">
        <v>19785.59</v>
      </c>
      <c r="E55" s="792">
        <v>17083.833275717869</v>
      </c>
      <c r="F55" s="792">
        <v>16814.685275717871</v>
      </c>
    </row>
    <row r="56" spans="1:6">
      <c r="A56" s="157" t="s">
        <v>54</v>
      </c>
      <c r="B56" s="790">
        <v>2362.8240000000001</v>
      </c>
      <c r="C56" s="791">
        <v>1512.7629999999999</v>
      </c>
      <c r="D56" s="792">
        <v>3082.8029999999999</v>
      </c>
      <c r="E56" s="792">
        <v>1946.4670000000001</v>
      </c>
      <c r="F56" s="792">
        <v>2202.3890000000001</v>
      </c>
    </row>
    <row r="57" spans="1:6">
      <c r="A57" s="157" t="s">
        <v>55</v>
      </c>
      <c r="B57" s="790">
        <v>9690.2090000000007</v>
      </c>
      <c r="C57" s="791">
        <v>6289.4690000000001</v>
      </c>
      <c r="D57" s="792">
        <v>17958.993999999999</v>
      </c>
      <c r="E57" s="792">
        <v>15008.710999999999</v>
      </c>
      <c r="F57" s="792">
        <v>8617.6610000000001</v>
      </c>
    </row>
    <row r="58" spans="1:6">
      <c r="A58" s="157" t="s">
        <v>56</v>
      </c>
      <c r="B58" s="790">
        <v>974.40899999999999</v>
      </c>
      <c r="C58" s="791">
        <v>1509.7170000000001</v>
      </c>
      <c r="D58" s="792">
        <v>848.57399999999996</v>
      </c>
      <c r="E58" s="792">
        <v>693.92100000000005</v>
      </c>
      <c r="F58" s="792">
        <v>875.31500000000005</v>
      </c>
    </row>
    <row r="59" spans="1:6">
      <c r="A59" s="157" t="s">
        <v>57</v>
      </c>
      <c r="B59" s="790">
        <v>8779.4240000000009</v>
      </c>
      <c r="C59" s="791">
        <v>9999.9500000000007</v>
      </c>
      <c r="D59" s="792">
        <v>5447.3990000000003</v>
      </c>
      <c r="E59" s="792">
        <v>6563.0770000000002</v>
      </c>
      <c r="F59" s="792">
        <v>5951.1580000000004</v>
      </c>
    </row>
    <row r="60" spans="1:6">
      <c r="A60" s="157" t="s">
        <v>58</v>
      </c>
      <c r="B60" s="790">
        <v>5608.3019999999997</v>
      </c>
      <c r="C60" s="791">
        <v>3584.047</v>
      </c>
      <c r="D60" s="792">
        <v>4035.7640000000001</v>
      </c>
      <c r="E60" s="792">
        <v>10441.18</v>
      </c>
      <c r="F60" s="792">
        <v>7836.87</v>
      </c>
    </row>
    <row r="61" spans="1:6">
      <c r="A61" s="157" t="s">
        <v>59</v>
      </c>
      <c r="B61" s="794" t="s">
        <v>72</v>
      </c>
      <c r="C61" s="795" t="s">
        <v>72</v>
      </c>
      <c r="D61" s="792">
        <v>551492.61100000003</v>
      </c>
      <c r="E61" s="792">
        <v>134372.639</v>
      </c>
      <c r="F61" s="792">
        <v>55727.328000000001</v>
      </c>
    </row>
    <row r="62" spans="1:6">
      <c r="A62" s="157" t="s">
        <v>60</v>
      </c>
      <c r="B62" s="790">
        <v>19104.092000000001</v>
      </c>
      <c r="C62" s="216">
        <v>14409.105</v>
      </c>
      <c r="D62" s="796">
        <v>21234.358</v>
      </c>
      <c r="E62" s="796">
        <v>13250.165000000001</v>
      </c>
      <c r="F62" s="796">
        <v>22657.419000000002</v>
      </c>
    </row>
    <row r="63" spans="1:6">
      <c r="A63" s="5" t="s">
        <v>61</v>
      </c>
      <c r="B63" s="790">
        <v>36129.152999999998</v>
      </c>
      <c r="C63" s="791">
        <v>52215.874000000003</v>
      </c>
      <c r="D63" s="792">
        <v>54508.197</v>
      </c>
      <c r="E63" s="792">
        <v>51926.386194312792</v>
      </c>
      <c r="F63" s="792">
        <v>57507.869194312792</v>
      </c>
    </row>
    <row r="64" spans="1:6">
      <c r="A64" s="157" t="s">
        <v>62</v>
      </c>
      <c r="B64" s="790">
        <v>29125.893</v>
      </c>
      <c r="C64" s="791">
        <v>31147.764999999999</v>
      </c>
      <c r="D64" s="792">
        <v>22336.870999999999</v>
      </c>
      <c r="E64" s="792">
        <v>29940.332999999999</v>
      </c>
      <c r="F64" s="792">
        <v>19874.381000000001</v>
      </c>
    </row>
    <row r="65" spans="1:6">
      <c r="A65" s="157" t="s">
        <v>63</v>
      </c>
      <c r="B65" s="790">
        <v>17784.638999999999</v>
      </c>
      <c r="C65" s="791">
        <v>17103.108</v>
      </c>
      <c r="D65" s="792">
        <v>8965.6319999999996</v>
      </c>
      <c r="E65" s="792">
        <v>6861.2022057429604</v>
      </c>
      <c r="F65" s="792">
        <v>10714.40520574296</v>
      </c>
    </row>
    <row r="66" spans="1:6">
      <c r="A66" s="157" t="s">
        <v>64</v>
      </c>
      <c r="B66" s="790">
        <v>521.96900000000005</v>
      </c>
      <c r="C66" s="791">
        <v>532.68100000000004</v>
      </c>
      <c r="D66" s="792">
        <v>630.33799999999997</v>
      </c>
      <c r="E66" s="792">
        <v>1537.57</v>
      </c>
      <c r="F66" s="792">
        <v>738.47900000000004</v>
      </c>
    </row>
    <row r="67" spans="1:6">
      <c r="A67" s="157" t="s">
        <v>65</v>
      </c>
      <c r="B67" s="790">
        <v>105.47499999999999</v>
      </c>
      <c r="C67" s="791">
        <v>1966.1949999999999</v>
      </c>
      <c r="D67" s="792">
        <v>264.45999999999998</v>
      </c>
      <c r="E67" s="792">
        <v>1618.846</v>
      </c>
      <c r="F67" s="792">
        <v>935.52599999999995</v>
      </c>
    </row>
    <row r="68" spans="1:6">
      <c r="A68" s="157" t="s">
        <v>66</v>
      </c>
      <c r="B68" s="790">
        <v>2649.5729999999999</v>
      </c>
      <c r="C68" s="791">
        <v>4082.1840000000002</v>
      </c>
      <c r="D68" s="792">
        <v>5101.2479999999996</v>
      </c>
      <c r="E68" s="792">
        <v>4336.0150000000003</v>
      </c>
      <c r="F68" s="792">
        <v>4398.38</v>
      </c>
    </row>
    <row r="69" spans="1:6">
      <c r="A69" s="157" t="s">
        <v>67</v>
      </c>
      <c r="B69" s="790">
        <v>2485.8310000000001</v>
      </c>
      <c r="C69" s="791">
        <v>5203.4250000000002</v>
      </c>
      <c r="D69" s="792">
        <v>4930.6059999999998</v>
      </c>
      <c r="E69" s="792">
        <v>8554.4509999999991</v>
      </c>
      <c r="F69" s="792">
        <v>8101.5959999999995</v>
      </c>
    </row>
    <row r="70" spans="1:6">
      <c r="A70" s="157" t="s">
        <v>68</v>
      </c>
      <c r="B70" s="790">
        <v>1655.001</v>
      </c>
      <c r="C70" s="791">
        <v>1566.085</v>
      </c>
      <c r="D70" s="792">
        <v>1363.366</v>
      </c>
      <c r="E70" s="792">
        <v>1523.145</v>
      </c>
      <c r="F70" s="792">
        <v>1830.028</v>
      </c>
    </row>
    <row r="71" spans="1:6">
      <c r="A71" s="302" t="s">
        <v>69</v>
      </c>
      <c r="B71" s="797">
        <v>4289.1139999999996</v>
      </c>
      <c r="C71" s="424">
        <v>3879.7469999999998</v>
      </c>
      <c r="D71" s="798">
        <v>5345.0450000000001</v>
      </c>
      <c r="E71" s="798">
        <v>5490.9309999999996</v>
      </c>
      <c r="F71" s="798">
        <v>5555.6769999999997</v>
      </c>
    </row>
  </sheetData>
  <mergeCells count="4">
    <mergeCell ref="A5:A6"/>
    <mergeCell ref="B5:F5"/>
    <mergeCell ref="A2:F2"/>
    <mergeCell ref="E4:F4"/>
  </mergeCells>
  <hyperlinks>
    <hyperlink ref="E4" location="'Листа табела'!A1" display="Листа табела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1"/>
  <sheetViews>
    <sheetView workbookViewId="0">
      <selection activeCell="G4" sqref="G4:H4"/>
    </sheetView>
  </sheetViews>
  <sheetFormatPr defaultRowHeight="15"/>
  <cols>
    <col min="1" max="1" width="26.140625" customWidth="1"/>
    <col min="2" max="2" width="10.5703125" customWidth="1"/>
    <col min="3" max="3" width="13" customWidth="1"/>
    <col min="4" max="4" width="15" customWidth="1"/>
    <col min="5" max="5" width="15.85546875" customWidth="1"/>
    <col min="6" max="6" width="12.7109375" customWidth="1"/>
    <col min="7" max="7" width="13.85546875" customWidth="1"/>
    <col min="8" max="8" width="10.7109375" customWidth="1"/>
  </cols>
  <sheetData>
    <row r="2" spans="1:8">
      <c r="A2" s="950" t="s">
        <v>1536</v>
      </c>
      <c r="B2" s="950"/>
      <c r="C2" s="950"/>
      <c r="D2" s="950"/>
      <c r="E2" s="950"/>
      <c r="F2" s="950"/>
      <c r="G2" s="950"/>
      <c r="H2" s="950"/>
    </row>
    <row r="3" spans="1:8">
      <c r="A3" s="799"/>
      <c r="B3" s="799"/>
      <c r="C3" s="799"/>
      <c r="D3" s="799"/>
      <c r="E3" s="799"/>
      <c r="F3" s="799"/>
      <c r="G3" s="799"/>
      <c r="H3" s="811" t="s">
        <v>1525</v>
      </c>
    </row>
    <row r="4" spans="1:8" ht="15.75" thickBot="1">
      <c r="B4" s="810"/>
      <c r="C4" s="810"/>
      <c r="D4" s="810"/>
      <c r="E4" s="810"/>
      <c r="F4" s="810"/>
      <c r="G4" s="945" t="s">
        <v>0</v>
      </c>
      <c r="H4" s="945"/>
    </row>
    <row r="5" spans="1:8">
      <c r="A5" s="906" t="s">
        <v>1526</v>
      </c>
      <c r="B5" s="947" t="s">
        <v>5</v>
      </c>
      <c r="C5" s="848" t="s">
        <v>1529</v>
      </c>
      <c r="D5" s="949"/>
      <c r="E5" s="906"/>
      <c r="F5" s="848" t="s">
        <v>1530</v>
      </c>
      <c r="G5" s="949"/>
      <c r="H5" s="949"/>
    </row>
    <row r="6" spans="1:8" ht="66.75" customHeight="1" thickBot="1">
      <c r="A6" s="946"/>
      <c r="B6" s="948"/>
      <c r="C6" s="800" t="s">
        <v>1531</v>
      </c>
      <c r="D6" s="800" t="s">
        <v>1532</v>
      </c>
      <c r="E6" s="800" t="s">
        <v>1533</v>
      </c>
      <c r="F6" s="800" t="s">
        <v>1534</v>
      </c>
      <c r="G6" s="800" t="s">
        <v>1535</v>
      </c>
      <c r="H6" s="801" t="s">
        <v>1501</v>
      </c>
    </row>
    <row r="7" spans="1:8">
      <c r="A7" s="157" t="s">
        <v>5</v>
      </c>
      <c r="B7" s="802">
        <v>1505029.7042677004</v>
      </c>
      <c r="C7" s="802">
        <v>933002.24926770013</v>
      </c>
      <c r="D7" s="802">
        <v>501303.42600000004</v>
      </c>
      <c r="E7" s="802">
        <v>70724.028999999995</v>
      </c>
      <c r="F7" s="802">
        <v>781903.71100000024</v>
      </c>
      <c r="G7" s="802">
        <v>630791.71699999971</v>
      </c>
      <c r="H7" s="803">
        <v>92334.276267699868</v>
      </c>
    </row>
    <row r="8" spans="1:8">
      <c r="A8" s="289" t="s">
        <v>6</v>
      </c>
      <c r="B8" s="802">
        <v>805539.63670650672</v>
      </c>
      <c r="C8" s="802">
        <v>550292.7907065067</v>
      </c>
      <c r="D8" s="802">
        <v>226458.353</v>
      </c>
      <c r="E8" s="802">
        <v>28788.492999999999</v>
      </c>
      <c r="F8" s="802">
        <v>443591.92800000001</v>
      </c>
      <c r="G8" s="802">
        <v>309125.84399999998</v>
      </c>
      <c r="H8" s="802">
        <v>52821.864706506705</v>
      </c>
    </row>
    <row r="9" spans="1:8">
      <c r="A9" s="6" t="s">
        <v>7</v>
      </c>
      <c r="B9" s="802">
        <v>1495.0319999999999</v>
      </c>
      <c r="C9" s="802">
        <v>90.912000000000006</v>
      </c>
      <c r="D9" s="802">
        <v>1397.953</v>
      </c>
      <c r="E9" s="802">
        <v>6.1669999999999998</v>
      </c>
      <c r="F9" s="802">
        <v>416.04599999999999</v>
      </c>
      <c r="G9" s="802">
        <v>1072.0250000000001</v>
      </c>
      <c r="H9" s="802">
        <v>6.9610000000000003</v>
      </c>
    </row>
    <row r="10" spans="1:8">
      <c r="A10" s="289" t="s">
        <v>8</v>
      </c>
      <c r="B10" s="802">
        <v>82486.151487036521</v>
      </c>
      <c r="C10" s="802">
        <v>47778.57348703652</v>
      </c>
      <c r="D10" s="802">
        <v>25760.632000000001</v>
      </c>
      <c r="E10" s="802">
        <v>8946.9459999999999</v>
      </c>
      <c r="F10" s="802">
        <v>46229.294999999998</v>
      </c>
      <c r="G10" s="802">
        <v>32671.418000000001</v>
      </c>
      <c r="H10" s="802">
        <v>3585.4384870365211</v>
      </c>
    </row>
    <row r="11" spans="1:8">
      <c r="A11" s="6" t="s">
        <v>9</v>
      </c>
      <c r="B11" s="802">
        <v>2782.0509999999999</v>
      </c>
      <c r="C11" s="802">
        <v>368.47899999999998</v>
      </c>
      <c r="D11" s="802">
        <v>2174.3989999999999</v>
      </c>
      <c r="E11" s="802">
        <v>239.173</v>
      </c>
      <c r="F11" s="802">
        <v>876.58600000000001</v>
      </c>
      <c r="G11" s="802">
        <v>1823.5229999999999</v>
      </c>
      <c r="H11" s="802">
        <v>81.941999999999993</v>
      </c>
    </row>
    <row r="12" spans="1:8">
      <c r="A12" s="6" t="s">
        <v>10</v>
      </c>
      <c r="B12" s="802">
        <v>3544.3510000000001</v>
      </c>
      <c r="C12" s="802">
        <v>2153.9270000000001</v>
      </c>
      <c r="D12" s="802">
        <v>942.26800000000003</v>
      </c>
      <c r="E12" s="802">
        <v>448.15600000000001</v>
      </c>
      <c r="F12" s="802">
        <v>1700.356</v>
      </c>
      <c r="G12" s="802">
        <v>1755.7180000000001</v>
      </c>
      <c r="H12" s="802">
        <v>88.277000000000001</v>
      </c>
    </row>
    <row r="13" spans="1:8">
      <c r="A13" s="6" t="s">
        <v>11</v>
      </c>
      <c r="B13" s="802">
        <v>27083.27</v>
      </c>
      <c r="C13" s="802">
        <v>4774.3159999999998</v>
      </c>
      <c r="D13" s="802">
        <v>22101.591</v>
      </c>
      <c r="E13" s="802">
        <v>207.363</v>
      </c>
      <c r="F13" s="802">
        <v>4928.8509999999997</v>
      </c>
      <c r="G13" s="802">
        <v>21964.971000000001</v>
      </c>
      <c r="H13" s="802">
        <v>189.44800000000001</v>
      </c>
    </row>
    <row r="14" spans="1:8">
      <c r="A14" s="6" t="s">
        <v>12</v>
      </c>
      <c r="B14" s="802">
        <v>9575.8430000000008</v>
      </c>
      <c r="C14" s="802">
        <v>1435.7539999999999</v>
      </c>
      <c r="D14" s="802">
        <v>4037.0050000000001</v>
      </c>
      <c r="E14" s="802">
        <v>4103.0839999999998</v>
      </c>
      <c r="F14" s="802">
        <v>5415.3109999999997</v>
      </c>
      <c r="G14" s="802">
        <v>2578.9859999999999</v>
      </c>
      <c r="H14" s="802">
        <v>1581.546</v>
      </c>
    </row>
    <row r="15" spans="1:8">
      <c r="A15" s="6" t="s">
        <v>13</v>
      </c>
      <c r="B15" s="802">
        <v>961.96500000000003</v>
      </c>
      <c r="C15" s="802">
        <v>147.17099999999999</v>
      </c>
      <c r="D15" s="802">
        <v>788.36099999999999</v>
      </c>
      <c r="E15" s="802">
        <v>26.433</v>
      </c>
      <c r="F15" s="802">
        <v>502.65300000000002</v>
      </c>
      <c r="G15" s="802">
        <v>446.28800000000001</v>
      </c>
      <c r="H15" s="802">
        <v>13.023999999999999</v>
      </c>
    </row>
    <row r="16" spans="1:8">
      <c r="A16" s="6" t="s">
        <v>14</v>
      </c>
      <c r="B16" s="802">
        <v>622.04399999999998</v>
      </c>
      <c r="C16" s="802">
        <v>425.80700000000002</v>
      </c>
      <c r="D16" s="802">
        <v>17.992000000000001</v>
      </c>
      <c r="E16" s="802">
        <v>178.245</v>
      </c>
      <c r="F16" s="802">
        <v>579.86800000000005</v>
      </c>
      <c r="G16" s="802">
        <v>38.362000000000002</v>
      </c>
      <c r="H16" s="802">
        <v>3.8140000000000001</v>
      </c>
    </row>
    <row r="17" spans="1:8">
      <c r="A17" s="6" t="s">
        <v>15</v>
      </c>
      <c r="B17" s="802">
        <v>24900.528999999999</v>
      </c>
      <c r="C17" s="802">
        <v>461.65800000000002</v>
      </c>
      <c r="D17" s="802">
        <v>24339.606</v>
      </c>
      <c r="E17" s="802">
        <v>99.265000000000001</v>
      </c>
      <c r="F17" s="802">
        <v>1723.6289999999999</v>
      </c>
      <c r="G17" s="802">
        <v>17253.121999999999</v>
      </c>
      <c r="H17" s="802">
        <v>5923.7780000000002</v>
      </c>
    </row>
    <row r="18" spans="1:8">
      <c r="A18" s="6" t="s">
        <v>16</v>
      </c>
      <c r="B18" s="802">
        <v>25782.688999999998</v>
      </c>
      <c r="C18" s="802">
        <v>10151.487999999999</v>
      </c>
      <c r="D18" s="802">
        <v>13694.762000000001</v>
      </c>
      <c r="E18" s="802">
        <v>1936.4390000000001</v>
      </c>
      <c r="F18" s="802">
        <v>10826.832</v>
      </c>
      <c r="G18" s="802">
        <v>14342.152</v>
      </c>
      <c r="H18" s="802">
        <v>613.70500000000004</v>
      </c>
    </row>
    <row r="19" spans="1:8">
      <c r="A19" s="6" t="s">
        <v>17</v>
      </c>
      <c r="B19" s="802">
        <v>30017.725999999999</v>
      </c>
      <c r="C19" s="802">
        <v>8313.4110000000001</v>
      </c>
      <c r="D19" s="802">
        <v>19291.744999999999</v>
      </c>
      <c r="E19" s="802">
        <v>2412.5700000000002</v>
      </c>
      <c r="F19" s="802">
        <v>19969.811000000002</v>
      </c>
      <c r="G19" s="802">
        <v>9873.7070000000003</v>
      </c>
      <c r="H19" s="802">
        <v>174.208</v>
      </c>
    </row>
    <row r="20" spans="1:8">
      <c r="A20" s="289" t="s">
        <v>18</v>
      </c>
      <c r="B20" s="802">
        <v>64795.783445776411</v>
      </c>
      <c r="C20" s="802">
        <v>44750.290445776409</v>
      </c>
      <c r="D20" s="802">
        <v>18666.025000000001</v>
      </c>
      <c r="E20" s="802">
        <v>1379.4680000000001</v>
      </c>
      <c r="F20" s="802">
        <v>17115.637999999999</v>
      </c>
      <c r="G20" s="802">
        <v>46510.150999999998</v>
      </c>
      <c r="H20" s="802">
        <v>1169.994445776415</v>
      </c>
    </row>
    <row r="21" spans="1:8">
      <c r="A21" s="6" t="s">
        <v>19</v>
      </c>
      <c r="B21" s="802">
        <v>4166.2659999999996</v>
      </c>
      <c r="C21" s="802">
        <v>1321.454</v>
      </c>
      <c r="D21" s="802">
        <v>2743.616</v>
      </c>
      <c r="E21" s="802">
        <v>101.196</v>
      </c>
      <c r="F21" s="802">
        <v>2975.6770000000001</v>
      </c>
      <c r="G21" s="802">
        <v>1031.46</v>
      </c>
      <c r="H21" s="802">
        <v>159.12899999999999</v>
      </c>
    </row>
    <row r="22" spans="1:8">
      <c r="A22" s="289" t="s">
        <v>182</v>
      </c>
      <c r="B22" s="802">
        <v>18708.867560914416</v>
      </c>
      <c r="C22" s="802">
        <v>11215.039560914413</v>
      </c>
      <c r="D22" s="802">
        <v>6144.5720000000001</v>
      </c>
      <c r="E22" s="802">
        <v>1349.2560000000001</v>
      </c>
      <c r="F22" s="802">
        <v>7881.2420000000002</v>
      </c>
      <c r="G22" s="802">
        <v>10253.565000000001</v>
      </c>
      <c r="H22" s="802">
        <v>574.06056091441314</v>
      </c>
    </row>
    <row r="23" spans="1:8">
      <c r="A23" s="6" t="s">
        <v>21</v>
      </c>
      <c r="B23" s="804">
        <v>223.91900000000001</v>
      </c>
      <c r="C23" s="804">
        <v>52.491</v>
      </c>
      <c r="D23" s="804">
        <v>169.92400000000001</v>
      </c>
      <c r="E23" s="804">
        <v>1.504</v>
      </c>
      <c r="F23" s="804">
        <v>222.41499999999999</v>
      </c>
      <c r="G23" s="804">
        <v>1.504</v>
      </c>
      <c r="H23" s="804" t="s">
        <v>72</v>
      </c>
    </row>
    <row r="24" spans="1:8">
      <c r="A24" s="6" t="s">
        <v>22</v>
      </c>
      <c r="B24" s="804">
        <v>22.295999999999999</v>
      </c>
      <c r="C24" s="804">
        <v>22.295999999999999</v>
      </c>
      <c r="D24" s="804" t="s">
        <v>72</v>
      </c>
      <c r="E24" s="804" t="s">
        <v>72</v>
      </c>
      <c r="F24" s="804">
        <v>22.295999999999999</v>
      </c>
      <c r="G24" s="804" t="s">
        <v>72</v>
      </c>
      <c r="H24" s="804" t="s">
        <v>72</v>
      </c>
    </row>
    <row r="25" spans="1:8">
      <c r="A25" s="289" t="s">
        <v>23</v>
      </c>
      <c r="B25" s="804">
        <v>56309.99320183997</v>
      </c>
      <c r="C25" s="804">
        <v>37997.197201839983</v>
      </c>
      <c r="D25" s="804">
        <v>16096.092000000001</v>
      </c>
      <c r="E25" s="804">
        <v>2216.7039999999997</v>
      </c>
      <c r="F25" s="804">
        <v>28580.802000000003</v>
      </c>
      <c r="G25" s="804">
        <v>17754.069</v>
      </c>
      <c r="H25" s="804">
        <v>9975.1222018399785</v>
      </c>
    </row>
    <row r="26" spans="1:8">
      <c r="A26" s="7" t="s">
        <v>24</v>
      </c>
      <c r="B26" s="804">
        <v>3857.779</v>
      </c>
      <c r="C26" s="804">
        <v>1877.72</v>
      </c>
      <c r="D26" s="804">
        <v>1870.7080000000001</v>
      </c>
      <c r="E26" s="804">
        <v>109.351</v>
      </c>
      <c r="F26" s="804">
        <v>2343.6959999999999</v>
      </c>
      <c r="G26" s="804">
        <v>1475.5419999999999</v>
      </c>
      <c r="H26" s="804">
        <v>38.540999999999997</v>
      </c>
    </row>
    <row r="27" spans="1:8">
      <c r="A27" s="7" t="s">
        <v>25</v>
      </c>
      <c r="B27" s="804">
        <v>763.15899999999999</v>
      </c>
      <c r="C27" s="804">
        <v>670.28</v>
      </c>
      <c r="D27" s="804">
        <v>92.879000000000005</v>
      </c>
      <c r="E27" s="804" t="s">
        <v>72</v>
      </c>
      <c r="F27" s="804">
        <v>618.85699999999997</v>
      </c>
      <c r="G27" s="804">
        <v>118.504</v>
      </c>
      <c r="H27" s="804">
        <v>25.797999999999998</v>
      </c>
    </row>
    <row r="28" spans="1:8">
      <c r="A28" s="7" t="s">
        <v>26</v>
      </c>
      <c r="B28" s="804">
        <v>18273.975201839978</v>
      </c>
      <c r="C28" s="804">
        <v>12091.468201839978</v>
      </c>
      <c r="D28" s="804">
        <v>5905.1729999999998</v>
      </c>
      <c r="E28" s="804">
        <v>277.334</v>
      </c>
      <c r="F28" s="804">
        <v>8126.0060000000003</v>
      </c>
      <c r="G28" s="804">
        <v>8540.18</v>
      </c>
      <c r="H28" s="804">
        <v>1607.7892018399775</v>
      </c>
    </row>
    <row r="29" spans="1:8">
      <c r="A29" s="7" t="s">
        <v>27</v>
      </c>
      <c r="B29" s="805">
        <v>13252.865</v>
      </c>
      <c r="C29" s="805">
        <v>7028.9579999999996</v>
      </c>
      <c r="D29" s="805">
        <v>5809.3289999999997</v>
      </c>
      <c r="E29" s="805">
        <v>414.57799999999997</v>
      </c>
      <c r="F29" s="804">
        <v>8485.19</v>
      </c>
      <c r="G29" s="804">
        <v>3871.7539999999999</v>
      </c>
      <c r="H29" s="804">
        <v>895.92100000000005</v>
      </c>
    </row>
    <row r="30" spans="1:8">
      <c r="A30" s="7" t="s">
        <v>28</v>
      </c>
      <c r="B30" s="805">
        <v>19989.441999999999</v>
      </c>
      <c r="C30" s="805">
        <v>16155.998</v>
      </c>
      <c r="D30" s="805">
        <v>2418.0030000000002</v>
      </c>
      <c r="E30" s="805">
        <v>1415.441</v>
      </c>
      <c r="F30" s="804">
        <v>8834.2800000000007</v>
      </c>
      <c r="G30" s="804">
        <v>3748.0889999999999</v>
      </c>
      <c r="H30" s="804">
        <v>7407.0730000000003</v>
      </c>
    </row>
    <row r="31" spans="1:8">
      <c r="A31" s="7" t="s">
        <v>29</v>
      </c>
      <c r="B31" s="805">
        <v>172.773</v>
      </c>
      <c r="C31" s="805">
        <v>172.773</v>
      </c>
      <c r="D31" s="805" t="s">
        <v>72</v>
      </c>
      <c r="E31" s="805" t="s">
        <v>72</v>
      </c>
      <c r="F31" s="804">
        <v>172.773</v>
      </c>
      <c r="G31" s="804" t="s">
        <v>72</v>
      </c>
      <c r="H31" s="804" t="s">
        <v>72</v>
      </c>
    </row>
    <row r="32" spans="1:8">
      <c r="A32" s="6" t="s">
        <v>30</v>
      </c>
      <c r="B32" s="805">
        <v>72.867999999999995</v>
      </c>
      <c r="C32" s="805">
        <v>15.7</v>
      </c>
      <c r="D32" s="805">
        <v>57.167999999999999</v>
      </c>
      <c r="E32" s="805" t="s">
        <v>72</v>
      </c>
      <c r="F32" s="804">
        <v>15.7</v>
      </c>
      <c r="G32" s="804">
        <v>57.167999999999999</v>
      </c>
      <c r="H32" s="804" t="s">
        <v>72</v>
      </c>
    </row>
    <row r="33" spans="1:8">
      <c r="A33" s="6" t="s">
        <v>31</v>
      </c>
      <c r="B33" s="805">
        <v>2605.6819999999998</v>
      </c>
      <c r="C33" s="805">
        <v>2101.8339999999998</v>
      </c>
      <c r="D33" s="805">
        <v>500.005</v>
      </c>
      <c r="E33" s="805">
        <v>3.843</v>
      </c>
      <c r="F33" s="804">
        <v>1635.9010000000001</v>
      </c>
      <c r="G33" s="804">
        <v>418.85</v>
      </c>
      <c r="H33" s="804">
        <v>550.93100000000004</v>
      </c>
    </row>
    <row r="34" spans="1:8">
      <c r="A34" s="6" t="s">
        <v>32</v>
      </c>
      <c r="B34" s="806">
        <v>195.70099999999999</v>
      </c>
      <c r="C34" s="806">
        <v>10.58</v>
      </c>
      <c r="D34" s="806">
        <v>185.12100000000001</v>
      </c>
      <c r="E34" s="806" t="s">
        <v>72</v>
      </c>
      <c r="F34" s="802">
        <v>118.181</v>
      </c>
      <c r="G34" s="802">
        <v>37.79</v>
      </c>
      <c r="H34" s="802">
        <v>39.729999999999997</v>
      </c>
    </row>
    <row r="35" spans="1:8">
      <c r="A35" s="6" t="s">
        <v>33</v>
      </c>
      <c r="B35" s="806">
        <v>16070.01</v>
      </c>
      <c r="C35" s="806">
        <v>4706.3649999999998</v>
      </c>
      <c r="D35" s="806">
        <v>10008.626</v>
      </c>
      <c r="E35" s="806">
        <v>1355.019</v>
      </c>
      <c r="F35" s="802">
        <v>4759.2280000000001</v>
      </c>
      <c r="G35" s="802">
        <v>11181.049000000001</v>
      </c>
      <c r="H35" s="802">
        <v>129.733</v>
      </c>
    </row>
    <row r="36" spans="1:8">
      <c r="A36" s="6" t="s">
        <v>34</v>
      </c>
      <c r="B36" s="806">
        <v>2908.518</v>
      </c>
      <c r="C36" s="806">
        <v>2117.1669999999999</v>
      </c>
      <c r="D36" s="806">
        <v>779.33799999999997</v>
      </c>
      <c r="E36" s="806">
        <v>12.013</v>
      </c>
      <c r="F36" s="802">
        <v>615.09699999999998</v>
      </c>
      <c r="G36" s="802">
        <v>2268.92</v>
      </c>
      <c r="H36" s="802">
        <v>24.501000000000001</v>
      </c>
    </row>
    <row r="37" spans="1:8">
      <c r="A37" s="6" t="s">
        <v>35</v>
      </c>
      <c r="B37" s="806">
        <v>11397.379000000001</v>
      </c>
      <c r="C37" s="806">
        <v>6665</v>
      </c>
      <c r="D37" s="806">
        <v>4039.8339999999998</v>
      </c>
      <c r="E37" s="806">
        <v>692.54499999999996</v>
      </c>
      <c r="F37" s="802">
        <v>3539.6170000000002</v>
      </c>
      <c r="G37" s="802">
        <v>7372.7489999999998</v>
      </c>
      <c r="H37" s="802">
        <v>485.01299999999998</v>
      </c>
    </row>
    <row r="38" spans="1:8">
      <c r="A38" s="6" t="s">
        <v>36</v>
      </c>
      <c r="B38" s="806">
        <v>199.60400000000001</v>
      </c>
      <c r="C38" s="806" t="s">
        <v>72</v>
      </c>
      <c r="D38" s="806">
        <v>199.60400000000001</v>
      </c>
      <c r="E38" s="806" t="s">
        <v>72</v>
      </c>
      <c r="F38" s="802">
        <v>199.60400000000001</v>
      </c>
      <c r="G38" s="802" t="s">
        <v>72</v>
      </c>
      <c r="H38" s="802" t="s">
        <v>72</v>
      </c>
    </row>
    <row r="39" spans="1:8">
      <c r="A39" s="6" t="s">
        <v>37</v>
      </c>
      <c r="B39" s="806">
        <v>77.043999999999997</v>
      </c>
      <c r="C39" s="806">
        <v>77.043999999999997</v>
      </c>
      <c r="D39" s="806" t="s">
        <v>72</v>
      </c>
      <c r="E39" s="806" t="s">
        <v>72</v>
      </c>
      <c r="F39" s="802" t="s">
        <v>72</v>
      </c>
      <c r="G39" s="802">
        <v>70.043000000000006</v>
      </c>
      <c r="H39" s="802">
        <v>7.0010000000000003</v>
      </c>
    </row>
    <row r="40" spans="1:8">
      <c r="A40" s="6" t="s">
        <v>38</v>
      </c>
      <c r="B40" s="802">
        <v>32721.254183161418</v>
      </c>
      <c r="C40" s="802">
        <v>14997.130183161416</v>
      </c>
      <c r="D40" s="802">
        <v>14810.065000000001</v>
      </c>
      <c r="E40" s="802">
        <v>2914.0590000000002</v>
      </c>
      <c r="F40" s="802">
        <v>10030.655000000001</v>
      </c>
      <c r="G40" s="802">
        <v>22292.605</v>
      </c>
      <c r="H40" s="802">
        <v>397.99418316141623</v>
      </c>
    </row>
    <row r="41" spans="1:8">
      <c r="A41" s="6" t="s">
        <v>39</v>
      </c>
      <c r="B41" s="806">
        <v>734.87900000000002</v>
      </c>
      <c r="C41" s="806">
        <v>348.55099999999999</v>
      </c>
      <c r="D41" s="806">
        <v>308.483</v>
      </c>
      <c r="E41" s="806">
        <v>77.844999999999999</v>
      </c>
      <c r="F41" s="802">
        <v>396.95299999999997</v>
      </c>
      <c r="G41" s="802">
        <v>288.92399999999998</v>
      </c>
      <c r="H41" s="802">
        <v>49.002000000000002</v>
      </c>
    </row>
    <row r="42" spans="1:8">
      <c r="A42" s="6" t="s">
        <v>40</v>
      </c>
      <c r="B42" s="806">
        <v>444.87799999999999</v>
      </c>
      <c r="C42" s="806" t="s">
        <v>72</v>
      </c>
      <c r="D42" s="806">
        <v>418.78300000000002</v>
      </c>
      <c r="E42" s="806">
        <v>26.094999999999999</v>
      </c>
      <c r="F42" s="802">
        <v>418.43400000000003</v>
      </c>
      <c r="G42" s="802">
        <v>26.443999999999999</v>
      </c>
      <c r="H42" s="802" t="s">
        <v>72</v>
      </c>
    </row>
    <row r="43" spans="1:8">
      <c r="A43" s="6" t="s">
        <v>41</v>
      </c>
      <c r="B43" s="806">
        <v>4353.1949999999997</v>
      </c>
      <c r="C43" s="806">
        <v>3621.8310000000001</v>
      </c>
      <c r="D43" s="806">
        <v>658.23</v>
      </c>
      <c r="E43" s="806">
        <v>73.134</v>
      </c>
      <c r="F43" s="802">
        <v>1106.796</v>
      </c>
      <c r="G43" s="802">
        <v>2796.9180000000001</v>
      </c>
      <c r="H43" s="802">
        <v>449.48099999999999</v>
      </c>
    </row>
    <row r="44" spans="1:8">
      <c r="A44" s="6" t="s">
        <v>42</v>
      </c>
      <c r="B44" s="806">
        <v>8096.9660066908282</v>
      </c>
      <c r="C44" s="806">
        <v>3725.3650066908281</v>
      </c>
      <c r="D44" s="806">
        <v>3140.0410000000002</v>
      </c>
      <c r="E44" s="806">
        <v>1231.56</v>
      </c>
      <c r="F44" s="802">
        <v>3547.3910000000001</v>
      </c>
      <c r="G44" s="802">
        <v>3654.2739999999999</v>
      </c>
      <c r="H44" s="802">
        <v>895.30100669082799</v>
      </c>
    </row>
    <row r="45" spans="1:8">
      <c r="A45" s="6" t="s">
        <v>43</v>
      </c>
      <c r="B45" s="806">
        <v>27767.244999999999</v>
      </c>
      <c r="C45" s="806">
        <v>14847.424000000001</v>
      </c>
      <c r="D45" s="806">
        <v>11923.736999999999</v>
      </c>
      <c r="E45" s="806">
        <v>996.08399999999995</v>
      </c>
      <c r="F45" s="802">
        <v>11404.282999999999</v>
      </c>
      <c r="G45" s="802">
        <v>14621.313</v>
      </c>
      <c r="H45" s="802">
        <v>1741.6489999999999</v>
      </c>
    </row>
    <row r="46" spans="1:8">
      <c r="A46" s="6" t="s">
        <v>44</v>
      </c>
      <c r="B46" s="806">
        <v>1286.7149999999999</v>
      </c>
      <c r="C46" s="806">
        <v>228.85400000000001</v>
      </c>
      <c r="D46" s="806">
        <v>652.94299999999998</v>
      </c>
      <c r="E46" s="806">
        <v>404.91800000000001</v>
      </c>
      <c r="F46" s="802">
        <v>347.33199999999999</v>
      </c>
      <c r="G46" s="802">
        <v>831.91099999999994</v>
      </c>
      <c r="H46" s="802">
        <v>107.47199999999999</v>
      </c>
    </row>
    <row r="47" spans="1:8">
      <c r="A47" s="6" t="s">
        <v>45</v>
      </c>
      <c r="B47" s="802">
        <v>5937.7439999999997</v>
      </c>
      <c r="C47" s="802">
        <v>4171.2979999999998</v>
      </c>
      <c r="D47" s="802">
        <v>1337.5150000000001</v>
      </c>
      <c r="E47" s="802">
        <v>428.93099999999998</v>
      </c>
      <c r="F47" s="802">
        <v>4825.8320000000003</v>
      </c>
      <c r="G47" s="802">
        <v>1056.3430000000001</v>
      </c>
      <c r="H47" s="802">
        <v>55.569000000000003</v>
      </c>
    </row>
    <row r="48" spans="1:8">
      <c r="A48" s="6" t="s">
        <v>46</v>
      </c>
      <c r="B48" s="807" t="s">
        <v>72</v>
      </c>
      <c r="C48" s="807" t="s">
        <v>72</v>
      </c>
      <c r="D48" s="807" t="s">
        <v>72</v>
      </c>
      <c r="E48" s="807" t="s">
        <v>72</v>
      </c>
      <c r="F48" s="808" t="s">
        <v>72</v>
      </c>
      <c r="G48" s="808" t="s">
        <v>72</v>
      </c>
      <c r="H48" s="808" t="s">
        <v>72</v>
      </c>
    </row>
    <row r="49" spans="1:8">
      <c r="A49" s="6" t="s">
        <v>47</v>
      </c>
      <c r="B49" s="807">
        <v>160.05500000000001</v>
      </c>
      <c r="C49" s="807">
        <v>159.37100000000001</v>
      </c>
      <c r="D49" s="807" t="s">
        <v>72</v>
      </c>
      <c r="E49" s="807">
        <v>0.68400000000000005</v>
      </c>
      <c r="F49" s="808">
        <v>150.005</v>
      </c>
      <c r="G49" s="808">
        <v>0.68400000000000005</v>
      </c>
      <c r="H49" s="808">
        <v>9.3659999999999997</v>
      </c>
    </row>
    <row r="50" spans="1:8">
      <c r="A50" s="6" t="s">
        <v>48</v>
      </c>
      <c r="B50" s="807">
        <v>13.095000000000001</v>
      </c>
      <c r="C50" s="807" t="s">
        <v>72</v>
      </c>
      <c r="D50" s="807">
        <v>9.6959999999999997</v>
      </c>
      <c r="E50" s="807">
        <v>3.399</v>
      </c>
      <c r="F50" s="808">
        <v>9.6959999999999997</v>
      </c>
      <c r="G50" s="808">
        <v>2.3490000000000002</v>
      </c>
      <c r="H50" s="808">
        <v>1.05</v>
      </c>
    </row>
    <row r="51" spans="1:8">
      <c r="A51" s="6" t="s">
        <v>49</v>
      </c>
      <c r="B51" s="807">
        <v>1548.529</v>
      </c>
      <c r="C51" s="807">
        <v>1208.461</v>
      </c>
      <c r="D51" s="807">
        <v>323.23700000000002</v>
      </c>
      <c r="E51" s="807">
        <v>16.831</v>
      </c>
      <c r="F51" s="808">
        <v>751.52499999999998</v>
      </c>
      <c r="G51" s="808">
        <v>779.83900000000006</v>
      </c>
      <c r="H51" s="808">
        <v>17.164999999999999</v>
      </c>
    </row>
    <row r="52" spans="1:8">
      <c r="A52" s="6" t="s">
        <v>50</v>
      </c>
      <c r="B52" s="807">
        <v>237.11099999999999</v>
      </c>
      <c r="C52" s="807">
        <v>200.69200000000001</v>
      </c>
      <c r="D52" s="807" t="s">
        <v>72</v>
      </c>
      <c r="E52" s="807">
        <v>36.418999999999997</v>
      </c>
      <c r="F52" s="808">
        <v>107.67100000000001</v>
      </c>
      <c r="G52" s="808">
        <v>77.715999999999994</v>
      </c>
      <c r="H52" s="808">
        <v>51.723999999999997</v>
      </c>
    </row>
    <row r="53" spans="1:8">
      <c r="A53" s="6" t="s">
        <v>51</v>
      </c>
      <c r="B53" s="807">
        <v>1766.0530000000001</v>
      </c>
      <c r="C53" s="807">
        <v>747.69299999999998</v>
      </c>
      <c r="D53" s="807">
        <v>973.67100000000005</v>
      </c>
      <c r="E53" s="807">
        <v>44.689</v>
      </c>
      <c r="F53" s="808">
        <v>494.70600000000002</v>
      </c>
      <c r="G53" s="808">
        <v>1261.126</v>
      </c>
      <c r="H53" s="808">
        <v>10.221</v>
      </c>
    </row>
    <row r="54" spans="1:8">
      <c r="A54" s="289" t="s">
        <v>52</v>
      </c>
      <c r="B54" s="807">
        <v>24630.170999999998</v>
      </c>
      <c r="C54" s="807">
        <v>7440.0770000000002</v>
      </c>
      <c r="D54" s="807">
        <v>15747.644</v>
      </c>
      <c r="E54" s="807">
        <v>1442.45</v>
      </c>
      <c r="F54" s="808">
        <v>9822.5609999999997</v>
      </c>
      <c r="G54" s="808">
        <v>14164.094999999999</v>
      </c>
      <c r="H54" s="808">
        <v>643.51499999999999</v>
      </c>
    </row>
    <row r="55" spans="1:8">
      <c r="A55" s="6" t="s">
        <v>53</v>
      </c>
      <c r="B55" s="807">
        <v>14268.80427571787</v>
      </c>
      <c r="C55" s="807">
        <v>9471.2742757178712</v>
      </c>
      <c r="D55" s="807">
        <v>4320.0150000000003</v>
      </c>
      <c r="E55" s="807">
        <v>477.51499999999999</v>
      </c>
      <c r="F55" s="808">
        <v>5810.8339999999998</v>
      </c>
      <c r="G55" s="808">
        <v>7587.3</v>
      </c>
      <c r="H55" s="808">
        <v>870.67027571787003</v>
      </c>
    </row>
    <row r="56" spans="1:8">
      <c r="A56" s="6" t="s">
        <v>54</v>
      </c>
      <c r="B56" s="807">
        <v>986.04300000000001</v>
      </c>
      <c r="C56" s="807">
        <v>812.63699999999994</v>
      </c>
      <c r="D56" s="807">
        <v>26.933</v>
      </c>
      <c r="E56" s="807">
        <v>146.47300000000001</v>
      </c>
      <c r="F56" s="808">
        <v>611.44299999999998</v>
      </c>
      <c r="G56" s="808">
        <v>302.13900000000001</v>
      </c>
      <c r="H56" s="808">
        <v>72.460999999999999</v>
      </c>
    </row>
    <row r="57" spans="1:8">
      <c r="A57" s="6" t="s">
        <v>55</v>
      </c>
      <c r="B57" s="807">
        <v>7516.598</v>
      </c>
      <c r="C57" s="807">
        <v>7134.317</v>
      </c>
      <c r="D57" s="807">
        <v>186.376</v>
      </c>
      <c r="E57" s="807">
        <v>195.905</v>
      </c>
      <c r="F57" s="808">
        <v>6072.0159999999996</v>
      </c>
      <c r="G57" s="808">
        <v>1157.2919999999999</v>
      </c>
      <c r="H57" s="808">
        <v>287.29000000000002</v>
      </c>
    </row>
    <row r="58" spans="1:8">
      <c r="A58" s="6" t="s">
        <v>56</v>
      </c>
      <c r="B58" s="807">
        <v>766.39599999999996</v>
      </c>
      <c r="C58" s="807">
        <v>711.43600000000004</v>
      </c>
      <c r="D58" s="807">
        <v>41.534999999999997</v>
      </c>
      <c r="E58" s="807">
        <v>13.425000000000001</v>
      </c>
      <c r="F58" s="808">
        <v>611.63400000000001</v>
      </c>
      <c r="G58" s="808">
        <v>90.462000000000003</v>
      </c>
      <c r="H58" s="808">
        <v>64.3</v>
      </c>
    </row>
    <row r="59" spans="1:8">
      <c r="A59" s="6" t="s">
        <v>57</v>
      </c>
      <c r="B59" s="807">
        <v>4793.4210000000003</v>
      </c>
      <c r="C59" s="807">
        <v>2494.096</v>
      </c>
      <c r="D59" s="807">
        <v>1011.131</v>
      </c>
      <c r="E59" s="807">
        <v>1288.194</v>
      </c>
      <c r="F59" s="808">
        <v>2814.886</v>
      </c>
      <c r="G59" s="808">
        <v>908.85699999999997</v>
      </c>
      <c r="H59" s="808">
        <v>1069.6780000000001</v>
      </c>
    </row>
    <row r="60" spans="1:8">
      <c r="A60" s="6" t="s">
        <v>58</v>
      </c>
      <c r="B60" s="807">
        <v>7557.2690000000002</v>
      </c>
      <c r="C60" s="807">
        <v>6024.4560000000001</v>
      </c>
      <c r="D60" s="807">
        <v>947.49900000000002</v>
      </c>
      <c r="E60" s="807">
        <v>585.31399999999996</v>
      </c>
      <c r="F60" s="808">
        <v>3681.3609999999999</v>
      </c>
      <c r="G60" s="808">
        <v>3781.1660000000002</v>
      </c>
      <c r="H60" s="808">
        <v>94.742000000000004</v>
      </c>
    </row>
    <row r="61" spans="1:8">
      <c r="A61" s="6" t="s">
        <v>59</v>
      </c>
      <c r="B61" s="807">
        <v>55678.989000000001</v>
      </c>
      <c r="C61" s="807">
        <v>55623.877</v>
      </c>
      <c r="D61" s="807">
        <v>55.112000000000002</v>
      </c>
      <c r="E61" s="807" t="s">
        <v>72</v>
      </c>
      <c r="F61" s="808">
        <v>51303.326999999997</v>
      </c>
      <c r="G61" s="808">
        <v>2447.674</v>
      </c>
      <c r="H61" s="808">
        <v>1927.9880000000001</v>
      </c>
    </row>
    <row r="62" spans="1:8">
      <c r="A62" s="6" t="s">
        <v>60</v>
      </c>
      <c r="B62" s="807">
        <v>11984.618</v>
      </c>
      <c r="C62" s="807">
        <v>8842.1360000000004</v>
      </c>
      <c r="D62" s="807">
        <v>2585.2069999999999</v>
      </c>
      <c r="E62" s="807">
        <v>557.27499999999998</v>
      </c>
      <c r="F62" s="808">
        <v>8045.3829999999998</v>
      </c>
      <c r="G62" s="808">
        <v>3783.0390000000002</v>
      </c>
      <c r="H62" s="808">
        <v>156.196</v>
      </c>
    </row>
    <row r="63" spans="1:8">
      <c r="A63" s="289" t="s">
        <v>61</v>
      </c>
      <c r="B63" s="807">
        <v>57148.079194312792</v>
      </c>
      <c r="C63" s="807">
        <v>38245.146194312794</v>
      </c>
      <c r="D63" s="807">
        <v>18000.675999999999</v>
      </c>
      <c r="E63" s="807">
        <v>902.25699999999995</v>
      </c>
      <c r="F63" s="808">
        <v>28471.377</v>
      </c>
      <c r="G63" s="808">
        <v>25690.093000000001</v>
      </c>
      <c r="H63" s="808">
        <v>2986.6091943127963</v>
      </c>
    </row>
    <row r="64" spans="1:8">
      <c r="A64" s="6" t="s">
        <v>62</v>
      </c>
      <c r="B64" s="807">
        <v>18737.063999999998</v>
      </c>
      <c r="C64" s="807">
        <v>3378.0129999999999</v>
      </c>
      <c r="D64" s="807">
        <v>15035.709000000001</v>
      </c>
      <c r="E64" s="807">
        <v>323.34199999999998</v>
      </c>
      <c r="F64" s="808">
        <v>11395.255999999999</v>
      </c>
      <c r="G64" s="808">
        <v>5510.9949999999999</v>
      </c>
      <c r="H64" s="808">
        <v>1830.8130000000001</v>
      </c>
    </row>
    <row r="65" spans="1:8">
      <c r="A65" s="6" t="s">
        <v>63</v>
      </c>
      <c r="B65" s="807">
        <v>6631.071205742961</v>
      </c>
      <c r="C65" s="807">
        <v>1870.2702057429608</v>
      </c>
      <c r="D65" s="807">
        <v>2717.5729999999999</v>
      </c>
      <c r="E65" s="807">
        <v>2043.2280000000001</v>
      </c>
      <c r="F65" s="808">
        <v>4757.9889999999996</v>
      </c>
      <c r="G65" s="808">
        <v>1717.788</v>
      </c>
      <c r="H65" s="808">
        <v>155.29420574296071</v>
      </c>
    </row>
    <row r="66" spans="1:8">
      <c r="A66" s="6" t="s">
        <v>64</v>
      </c>
      <c r="B66" s="807">
        <v>556.80200000000002</v>
      </c>
      <c r="C66" s="807">
        <v>34.859000000000002</v>
      </c>
      <c r="D66" s="807">
        <v>463.13400000000001</v>
      </c>
      <c r="E66" s="807">
        <v>58.808999999999997</v>
      </c>
      <c r="F66" s="808">
        <v>477.77300000000002</v>
      </c>
      <c r="G66" s="808">
        <v>54.17</v>
      </c>
      <c r="H66" s="808">
        <v>24.859000000000002</v>
      </c>
    </row>
    <row r="67" spans="1:8">
      <c r="A67" s="6" t="s">
        <v>65</v>
      </c>
      <c r="B67" s="807">
        <v>804.40300000000002</v>
      </c>
      <c r="C67" s="807">
        <v>507.20499999999998</v>
      </c>
      <c r="D67" s="807">
        <v>297.19799999999998</v>
      </c>
      <c r="E67" s="807" t="s">
        <v>72</v>
      </c>
      <c r="F67" s="808">
        <v>597.04499999999996</v>
      </c>
      <c r="G67" s="808">
        <v>198.477</v>
      </c>
      <c r="H67" s="808">
        <v>8.8810000000000002</v>
      </c>
    </row>
    <row r="68" spans="1:8">
      <c r="A68" s="6" t="s">
        <v>66</v>
      </c>
      <c r="B68" s="807">
        <v>2962.0740000000001</v>
      </c>
      <c r="C68" s="807">
        <v>1334.6</v>
      </c>
      <c r="D68" s="807">
        <v>1169.5740000000001</v>
      </c>
      <c r="E68" s="807">
        <v>457.9</v>
      </c>
      <c r="F68" s="808">
        <v>1531.0889999999999</v>
      </c>
      <c r="G68" s="808">
        <v>1334.3520000000001</v>
      </c>
      <c r="H68" s="808">
        <v>96.632999999999996</v>
      </c>
    </row>
    <row r="69" spans="1:8">
      <c r="A69" s="6" t="s">
        <v>67</v>
      </c>
      <c r="B69" s="807">
        <v>6857.2910000000002</v>
      </c>
      <c r="C69" s="807">
        <v>4295.8249999999998</v>
      </c>
      <c r="D69" s="807">
        <v>2334.0630000000001</v>
      </c>
      <c r="E69" s="807">
        <v>227.40299999999999</v>
      </c>
      <c r="F69" s="808">
        <v>5209.335</v>
      </c>
      <c r="G69" s="808">
        <v>1617.5250000000001</v>
      </c>
      <c r="H69" s="808">
        <v>30.431000000000001</v>
      </c>
    </row>
    <row r="70" spans="1:8">
      <c r="A70" s="6" t="s">
        <v>68</v>
      </c>
      <c r="B70" s="807">
        <v>1673.4580000000001</v>
      </c>
      <c r="C70" s="807">
        <v>1279.99</v>
      </c>
      <c r="D70" s="807">
        <v>393.46800000000002</v>
      </c>
      <c r="E70" s="807" t="s">
        <v>72</v>
      </c>
      <c r="F70" s="808">
        <v>1504.519</v>
      </c>
      <c r="G70" s="808">
        <v>142.13900000000001</v>
      </c>
      <c r="H70" s="808">
        <v>26.8</v>
      </c>
    </row>
    <row r="71" spans="1:8">
      <c r="A71" s="6" t="s">
        <v>69</v>
      </c>
      <c r="B71" s="807">
        <v>3864.2139999999999</v>
      </c>
      <c r="C71" s="807">
        <v>1798.6189999999999</v>
      </c>
      <c r="D71" s="807">
        <v>819.58600000000001</v>
      </c>
      <c r="E71" s="807">
        <v>1246.009</v>
      </c>
      <c r="F71" s="808">
        <v>1152.04</v>
      </c>
      <c r="G71" s="808">
        <v>2710.2739999999999</v>
      </c>
      <c r="H71" s="808">
        <v>1.9</v>
      </c>
    </row>
  </sheetData>
  <mergeCells count="6">
    <mergeCell ref="A5:A6"/>
    <mergeCell ref="B5:B6"/>
    <mergeCell ref="C5:E5"/>
    <mergeCell ref="F5:H5"/>
    <mergeCell ref="A2:H2"/>
    <mergeCell ref="G4:H4"/>
  </mergeCells>
  <hyperlinks>
    <hyperlink ref="G4" location="'Листа табела'!A1" display="Листа табела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workbookViewId="0">
      <pane ySplit="5" topLeftCell="A6" activePane="bottomLeft" state="frozen"/>
      <selection pane="bottomLeft" activeCell="F4" sqref="F4:G4"/>
    </sheetView>
  </sheetViews>
  <sheetFormatPr defaultRowHeight="15"/>
  <cols>
    <col min="1" max="1" width="53.85546875" bestFit="1" customWidth="1"/>
    <col min="2" max="2" width="11.28515625" customWidth="1"/>
    <col min="3" max="3" width="11.140625" customWidth="1"/>
    <col min="4" max="4" width="9.85546875" customWidth="1"/>
    <col min="5" max="5" width="11.5703125" customWidth="1"/>
    <col min="6" max="6" width="10.7109375" customWidth="1"/>
    <col min="7" max="7" width="11" customWidth="1"/>
  </cols>
  <sheetData>
    <row r="2" spans="1:7" ht="15" customHeight="1">
      <c r="A2" s="850" t="s">
        <v>1332</v>
      </c>
      <c r="B2" s="850"/>
      <c r="C2" s="850"/>
      <c r="D2" s="850"/>
      <c r="E2" s="850"/>
      <c r="F2" s="850"/>
      <c r="G2" s="850"/>
    </row>
    <row r="3" spans="1:7">
      <c r="A3" s="429"/>
      <c r="B3" s="342"/>
      <c r="C3" s="951" t="s">
        <v>1130</v>
      </c>
      <c r="D3" s="951"/>
      <c r="E3" s="951"/>
      <c r="F3" s="951"/>
      <c r="G3" s="951"/>
    </row>
    <row r="4" spans="1:7" ht="15.75" thickBot="1">
      <c r="A4" s="555"/>
      <c r="B4" s="556"/>
      <c r="C4" s="556"/>
      <c r="D4" s="556"/>
      <c r="E4" s="556"/>
      <c r="F4" s="938" t="s">
        <v>0</v>
      </c>
      <c r="G4" s="938"/>
    </row>
    <row r="5" spans="1:7" ht="36.75" customHeight="1" thickBot="1">
      <c r="A5" s="557" t="s">
        <v>1131</v>
      </c>
      <c r="B5" s="558" t="s">
        <v>1132</v>
      </c>
      <c r="C5" s="558" t="s">
        <v>1133</v>
      </c>
      <c r="D5" s="558" t="s">
        <v>979</v>
      </c>
      <c r="E5" s="559" t="s">
        <v>1134</v>
      </c>
      <c r="F5" s="558" t="s">
        <v>1135</v>
      </c>
      <c r="G5" s="560" t="s">
        <v>1136</v>
      </c>
    </row>
    <row r="6" spans="1:7">
      <c r="A6" s="534" t="s">
        <v>1137</v>
      </c>
      <c r="B6" s="535">
        <v>99.525655257507694</v>
      </c>
      <c r="C6" s="535">
        <v>98.880568522039056</v>
      </c>
      <c r="D6" s="535">
        <v>100.32745893026869</v>
      </c>
      <c r="E6" s="535">
        <v>100.17670582524933</v>
      </c>
      <c r="F6" s="535">
        <v>100.6225749320643</v>
      </c>
      <c r="G6" s="535">
        <v>99.643095474130448</v>
      </c>
    </row>
    <row r="7" spans="1:7">
      <c r="A7" s="536" t="s">
        <v>1138</v>
      </c>
      <c r="B7" s="535">
        <v>97.759927593619182</v>
      </c>
      <c r="C7" s="535">
        <v>98.752754752356438</v>
      </c>
      <c r="D7" s="535">
        <v>100.26395506219603</v>
      </c>
      <c r="E7" s="535">
        <v>99.865204589695693</v>
      </c>
      <c r="F7" s="535">
        <v>99.657663845157828</v>
      </c>
      <c r="G7" s="535">
        <v>99.6425201100908</v>
      </c>
    </row>
    <row r="8" spans="1:7">
      <c r="A8" s="536" t="s">
        <v>1139</v>
      </c>
      <c r="B8" s="535">
        <v>106.17454315887709</v>
      </c>
      <c r="C8" s="535">
        <v>107.75296975828641</v>
      </c>
      <c r="D8" s="535">
        <v>105.94909342480759</v>
      </c>
      <c r="E8" s="535">
        <v>106.18695630382251</v>
      </c>
      <c r="F8" s="535">
        <v>105.48764798961278</v>
      </c>
      <c r="G8" s="535">
        <v>106.18828453674769</v>
      </c>
    </row>
    <row r="9" spans="1:7">
      <c r="A9" s="536" t="s">
        <v>1140</v>
      </c>
      <c r="B9" s="535">
        <v>86.786536671402686</v>
      </c>
      <c r="C9" s="535">
        <v>78.408477165265623</v>
      </c>
      <c r="D9" s="535">
        <v>93.499044733375797</v>
      </c>
      <c r="E9" s="535">
        <v>95.030999005472822</v>
      </c>
      <c r="F9" s="535">
        <v>96.153037442367122</v>
      </c>
      <c r="G9" s="535">
        <v>89.802202022788364</v>
      </c>
    </row>
    <row r="10" spans="1:7">
      <c r="A10" s="536" t="s">
        <v>1141</v>
      </c>
      <c r="B10" s="535">
        <v>102.14974341279404</v>
      </c>
      <c r="C10" s="535">
        <v>101.99683329816851</v>
      </c>
      <c r="D10" s="535">
        <v>101.9437693405491</v>
      </c>
      <c r="E10" s="535">
        <v>101.38521093089116</v>
      </c>
      <c r="F10" s="535">
        <v>102.3435696041942</v>
      </c>
      <c r="G10" s="535">
        <v>101.6137636828165</v>
      </c>
    </row>
    <row r="11" spans="1:7">
      <c r="A11" s="536" t="s">
        <v>1142</v>
      </c>
      <c r="B11" s="535">
        <v>98.710212345052909</v>
      </c>
      <c r="C11" s="535">
        <v>99.804928686292087</v>
      </c>
      <c r="D11" s="535">
        <v>97.56011944785034</v>
      </c>
      <c r="E11" s="535">
        <v>99.070986683443437</v>
      </c>
      <c r="F11" s="535">
        <v>100.04814206890542</v>
      </c>
      <c r="G11" s="535">
        <v>99.645386903432694</v>
      </c>
    </row>
    <row r="12" spans="1:7">
      <c r="A12" s="536" t="s">
        <v>1143</v>
      </c>
      <c r="B12" s="535">
        <v>103.18258761512115</v>
      </c>
      <c r="C12" s="535">
        <v>100.93659253594005</v>
      </c>
      <c r="D12" s="535">
        <v>103.70099401746084</v>
      </c>
      <c r="E12" s="535">
        <v>101.75056417213446</v>
      </c>
      <c r="F12" s="535">
        <v>99.600678219409289</v>
      </c>
      <c r="G12" s="535">
        <v>101.07718971330213</v>
      </c>
    </row>
    <row r="13" spans="1:7">
      <c r="A13" s="536" t="s">
        <v>1144</v>
      </c>
      <c r="B13" s="535">
        <v>100.56449641748293</v>
      </c>
      <c r="C13" s="535">
        <v>98.296576527174579</v>
      </c>
      <c r="D13" s="535">
        <v>98.939520090915195</v>
      </c>
      <c r="E13" s="535">
        <v>99.07984476684193</v>
      </c>
      <c r="F13" s="535">
        <v>101.31557788639792</v>
      </c>
      <c r="G13" s="535">
        <v>97.903918187877565</v>
      </c>
    </row>
    <row r="14" spans="1:7">
      <c r="A14" s="536" t="s">
        <v>1145</v>
      </c>
      <c r="B14" s="535">
        <v>100.24816013383916</v>
      </c>
      <c r="C14" s="535">
        <v>99.939298658220977</v>
      </c>
      <c r="D14" s="535">
        <v>99.981826880326196</v>
      </c>
      <c r="E14" s="535">
        <v>99.99134799861568</v>
      </c>
      <c r="F14" s="535">
        <v>100.26248725361897</v>
      </c>
      <c r="G14" s="535">
        <v>100.01041750678819</v>
      </c>
    </row>
    <row r="15" spans="1:7">
      <c r="A15" s="536" t="s">
        <v>1146</v>
      </c>
      <c r="B15" s="535">
        <v>99.428217863911655</v>
      </c>
      <c r="C15" s="535">
        <v>98.59390760950086</v>
      </c>
      <c r="D15" s="535">
        <v>100.90010425484337</v>
      </c>
      <c r="E15" s="535">
        <v>101.12452757949572</v>
      </c>
      <c r="F15" s="535">
        <v>100.27291727158043</v>
      </c>
      <c r="G15" s="535">
        <v>100.40791195995951</v>
      </c>
    </row>
    <row r="16" spans="1:7">
      <c r="A16" s="536" t="s">
        <v>1147</v>
      </c>
      <c r="B16" s="535">
        <v>100</v>
      </c>
      <c r="C16" s="535">
        <v>100</v>
      </c>
      <c r="D16" s="535">
        <v>100</v>
      </c>
      <c r="E16" s="535">
        <v>100</v>
      </c>
      <c r="F16" s="535">
        <v>100</v>
      </c>
      <c r="G16" s="535">
        <v>100</v>
      </c>
    </row>
    <row r="17" spans="1:7">
      <c r="A17" s="536" t="s">
        <v>1148</v>
      </c>
      <c r="B17" s="535">
        <v>102.85656676220241</v>
      </c>
      <c r="C17" s="535">
        <v>100</v>
      </c>
      <c r="D17" s="535">
        <v>101.04963769247586</v>
      </c>
      <c r="E17" s="535">
        <v>100.36921543457522</v>
      </c>
      <c r="F17" s="535">
        <v>100</v>
      </c>
      <c r="G17" s="535">
        <v>101.4077505738851</v>
      </c>
    </row>
    <row r="18" spans="1:7">
      <c r="A18" s="573" t="s">
        <v>1149</v>
      </c>
      <c r="B18" s="574">
        <v>100.06061343226094</v>
      </c>
      <c r="C18" s="574">
        <v>98.55312787465175</v>
      </c>
      <c r="D18" s="574">
        <v>100.36657759355103</v>
      </c>
      <c r="E18" s="574">
        <v>99.732823419738367</v>
      </c>
      <c r="F18" s="574">
        <v>101.36543886186173</v>
      </c>
      <c r="G18" s="574">
        <v>98.682275042718501</v>
      </c>
    </row>
  </sheetData>
  <mergeCells count="3">
    <mergeCell ref="C3:G3"/>
    <mergeCell ref="F4:G4"/>
    <mergeCell ref="A2:G2"/>
  </mergeCells>
  <hyperlinks>
    <hyperlink ref="F4" location="'Листа табела'!A1" display="Листа табела"/>
  </hyperlink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7"/>
  <sheetViews>
    <sheetView workbookViewId="0">
      <pane ySplit="5" topLeftCell="A6" activePane="bottomLeft" state="frozen"/>
      <selection pane="bottomLeft" activeCell="G4" sqref="G4:H4"/>
    </sheetView>
  </sheetViews>
  <sheetFormatPr defaultRowHeight="12"/>
  <cols>
    <col min="1" max="1" width="50.7109375" style="342" customWidth="1"/>
    <col min="2" max="2" width="10.28515625" style="342" customWidth="1"/>
    <col min="3" max="4" width="11.28515625" style="342" customWidth="1"/>
    <col min="5" max="5" width="9.140625" style="342"/>
    <col min="6" max="6" width="11.42578125" style="342" customWidth="1"/>
    <col min="7" max="7" width="10.5703125" style="342" customWidth="1"/>
    <col min="8" max="8" width="11.85546875" style="342" customWidth="1"/>
    <col min="9" max="16384" width="9.140625" style="342"/>
  </cols>
  <sheetData>
    <row r="2" spans="1:8" ht="13.5">
      <c r="A2" s="850" t="s">
        <v>1335</v>
      </c>
      <c r="B2" s="850"/>
      <c r="C2" s="850"/>
      <c r="D2" s="850"/>
      <c r="E2" s="850"/>
      <c r="F2" s="850"/>
      <c r="G2" s="850"/>
      <c r="H2" s="850"/>
    </row>
    <row r="3" spans="1:8">
      <c r="A3" s="429"/>
      <c r="H3" s="561" t="s">
        <v>1150</v>
      </c>
    </row>
    <row r="4" spans="1:8" ht="15.75" customHeight="1" thickBot="1">
      <c r="A4" s="562"/>
      <c r="B4" s="563"/>
      <c r="C4" s="563"/>
      <c r="D4" s="563"/>
      <c r="E4" s="563"/>
      <c r="F4" s="563"/>
      <c r="G4" s="938" t="s">
        <v>0</v>
      </c>
      <c r="H4" s="938"/>
    </row>
    <row r="5" spans="1:8" ht="39" customHeight="1" thickBot="1">
      <c r="A5" s="557" t="s">
        <v>1151</v>
      </c>
      <c r="B5" s="564" t="s">
        <v>1152</v>
      </c>
      <c r="C5" s="565" t="s">
        <v>1132</v>
      </c>
      <c r="D5" s="565" t="s">
        <v>1133</v>
      </c>
      <c r="E5" s="558" t="s">
        <v>979</v>
      </c>
      <c r="F5" s="559" t="s">
        <v>1134</v>
      </c>
      <c r="G5" s="558" t="s">
        <v>1135</v>
      </c>
      <c r="H5" s="566" t="s">
        <v>1136</v>
      </c>
    </row>
    <row r="6" spans="1:8" ht="13.5" customHeight="1">
      <c r="A6" s="537" t="s">
        <v>1153</v>
      </c>
      <c r="B6" s="541" t="s">
        <v>1154</v>
      </c>
      <c r="C6" s="538">
        <v>2.63</v>
      </c>
      <c r="D6" s="538">
        <v>3.33</v>
      </c>
      <c r="E6" s="539">
        <v>1.98</v>
      </c>
      <c r="F6" s="539">
        <v>3.37</v>
      </c>
      <c r="G6" s="539">
        <v>2.2599999999999998</v>
      </c>
      <c r="H6" s="540">
        <v>3.4</v>
      </c>
    </row>
    <row r="7" spans="1:8" ht="13.5" customHeight="1">
      <c r="A7" s="537" t="s">
        <v>1155</v>
      </c>
      <c r="B7" s="541" t="s">
        <v>1154</v>
      </c>
      <c r="C7" s="538">
        <v>1.01</v>
      </c>
      <c r="D7" s="538">
        <v>1.21</v>
      </c>
      <c r="E7" s="539">
        <v>1.23</v>
      </c>
      <c r="F7" s="539">
        <v>1.05</v>
      </c>
      <c r="G7" s="539">
        <v>1.37</v>
      </c>
      <c r="H7" s="540">
        <v>1.08</v>
      </c>
    </row>
    <row r="8" spans="1:8" ht="13.5" customHeight="1">
      <c r="A8" s="537" t="s">
        <v>1156</v>
      </c>
      <c r="B8" s="541" t="s">
        <v>1154</v>
      </c>
      <c r="C8" s="538">
        <v>2.59</v>
      </c>
      <c r="D8" s="538">
        <v>1.78</v>
      </c>
      <c r="E8" s="539">
        <v>1.82</v>
      </c>
      <c r="F8" s="539">
        <v>1.97</v>
      </c>
      <c r="G8" s="539">
        <v>2.04</v>
      </c>
      <c r="H8" s="540">
        <v>2.11</v>
      </c>
    </row>
    <row r="9" spans="1:8" ht="13.5" customHeight="1">
      <c r="A9" s="537" t="s">
        <v>1157</v>
      </c>
      <c r="B9" s="541" t="s">
        <v>1154</v>
      </c>
      <c r="C9" s="542">
        <v>2.19</v>
      </c>
      <c r="D9" s="542">
        <v>2.0499999999999998</v>
      </c>
      <c r="E9" s="539">
        <v>1.9</v>
      </c>
      <c r="F9" s="539">
        <v>2.14</v>
      </c>
      <c r="G9" s="539">
        <v>2.06</v>
      </c>
      <c r="H9" s="540">
        <v>2.14</v>
      </c>
    </row>
    <row r="10" spans="1:8" ht="13.5" customHeight="1">
      <c r="A10" s="537" t="s">
        <v>1158</v>
      </c>
      <c r="B10" s="541" t="s">
        <v>1154</v>
      </c>
      <c r="C10" s="542">
        <v>2.95</v>
      </c>
      <c r="D10" s="542">
        <v>3.25</v>
      </c>
      <c r="E10" s="539">
        <v>2.8</v>
      </c>
      <c r="F10" s="539">
        <v>2.87</v>
      </c>
      <c r="G10" s="539">
        <v>3.06</v>
      </c>
      <c r="H10" s="540">
        <v>2.94</v>
      </c>
    </row>
    <row r="11" spans="1:8" ht="13.5" customHeight="1">
      <c r="A11" s="537" t="s">
        <v>1159</v>
      </c>
      <c r="B11" s="541" t="s">
        <v>1154</v>
      </c>
      <c r="C11" s="542">
        <v>8.25</v>
      </c>
      <c r="D11" s="542">
        <v>9.15</v>
      </c>
      <c r="E11" s="539">
        <v>7.93</v>
      </c>
      <c r="F11" s="539">
        <v>7.2</v>
      </c>
      <c r="G11" s="539">
        <v>9.67</v>
      </c>
      <c r="H11" s="540">
        <v>9.09</v>
      </c>
    </row>
    <row r="12" spans="1:8" ht="13.5" customHeight="1">
      <c r="A12" s="537" t="s">
        <v>1160</v>
      </c>
      <c r="B12" s="541" t="s">
        <v>1154</v>
      </c>
      <c r="C12" s="542">
        <v>21.49</v>
      </c>
      <c r="D12" s="542">
        <v>17.809999999999999</v>
      </c>
      <c r="E12" s="539">
        <v>17.690000000000001</v>
      </c>
      <c r="F12" s="539">
        <v>18.82</v>
      </c>
      <c r="G12" s="539">
        <v>18.420000000000002</v>
      </c>
      <c r="H12" s="540">
        <v>19.71</v>
      </c>
    </row>
    <row r="13" spans="1:8" ht="13.5" customHeight="1">
      <c r="A13" s="537" t="s">
        <v>1161</v>
      </c>
      <c r="B13" s="541" t="s">
        <v>1154</v>
      </c>
      <c r="C13" s="542">
        <v>9.36</v>
      </c>
      <c r="D13" s="542">
        <v>8.99</v>
      </c>
      <c r="E13" s="539">
        <v>8.02</v>
      </c>
      <c r="F13" s="539">
        <v>7.93</v>
      </c>
      <c r="G13" s="539">
        <v>8.7100000000000009</v>
      </c>
      <c r="H13" s="540">
        <v>9.5500000000000007</v>
      </c>
    </row>
    <row r="14" spans="1:8" ht="13.5" customHeight="1">
      <c r="A14" s="537" t="s">
        <v>1162</v>
      </c>
      <c r="B14" s="541" t="s">
        <v>1154</v>
      </c>
      <c r="C14" s="542">
        <v>4.96</v>
      </c>
      <c r="D14" s="542">
        <v>4.63</v>
      </c>
      <c r="E14" s="539">
        <v>4.5999999999999996</v>
      </c>
      <c r="F14" s="539">
        <v>4.84</v>
      </c>
      <c r="G14" s="539">
        <v>4.45</v>
      </c>
      <c r="H14" s="540">
        <v>4.55</v>
      </c>
    </row>
    <row r="15" spans="1:8" ht="13.5" customHeight="1">
      <c r="A15" s="537" t="s">
        <v>1163</v>
      </c>
      <c r="B15" s="541" t="s">
        <v>1154</v>
      </c>
      <c r="C15" s="542">
        <v>14.03</v>
      </c>
      <c r="D15" s="542">
        <v>14.42</v>
      </c>
      <c r="E15" s="539">
        <v>15.89</v>
      </c>
      <c r="F15" s="539">
        <v>14.18</v>
      </c>
      <c r="G15" s="539">
        <v>22.6</v>
      </c>
      <c r="H15" s="540">
        <v>21</v>
      </c>
    </row>
    <row r="16" spans="1:8" ht="13.5" customHeight="1">
      <c r="A16" s="537" t="s">
        <v>1164</v>
      </c>
      <c r="B16" s="541" t="s">
        <v>1154</v>
      </c>
      <c r="C16" s="542">
        <v>13.12</v>
      </c>
      <c r="D16" s="542">
        <v>13.46</v>
      </c>
      <c r="E16" s="539">
        <v>10.91</v>
      </c>
      <c r="F16" s="539">
        <v>13.71</v>
      </c>
      <c r="G16" s="539">
        <v>15.1</v>
      </c>
      <c r="H16" s="540">
        <v>14.37</v>
      </c>
    </row>
    <row r="17" spans="1:8" ht="13.5" customHeight="1">
      <c r="A17" s="537" t="s">
        <v>1165</v>
      </c>
      <c r="B17" s="541" t="s">
        <v>1154</v>
      </c>
      <c r="C17" s="542">
        <v>12.79</v>
      </c>
      <c r="D17" s="542">
        <v>11.31</v>
      </c>
      <c r="E17" s="539">
        <v>11.67</v>
      </c>
      <c r="F17" s="539">
        <v>8.2100000000000009</v>
      </c>
      <c r="G17" s="539">
        <v>13.21</v>
      </c>
      <c r="H17" s="540">
        <v>11.84</v>
      </c>
    </row>
    <row r="18" spans="1:8" ht="13.5" customHeight="1">
      <c r="A18" s="537" t="s">
        <v>1166</v>
      </c>
      <c r="B18" s="541" t="s">
        <v>1154</v>
      </c>
      <c r="C18" s="542">
        <v>18.95</v>
      </c>
      <c r="D18" s="542">
        <v>16.12</v>
      </c>
      <c r="E18" s="539">
        <v>16.149999999999999</v>
      </c>
      <c r="F18" s="539">
        <v>16.73</v>
      </c>
      <c r="G18" s="539">
        <v>23.17</v>
      </c>
      <c r="H18" s="540">
        <v>18.28</v>
      </c>
    </row>
    <row r="19" spans="1:8" ht="13.5" customHeight="1">
      <c r="A19" s="537" t="s">
        <v>1167</v>
      </c>
      <c r="B19" s="541" t="s">
        <v>1154</v>
      </c>
      <c r="C19" s="542">
        <v>9.1</v>
      </c>
      <c r="D19" s="542">
        <v>8</v>
      </c>
      <c r="E19" s="539">
        <v>9.1</v>
      </c>
      <c r="F19" s="539">
        <v>9.42</v>
      </c>
      <c r="G19" s="539">
        <v>9.7799999999999994</v>
      </c>
      <c r="H19" s="540">
        <v>8.6999999999999993</v>
      </c>
    </row>
    <row r="20" spans="1:8" ht="13.5" customHeight="1">
      <c r="A20" s="537" t="s">
        <v>1168</v>
      </c>
      <c r="B20" s="541" t="s">
        <v>1169</v>
      </c>
      <c r="C20" s="542">
        <v>1.35</v>
      </c>
      <c r="D20" s="542">
        <v>1.47</v>
      </c>
      <c r="E20" s="539">
        <v>1.53</v>
      </c>
      <c r="F20" s="539">
        <v>1.39</v>
      </c>
      <c r="G20" s="539">
        <v>1.37</v>
      </c>
      <c r="H20" s="540">
        <v>1.73</v>
      </c>
    </row>
    <row r="21" spans="1:8" ht="13.5" customHeight="1">
      <c r="A21" s="543" t="s">
        <v>1170</v>
      </c>
      <c r="B21" s="544" t="s">
        <v>1169</v>
      </c>
      <c r="C21" s="542">
        <v>1.9</v>
      </c>
      <c r="D21" s="542">
        <v>2.15</v>
      </c>
      <c r="E21" s="539">
        <v>2.09</v>
      </c>
      <c r="F21" s="539">
        <v>2.12</v>
      </c>
      <c r="G21" s="539">
        <v>2.2000000000000002</v>
      </c>
      <c r="H21" s="540">
        <v>1.84</v>
      </c>
    </row>
    <row r="22" spans="1:8" ht="13.5" customHeight="1">
      <c r="A22" s="543" t="s">
        <v>1171</v>
      </c>
      <c r="B22" s="541" t="s">
        <v>1154</v>
      </c>
      <c r="C22" s="542">
        <v>4.91</v>
      </c>
      <c r="D22" s="542">
        <v>4.6900000000000004</v>
      </c>
      <c r="E22" s="539">
        <v>5.18</v>
      </c>
      <c r="F22" s="539">
        <v>5.6</v>
      </c>
      <c r="G22" s="539">
        <v>5</v>
      </c>
      <c r="H22" s="540">
        <v>6.01</v>
      </c>
    </row>
    <row r="23" spans="1:8" ht="13.5" customHeight="1">
      <c r="A23" s="537" t="s">
        <v>1172</v>
      </c>
      <c r="B23" s="541" t="s">
        <v>1154</v>
      </c>
      <c r="C23" s="542">
        <v>8.91</v>
      </c>
      <c r="D23" s="542">
        <v>8.94</v>
      </c>
      <c r="E23" s="539">
        <v>8.74</v>
      </c>
      <c r="F23" s="539">
        <v>8.8800000000000008</v>
      </c>
      <c r="G23" s="539">
        <v>9.32</v>
      </c>
      <c r="H23" s="540">
        <v>9.69</v>
      </c>
    </row>
    <row r="24" spans="1:8" ht="13.5" customHeight="1">
      <c r="A24" s="543" t="s">
        <v>1173</v>
      </c>
      <c r="B24" s="544" t="s">
        <v>1154</v>
      </c>
      <c r="C24" s="542">
        <v>5.0599999999999996</v>
      </c>
      <c r="D24" s="542">
        <v>5.48</v>
      </c>
      <c r="E24" s="539">
        <v>4.78</v>
      </c>
      <c r="F24" s="539">
        <v>4.4400000000000004</v>
      </c>
      <c r="G24" s="539">
        <v>5.28</v>
      </c>
      <c r="H24" s="540">
        <v>4.46</v>
      </c>
    </row>
    <row r="25" spans="1:8" ht="13.5" customHeight="1">
      <c r="A25" s="537" t="s">
        <v>1174</v>
      </c>
      <c r="B25" s="541" t="s">
        <v>1175</v>
      </c>
      <c r="C25" s="542">
        <v>0.26</v>
      </c>
      <c r="D25" s="542">
        <v>0.2</v>
      </c>
      <c r="E25" s="539">
        <v>0.18</v>
      </c>
      <c r="F25" s="539">
        <v>0.22</v>
      </c>
      <c r="G25" s="539">
        <v>0.3</v>
      </c>
      <c r="H25" s="540">
        <v>0.26</v>
      </c>
    </row>
    <row r="26" spans="1:8" ht="13.5" customHeight="1">
      <c r="A26" s="537" t="s">
        <v>1176</v>
      </c>
      <c r="B26" s="541" t="s">
        <v>1154</v>
      </c>
      <c r="C26" s="542">
        <v>17.04</v>
      </c>
      <c r="D26" s="542">
        <v>17.09</v>
      </c>
      <c r="E26" s="539">
        <v>16.670000000000002</v>
      </c>
      <c r="F26" s="539">
        <v>17.79</v>
      </c>
      <c r="G26" s="539">
        <v>16.28</v>
      </c>
      <c r="H26" s="540">
        <v>16.57</v>
      </c>
    </row>
    <row r="27" spans="1:8" ht="13.5" customHeight="1">
      <c r="A27" s="537" t="s">
        <v>1177</v>
      </c>
      <c r="B27" s="541" t="s">
        <v>1154</v>
      </c>
      <c r="C27" s="542">
        <v>3.97</v>
      </c>
      <c r="D27" s="542">
        <v>3.36</v>
      </c>
      <c r="E27" s="539">
        <v>3.59</v>
      </c>
      <c r="F27" s="539">
        <v>3.73</v>
      </c>
      <c r="G27" s="539">
        <v>3.7</v>
      </c>
      <c r="H27" s="540">
        <v>3.54</v>
      </c>
    </row>
    <row r="28" spans="1:8" ht="13.5" customHeight="1">
      <c r="A28" s="537" t="s">
        <v>1178</v>
      </c>
      <c r="B28" s="541" t="s">
        <v>1169</v>
      </c>
      <c r="C28" s="542">
        <v>2.19</v>
      </c>
      <c r="D28" s="542">
        <v>2.21</v>
      </c>
      <c r="E28" s="539">
        <v>2.2799999999999998</v>
      </c>
      <c r="F28" s="539">
        <v>2.25</v>
      </c>
      <c r="G28" s="539">
        <v>2.2599999999999998</v>
      </c>
      <c r="H28" s="540">
        <v>2.29</v>
      </c>
    </row>
    <row r="29" spans="1:8" ht="13.5" customHeight="1">
      <c r="A29" s="543" t="s">
        <v>1179</v>
      </c>
      <c r="B29" s="544" t="s">
        <v>1154</v>
      </c>
      <c r="C29" s="542">
        <v>3.62</v>
      </c>
      <c r="D29" s="542">
        <v>3.3</v>
      </c>
      <c r="E29" s="539">
        <v>3.55</v>
      </c>
      <c r="F29" s="539">
        <v>3.67</v>
      </c>
      <c r="G29" s="539">
        <v>3.54</v>
      </c>
      <c r="H29" s="540">
        <v>3.61</v>
      </c>
    </row>
    <row r="30" spans="1:8" ht="13.5" customHeight="1">
      <c r="A30" s="537" t="s">
        <v>1180</v>
      </c>
      <c r="B30" s="541" t="s">
        <v>1154</v>
      </c>
      <c r="C30" s="542">
        <v>2.16</v>
      </c>
      <c r="D30" s="542">
        <v>2.12</v>
      </c>
      <c r="E30" s="539">
        <v>2.2000000000000002</v>
      </c>
      <c r="F30" s="539">
        <v>2.21</v>
      </c>
      <c r="G30" s="539">
        <v>2.19</v>
      </c>
      <c r="H30" s="540">
        <v>2.19</v>
      </c>
    </row>
    <row r="31" spans="1:8" ht="13.5" customHeight="1">
      <c r="A31" s="537" t="s">
        <v>154</v>
      </c>
      <c r="B31" s="541" t="s">
        <v>1154</v>
      </c>
      <c r="C31" s="542">
        <v>1.36</v>
      </c>
      <c r="D31" s="542">
        <v>1.34</v>
      </c>
      <c r="E31" s="539">
        <v>1.58</v>
      </c>
      <c r="F31" s="539">
        <v>1.37</v>
      </c>
      <c r="G31" s="539">
        <v>1.38</v>
      </c>
      <c r="H31" s="540">
        <v>1.53</v>
      </c>
    </row>
    <row r="32" spans="1:8" ht="13.5" customHeight="1">
      <c r="A32" s="537" t="s">
        <v>1181</v>
      </c>
      <c r="B32" s="541" t="s">
        <v>1154</v>
      </c>
      <c r="C32" s="542">
        <v>15.77</v>
      </c>
      <c r="D32" s="542">
        <v>14.45</v>
      </c>
      <c r="E32" s="539">
        <v>16.21</v>
      </c>
      <c r="F32" s="539">
        <v>16.649999999999999</v>
      </c>
      <c r="G32" s="539">
        <v>14.05</v>
      </c>
      <c r="H32" s="540">
        <v>16.350000000000001</v>
      </c>
    </row>
    <row r="33" spans="1:8" ht="13.5" customHeight="1">
      <c r="A33" s="537" t="s">
        <v>1182</v>
      </c>
      <c r="B33" s="541" t="s">
        <v>1154</v>
      </c>
      <c r="C33" s="542">
        <v>7.03</v>
      </c>
      <c r="D33" s="542">
        <v>5.58</v>
      </c>
      <c r="E33" s="539">
        <v>5.03</v>
      </c>
      <c r="F33" s="539">
        <v>6.79</v>
      </c>
      <c r="G33" s="539">
        <v>5.83</v>
      </c>
      <c r="H33" s="540">
        <v>8.6300000000000008</v>
      </c>
    </row>
    <row r="34" spans="1:8" ht="13.5" customHeight="1">
      <c r="A34" s="537" t="s">
        <v>1183</v>
      </c>
      <c r="B34" s="541" t="s">
        <v>1154</v>
      </c>
      <c r="C34" s="542">
        <v>0.85</v>
      </c>
      <c r="D34" s="542">
        <v>0.73</v>
      </c>
      <c r="E34" s="539">
        <v>0.76</v>
      </c>
      <c r="F34" s="539">
        <v>0.84</v>
      </c>
      <c r="G34" s="539">
        <v>0.82</v>
      </c>
      <c r="H34" s="540">
        <v>0.95</v>
      </c>
    </row>
    <row r="35" spans="1:8" ht="13.5" customHeight="1">
      <c r="A35" s="543" t="s">
        <v>1184</v>
      </c>
      <c r="B35" s="544" t="s">
        <v>1154</v>
      </c>
      <c r="C35" s="542">
        <v>3.04</v>
      </c>
      <c r="D35" s="542">
        <v>2.16</v>
      </c>
      <c r="E35" s="539">
        <v>2.81</v>
      </c>
      <c r="F35" s="539">
        <v>2.78</v>
      </c>
      <c r="G35" s="539">
        <v>2.4300000000000002</v>
      </c>
      <c r="H35" s="540">
        <v>2.87</v>
      </c>
    </row>
    <row r="36" spans="1:8" ht="13.5" customHeight="1">
      <c r="A36" s="537" t="s">
        <v>1185</v>
      </c>
      <c r="B36" s="541" t="s">
        <v>1154</v>
      </c>
      <c r="C36" s="542">
        <v>2.35</v>
      </c>
      <c r="D36" s="542">
        <v>2.17</v>
      </c>
      <c r="E36" s="539">
        <v>2.2200000000000002</v>
      </c>
      <c r="F36" s="539">
        <v>2.4</v>
      </c>
      <c r="G36" s="539">
        <v>2.33</v>
      </c>
      <c r="H36" s="540">
        <v>2.34</v>
      </c>
    </row>
    <row r="37" spans="1:8" ht="13.5" customHeight="1">
      <c r="A37" s="537" t="s">
        <v>1186</v>
      </c>
      <c r="B37" s="541" t="s">
        <v>1154</v>
      </c>
      <c r="C37" s="542">
        <v>3.31</v>
      </c>
      <c r="D37" s="542">
        <v>3.2</v>
      </c>
      <c r="E37" s="539">
        <v>3.22</v>
      </c>
      <c r="F37" s="539">
        <v>2.97</v>
      </c>
      <c r="G37" s="539">
        <v>2.8</v>
      </c>
      <c r="H37" s="540">
        <v>2.91</v>
      </c>
    </row>
    <row r="38" spans="1:8" ht="13.5" customHeight="1">
      <c r="A38" s="537" t="s">
        <v>1187</v>
      </c>
      <c r="B38" s="541" t="s">
        <v>1154</v>
      </c>
      <c r="C38" s="542">
        <v>2.4500000000000002</v>
      </c>
      <c r="D38" s="542">
        <v>2.11</v>
      </c>
      <c r="E38" s="539">
        <v>2.2599999999999998</v>
      </c>
      <c r="F38" s="539">
        <v>2.27</v>
      </c>
      <c r="G38" s="539">
        <v>2.41</v>
      </c>
      <c r="H38" s="540">
        <v>2.5299999999999998</v>
      </c>
    </row>
    <row r="39" spans="1:8" ht="13.5" customHeight="1">
      <c r="A39" s="537" t="s">
        <v>1188</v>
      </c>
      <c r="B39" s="541" t="s">
        <v>1154</v>
      </c>
      <c r="C39" s="542">
        <v>5.85</v>
      </c>
      <c r="D39" s="542">
        <v>4.2699999999999996</v>
      </c>
      <c r="E39" s="539">
        <v>3.93</v>
      </c>
      <c r="F39" s="539">
        <v>4.6500000000000004</v>
      </c>
      <c r="G39" s="539">
        <v>4.79</v>
      </c>
      <c r="H39" s="540">
        <v>3.85</v>
      </c>
    </row>
    <row r="40" spans="1:8" ht="13.5" customHeight="1">
      <c r="A40" s="537" t="s">
        <v>1189</v>
      </c>
      <c r="B40" s="541" t="s">
        <v>1154</v>
      </c>
      <c r="C40" s="542">
        <v>1.42</v>
      </c>
      <c r="D40" s="542">
        <v>1.08</v>
      </c>
      <c r="E40" s="539">
        <v>1.26</v>
      </c>
      <c r="F40" s="539">
        <v>1.53</v>
      </c>
      <c r="G40" s="539">
        <v>1.68</v>
      </c>
      <c r="H40" s="540">
        <v>1.59</v>
      </c>
    </row>
    <row r="41" spans="1:8" ht="13.5" customHeight="1">
      <c r="A41" s="537" t="s">
        <v>1190</v>
      </c>
      <c r="B41" s="541" t="s">
        <v>1154</v>
      </c>
      <c r="C41" s="542">
        <v>1.1100000000000001</v>
      </c>
      <c r="D41" s="542">
        <v>0.99</v>
      </c>
      <c r="E41" s="539">
        <v>0.9</v>
      </c>
      <c r="F41" s="539">
        <v>1.19</v>
      </c>
      <c r="G41" s="539">
        <v>1.08</v>
      </c>
      <c r="H41" s="540">
        <v>1.29</v>
      </c>
    </row>
    <row r="42" spans="1:8" ht="13.5" customHeight="1">
      <c r="A42" s="537" t="s">
        <v>153</v>
      </c>
      <c r="B42" s="541" t="s">
        <v>1154</v>
      </c>
      <c r="C42" s="542">
        <v>0.85</v>
      </c>
      <c r="D42" s="542">
        <v>0.71</v>
      </c>
      <c r="E42" s="539">
        <v>0.78</v>
      </c>
      <c r="F42" s="539">
        <v>1.03</v>
      </c>
      <c r="G42" s="539">
        <v>0.63</v>
      </c>
      <c r="H42" s="540">
        <v>0.81</v>
      </c>
    </row>
    <row r="43" spans="1:8" ht="13.5" customHeight="1">
      <c r="A43" s="537" t="s">
        <v>1191</v>
      </c>
      <c r="B43" s="541" t="s">
        <v>1154</v>
      </c>
      <c r="C43" s="542">
        <v>1.41</v>
      </c>
      <c r="D43" s="542">
        <v>1.43</v>
      </c>
      <c r="E43" s="539">
        <v>1.45</v>
      </c>
      <c r="F43" s="539">
        <v>1.43</v>
      </c>
      <c r="G43" s="539">
        <v>1.42</v>
      </c>
      <c r="H43" s="540">
        <v>1.45</v>
      </c>
    </row>
    <row r="44" spans="1:8" ht="13.5" customHeight="1">
      <c r="A44" s="537" t="s">
        <v>1192</v>
      </c>
      <c r="B44" s="541" t="s">
        <v>1154</v>
      </c>
      <c r="C44" s="542">
        <v>5.07</v>
      </c>
      <c r="D44" s="542">
        <v>5.07</v>
      </c>
      <c r="E44" s="539">
        <v>5.52</v>
      </c>
      <c r="F44" s="539">
        <v>5.23</v>
      </c>
      <c r="G44" s="539">
        <v>4.76</v>
      </c>
      <c r="H44" s="540">
        <v>4.96</v>
      </c>
    </row>
    <row r="45" spans="1:8" ht="13.5" customHeight="1">
      <c r="A45" s="537" t="s">
        <v>1193</v>
      </c>
      <c r="B45" s="541" t="s">
        <v>1154</v>
      </c>
      <c r="C45" s="542">
        <v>14.96</v>
      </c>
      <c r="D45" s="542">
        <v>14.8</v>
      </c>
      <c r="E45" s="539">
        <v>17.260000000000002</v>
      </c>
      <c r="F45" s="539">
        <v>15.61</v>
      </c>
      <c r="G45" s="539">
        <v>16.600000000000001</v>
      </c>
      <c r="H45" s="540">
        <v>16.579999999999998</v>
      </c>
    </row>
    <row r="46" spans="1:8" ht="13.5" customHeight="1">
      <c r="A46" s="537" t="s">
        <v>1194</v>
      </c>
      <c r="B46" s="541" t="s">
        <v>1154</v>
      </c>
      <c r="C46" s="542">
        <v>14.93</v>
      </c>
      <c r="D46" s="542">
        <v>14.15</v>
      </c>
      <c r="E46" s="539">
        <v>16.3</v>
      </c>
      <c r="F46" s="539">
        <v>15.54</v>
      </c>
      <c r="G46" s="539">
        <v>20.399999999999999</v>
      </c>
      <c r="H46" s="540">
        <v>14.93</v>
      </c>
    </row>
    <row r="47" spans="1:8" ht="13.5" customHeight="1">
      <c r="A47" s="543" t="s">
        <v>1195</v>
      </c>
      <c r="B47" s="544" t="s">
        <v>1154</v>
      </c>
      <c r="C47" s="542">
        <v>8.06</v>
      </c>
      <c r="D47" s="542">
        <v>6.81</v>
      </c>
      <c r="E47" s="539">
        <v>9.17</v>
      </c>
      <c r="F47" s="539">
        <v>10.19</v>
      </c>
      <c r="G47" s="539">
        <v>11.94</v>
      </c>
      <c r="H47" s="540">
        <v>8.5399999999999991</v>
      </c>
    </row>
    <row r="48" spans="1:8" ht="13.5" customHeight="1">
      <c r="A48" s="131" t="s">
        <v>1196</v>
      </c>
      <c r="B48" s="545" t="s">
        <v>1154</v>
      </c>
      <c r="C48" s="546">
        <v>7.33</v>
      </c>
      <c r="D48" s="546">
        <v>7.74</v>
      </c>
      <c r="E48" s="547">
        <v>9.34</v>
      </c>
      <c r="F48" s="547">
        <v>7.49</v>
      </c>
      <c r="G48" s="547">
        <v>14.63</v>
      </c>
      <c r="H48" s="548">
        <v>9.0399999999999991</v>
      </c>
    </row>
    <row r="49" spans="1:8" ht="13.5" customHeight="1">
      <c r="A49" s="537" t="s">
        <v>1197</v>
      </c>
      <c r="B49" s="541" t="s">
        <v>1154</v>
      </c>
      <c r="C49" s="542">
        <v>0.76</v>
      </c>
      <c r="D49" s="542">
        <v>0.77</v>
      </c>
      <c r="E49" s="539">
        <v>0.79</v>
      </c>
      <c r="F49" s="539">
        <v>0.78</v>
      </c>
      <c r="G49" s="539">
        <v>0.79</v>
      </c>
      <c r="H49" s="540">
        <v>0.89</v>
      </c>
    </row>
    <row r="50" spans="1:8" ht="13.5" customHeight="1">
      <c r="A50" s="537" t="s">
        <v>1198</v>
      </c>
      <c r="B50" s="541" t="s">
        <v>1154</v>
      </c>
      <c r="C50" s="542">
        <v>12.7</v>
      </c>
      <c r="D50" s="542">
        <v>11.82</v>
      </c>
      <c r="E50" s="539">
        <v>11.67</v>
      </c>
      <c r="F50" s="539">
        <v>13.7</v>
      </c>
      <c r="G50" s="539">
        <v>12.64</v>
      </c>
      <c r="H50" s="540">
        <v>12.24</v>
      </c>
    </row>
    <row r="51" spans="1:8" ht="13.5" customHeight="1">
      <c r="A51" s="543" t="s">
        <v>1199</v>
      </c>
      <c r="B51" s="544" t="s">
        <v>1200</v>
      </c>
      <c r="C51" s="542">
        <v>1.83</v>
      </c>
      <c r="D51" s="542">
        <v>1.56</v>
      </c>
      <c r="E51" s="539">
        <v>1.28</v>
      </c>
      <c r="F51" s="539">
        <v>1.81</v>
      </c>
      <c r="G51" s="539">
        <v>1.71</v>
      </c>
      <c r="H51" s="540">
        <v>1.34</v>
      </c>
    </row>
    <row r="52" spans="1:8" ht="13.5" customHeight="1">
      <c r="A52" s="537" t="s">
        <v>1201</v>
      </c>
      <c r="B52" s="541" t="s">
        <v>1169</v>
      </c>
      <c r="C52" s="542">
        <v>0.48</v>
      </c>
      <c r="D52" s="542">
        <v>0.48</v>
      </c>
      <c r="E52" s="539">
        <v>0.53</v>
      </c>
      <c r="F52" s="539">
        <v>0.6</v>
      </c>
      <c r="G52" s="539">
        <v>0.59</v>
      </c>
      <c r="H52" s="540">
        <v>0.59</v>
      </c>
    </row>
    <row r="53" spans="1:8" ht="13.5" customHeight="1">
      <c r="A53" s="537" t="s">
        <v>1202</v>
      </c>
      <c r="B53" s="541" t="s">
        <v>1169</v>
      </c>
      <c r="C53" s="542">
        <v>2.31</v>
      </c>
      <c r="D53" s="542">
        <v>1.36</v>
      </c>
      <c r="E53" s="539">
        <v>1.66</v>
      </c>
      <c r="F53" s="539">
        <v>1.61</v>
      </c>
      <c r="G53" s="539">
        <v>1.58</v>
      </c>
      <c r="H53" s="540">
        <v>1.99</v>
      </c>
    </row>
    <row r="54" spans="1:8" ht="13.5" customHeight="1">
      <c r="A54" s="537" t="s">
        <v>1203</v>
      </c>
      <c r="B54" s="541" t="s">
        <v>1169</v>
      </c>
      <c r="C54" s="542">
        <v>22.08</v>
      </c>
      <c r="D54" s="542">
        <v>12.6</v>
      </c>
      <c r="E54" s="539">
        <v>20.82</v>
      </c>
      <c r="F54" s="539">
        <v>13.46</v>
      </c>
      <c r="G54" s="539">
        <v>22.58</v>
      </c>
      <c r="H54" s="540">
        <v>17.95</v>
      </c>
    </row>
    <row r="55" spans="1:8" ht="13.5" customHeight="1">
      <c r="A55" s="543" t="s">
        <v>1204</v>
      </c>
      <c r="B55" s="544" t="s">
        <v>1169</v>
      </c>
      <c r="C55" s="542">
        <v>6.63</v>
      </c>
      <c r="D55" s="542">
        <v>5.2</v>
      </c>
      <c r="E55" s="539">
        <v>4.51</v>
      </c>
      <c r="F55" s="539">
        <v>5.13</v>
      </c>
      <c r="G55" s="539">
        <v>5.83</v>
      </c>
      <c r="H55" s="540">
        <v>5.62</v>
      </c>
    </row>
    <row r="56" spans="1:8" ht="13.5" customHeight="1">
      <c r="A56" s="537" t="s">
        <v>1205</v>
      </c>
      <c r="B56" s="541" t="s">
        <v>1169</v>
      </c>
      <c r="C56" s="542">
        <v>2.02</v>
      </c>
      <c r="D56" s="542">
        <v>3.35</v>
      </c>
      <c r="E56" s="539">
        <v>1.46</v>
      </c>
      <c r="F56" s="539">
        <v>2.89</v>
      </c>
      <c r="G56" s="539">
        <v>3.41</v>
      </c>
      <c r="H56" s="540">
        <v>2.2000000000000002</v>
      </c>
    </row>
    <row r="57" spans="1:8" ht="13.5" customHeight="1">
      <c r="A57" s="543" t="s">
        <v>1206</v>
      </c>
      <c r="B57" s="544" t="s">
        <v>1175</v>
      </c>
      <c r="C57" s="542">
        <v>131.01</v>
      </c>
      <c r="D57" s="542">
        <v>147.75</v>
      </c>
      <c r="E57" s="539">
        <v>108.87</v>
      </c>
      <c r="F57" s="539">
        <v>103.3</v>
      </c>
      <c r="G57" s="539">
        <v>85.72</v>
      </c>
      <c r="H57" s="540">
        <v>164.64</v>
      </c>
    </row>
    <row r="58" spans="1:8" ht="13.5" customHeight="1">
      <c r="A58" s="537" t="s">
        <v>1207</v>
      </c>
      <c r="B58" s="541" t="s">
        <v>1208</v>
      </c>
      <c r="C58" s="542">
        <v>329.53</v>
      </c>
      <c r="D58" s="542">
        <v>333.33</v>
      </c>
      <c r="E58" s="539">
        <v>179.16</v>
      </c>
      <c r="F58" s="539">
        <v>150</v>
      </c>
      <c r="G58" s="539">
        <v>152.03</v>
      </c>
      <c r="H58" s="540">
        <v>254.66</v>
      </c>
    </row>
    <row r="59" spans="1:8" ht="13.5" customHeight="1">
      <c r="A59" s="537" t="s">
        <v>1209</v>
      </c>
      <c r="B59" s="541" t="s">
        <v>1175</v>
      </c>
      <c r="C59" s="542">
        <v>76.180000000000007</v>
      </c>
      <c r="D59" s="542">
        <v>82.44</v>
      </c>
      <c r="E59" s="539">
        <v>59.51</v>
      </c>
      <c r="F59" s="539">
        <v>51.4</v>
      </c>
      <c r="G59" s="539">
        <v>61.46</v>
      </c>
      <c r="H59" s="540">
        <v>85.92</v>
      </c>
    </row>
    <row r="60" spans="1:8" ht="13.5" customHeight="1">
      <c r="A60" s="543" t="s">
        <v>1210</v>
      </c>
      <c r="B60" s="544" t="s">
        <v>1175</v>
      </c>
      <c r="C60" s="542">
        <v>67.849999999999994</v>
      </c>
      <c r="D60" s="542">
        <v>76.010000000000005</v>
      </c>
      <c r="E60" s="539">
        <v>65.38</v>
      </c>
      <c r="F60" s="539">
        <v>50.83</v>
      </c>
      <c r="G60" s="539">
        <v>50</v>
      </c>
      <c r="H60" s="539">
        <v>125.05</v>
      </c>
    </row>
    <row r="61" spans="1:8" ht="13.5" customHeight="1">
      <c r="A61" s="537" t="s">
        <v>1211</v>
      </c>
      <c r="B61" s="541" t="s">
        <v>1175</v>
      </c>
      <c r="C61" s="542">
        <v>56.35</v>
      </c>
      <c r="D61" s="542">
        <v>60.38</v>
      </c>
      <c r="E61" s="539">
        <v>36.1</v>
      </c>
      <c r="F61" s="539">
        <v>47.71</v>
      </c>
      <c r="G61" s="539">
        <v>46.46</v>
      </c>
      <c r="H61" s="540">
        <v>55.41</v>
      </c>
    </row>
    <row r="62" spans="1:8" ht="13.5" customHeight="1">
      <c r="A62" s="537" t="s">
        <v>1212</v>
      </c>
      <c r="B62" s="541" t="s">
        <v>1175</v>
      </c>
      <c r="C62" s="542">
        <v>6.14</v>
      </c>
      <c r="D62" s="542">
        <v>7.61</v>
      </c>
      <c r="E62" s="539">
        <v>5.35</v>
      </c>
      <c r="F62" s="539">
        <v>5.94</v>
      </c>
      <c r="G62" s="539">
        <v>5.23</v>
      </c>
      <c r="H62" s="540">
        <v>8.33</v>
      </c>
    </row>
    <row r="63" spans="1:8" ht="13.5" customHeight="1">
      <c r="A63" s="543" t="s">
        <v>1213</v>
      </c>
      <c r="B63" s="544" t="s">
        <v>1208</v>
      </c>
      <c r="C63" s="542">
        <v>36.57</v>
      </c>
      <c r="D63" s="542">
        <v>34.700000000000003</v>
      </c>
      <c r="E63" s="539">
        <v>29.39</v>
      </c>
      <c r="F63" s="539">
        <v>31.8</v>
      </c>
      <c r="G63" s="539">
        <v>21.09</v>
      </c>
      <c r="H63" s="540">
        <v>30.83</v>
      </c>
    </row>
    <row r="64" spans="1:8" ht="13.5" customHeight="1">
      <c r="A64" s="537" t="s">
        <v>1214</v>
      </c>
      <c r="B64" s="541" t="s">
        <v>1175</v>
      </c>
      <c r="C64" s="542">
        <v>190.75</v>
      </c>
      <c r="D64" s="542">
        <v>200.65</v>
      </c>
      <c r="E64" s="539">
        <v>249.91</v>
      </c>
      <c r="F64" s="539">
        <v>167.27</v>
      </c>
      <c r="G64" s="539">
        <v>147.06</v>
      </c>
      <c r="H64" s="540">
        <v>211</v>
      </c>
    </row>
    <row r="65" spans="1:8" ht="13.5" customHeight="1">
      <c r="A65" s="543" t="s">
        <v>1215</v>
      </c>
      <c r="B65" s="544" t="s">
        <v>1208</v>
      </c>
      <c r="C65" s="542">
        <v>168.58</v>
      </c>
      <c r="D65" s="542">
        <v>180.39</v>
      </c>
      <c r="E65" s="539">
        <v>214.78</v>
      </c>
      <c r="F65" s="539">
        <v>163.49</v>
      </c>
      <c r="G65" s="539">
        <v>133.34</v>
      </c>
      <c r="H65" s="540">
        <v>213.55</v>
      </c>
    </row>
    <row r="66" spans="1:8" ht="13.5" customHeight="1">
      <c r="A66" s="537" t="s">
        <v>1216</v>
      </c>
      <c r="B66" s="541" t="s">
        <v>1175</v>
      </c>
      <c r="C66" s="542">
        <v>58.35</v>
      </c>
      <c r="D66" s="542">
        <v>47.41</v>
      </c>
      <c r="E66" s="539">
        <v>54.07</v>
      </c>
      <c r="F66" s="539">
        <v>57.18</v>
      </c>
      <c r="G66" s="539">
        <v>49.98</v>
      </c>
      <c r="H66" s="540">
        <v>75.849999999999994</v>
      </c>
    </row>
    <row r="67" spans="1:8" ht="13.5" customHeight="1">
      <c r="A67" s="537" t="s">
        <v>1217</v>
      </c>
      <c r="B67" s="541" t="s">
        <v>1175</v>
      </c>
      <c r="C67" s="542">
        <v>18.87</v>
      </c>
      <c r="D67" s="542">
        <v>36.06</v>
      </c>
      <c r="E67" s="539">
        <v>25.59</v>
      </c>
      <c r="F67" s="539">
        <v>25.98</v>
      </c>
      <c r="G67" s="539">
        <v>16.399999999999999</v>
      </c>
      <c r="H67" s="540">
        <v>35.17</v>
      </c>
    </row>
    <row r="68" spans="1:8" ht="13.5" customHeight="1">
      <c r="A68" s="537" t="s">
        <v>1218</v>
      </c>
      <c r="B68" s="541" t="s">
        <v>1175</v>
      </c>
      <c r="C68" s="542">
        <v>3.65</v>
      </c>
      <c r="D68" s="542">
        <v>6.25</v>
      </c>
      <c r="E68" s="539">
        <v>3.71</v>
      </c>
      <c r="F68" s="539">
        <v>4.04</v>
      </c>
      <c r="G68" s="539">
        <v>3.43</v>
      </c>
      <c r="H68" s="540">
        <v>4.54</v>
      </c>
    </row>
    <row r="69" spans="1:8" ht="13.5" customHeight="1">
      <c r="A69" s="537" t="s">
        <v>1219</v>
      </c>
      <c r="B69" s="541" t="s">
        <v>1220</v>
      </c>
      <c r="C69" s="542">
        <v>2.63</v>
      </c>
      <c r="D69" s="542">
        <v>5.0199999999999996</v>
      </c>
      <c r="E69" s="539">
        <v>3.6</v>
      </c>
      <c r="F69" s="539">
        <v>5.04</v>
      </c>
      <c r="G69" s="539">
        <v>5.94</v>
      </c>
      <c r="H69" s="540">
        <v>3.21</v>
      </c>
    </row>
    <row r="70" spans="1:8" ht="13.5" customHeight="1">
      <c r="A70" s="537" t="s">
        <v>1221</v>
      </c>
      <c r="B70" s="541" t="s">
        <v>1175</v>
      </c>
      <c r="C70" s="542">
        <v>41.85</v>
      </c>
      <c r="D70" s="542">
        <v>34.81</v>
      </c>
      <c r="E70" s="539">
        <v>32.380000000000003</v>
      </c>
      <c r="F70" s="539">
        <v>36.619999999999997</v>
      </c>
      <c r="G70" s="539">
        <v>35.28</v>
      </c>
      <c r="H70" s="540">
        <v>26</v>
      </c>
    </row>
    <row r="71" spans="1:8" ht="13.5" customHeight="1">
      <c r="A71" s="537" t="s">
        <v>1222</v>
      </c>
      <c r="B71" s="541" t="s">
        <v>1175</v>
      </c>
      <c r="C71" s="542">
        <v>23.49</v>
      </c>
      <c r="D71" s="542">
        <v>34.53</v>
      </c>
      <c r="E71" s="539">
        <v>35.409999999999997</v>
      </c>
      <c r="F71" s="539">
        <v>28.4</v>
      </c>
      <c r="G71" s="539">
        <v>34.5</v>
      </c>
      <c r="H71" s="540">
        <v>24.43</v>
      </c>
    </row>
    <row r="72" spans="1:8" ht="13.5" customHeight="1">
      <c r="A72" s="537" t="s">
        <v>1223</v>
      </c>
      <c r="B72" s="541" t="s">
        <v>1208</v>
      </c>
      <c r="C72" s="542">
        <v>21.49</v>
      </c>
      <c r="D72" s="542">
        <v>18.91</v>
      </c>
      <c r="E72" s="539">
        <v>21.52</v>
      </c>
      <c r="F72" s="539">
        <v>16.940000000000001</v>
      </c>
      <c r="G72" s="539">
        <v>15.55</v>
      </c>
      <c r="H72" s="540">
        <v>14.23</v>
      </c>
    </row>
    <row r="73" spans="1:8" ht="13.5" customHeight="1">
      <c r="A73" s="543" t="s">
        <v>1224</v>
      </c>
      <c r="B73" s="544" t="s">
        <v>1208</v>
      </c>
      <c r="C73" s="542">
        <v>34.270000000000003</v>
      </c>
      <c r="D73" s="542">
        <v>44.45</v>
      </c>
      <c r="E73" s="539">
        <v>45.86</v>
      </c>
      <c r="F73" s="539">
        <v>51.83</v>
      </c>
      <c r="G73" s="539">
        <v>34.58</v>
      </c>
      <c r="H73" s="540">
        <v>32.44</v>
      </c>
    </row>
    <row r="74" spans="1:8" ht="13.5" customHeight="1">
      <c r="A74" s="537" t="s">
        <v>1225</v>
      </c>
      <c r="B74" s="541" t="s">
        <v>1208</v>
      </c>
      <c r="C74" s="542">
        <v>18.66</v>
      </c>
      <c r="D74" s="542">
        <v>14</v>
      </c>
      <c r="E74" s="539">
        <v>18</v>
      </c>
      <c r="F74" s="539">
        <v>17</v>
      </c>
      <c r="G74" s="539">
        <v>17</v>
      </c>
      <c r="H74" s="540">
        <v>17.89</v>
      </c>
    </row>
    <row r="75" spans="1:8" ht="13.5" customHeight="1">
      <c r="A75" s="543" t="s">
        <v>1226</v>
      </c>
      <c r="B75" s="541" t="s">
        <v>1220</v>
      </c>
      <c r="C75" s="542">
        <v>163.81</v>
      </c>
      <c r="D75" s="542">
        <v>156.26</v>
      </c>
      <c r="E75" s="549" t="s">
        <v>72</v>
      </c>
      <c r="F75" s="539">
        <v>117.53</v>
      </c>
      <c r="G75" s="539">
        <v>119.64</v>
      </c>
      <c r="H75" s="540">
        <v>164.28</v>
      </c>
    </row>
    <row r="76" spans="1:8" ht="13.5" customHeight="1">
      <c r="A76" s="543" t="s">
        <v>1227</v>
      </c>
      <c r="B76" s="544" t="s">
        <v>1220</v>
      </c>
      <c r="C76" s="542">
        <v>102.07</v>
      </c>
      <c r="D76" s="542">
        <v>78.05</v>
      </c>
      <c r="E76" s="539">
        <v>134.32</v>
      </c>
      <c r="F76" s="539">
        <v>147.61000000000001</v>
      </c>
      <c r="G76" s="539">
        <v>123.38</v>
      </c>
      <c r="H76" s="540">
        <v>91.73</v>
      </c>
    </row>
    <row r="77" spans="1:8" ht="13.5" customHeight="1">
      <c r="A77" s="537" t="s">
        <v>1228</v>
      </c>
      <c r="B77" s="541" t="s">
        <v>1220</v>
      </c>
      <c r="C77" s="542">
        <v>97.91</v>
      </c>
      <c r="D77" s="542">
        <v>109.32</v>
      </c>
      <c r="E77" s="539">
        <v>96.72</v>
      </c>
      <c r="F77" s="539">
        <v>109.12</v>
      </c>
      <c r="G77" s="539">
        <v>86.52</v>
      </c>
      <c r="H77" s="540">
        <v>124.64</v>
      </c>
    </row>
    <row r="78" spans="1:8" ht="13.5" customHeight="1">
      <c r="A78" s="537" t="s">
        <v>1229</v>
      </c>
      <c r="B78" s="541" t="s">
        <v>1220</v>
      </c>
      <c r="C78" s="542">
        <v>55.26</v>
      </c>
      <c r="D78" s="542">
        <v>49.91</v>
      </c>
      <c r="E78" s="539">
        <v>34.49</v>
      </c>
      <c r="F78" s="539">
        <v>57.03</v>
      </c>
      <c r="G78" s="539">
        <v>44.53</v>
      </c>
      <c r="H78" s="540">
        <v>60.06</v>
      </c>
    </row>
    <row r="79" spans="1:8" ht="13.5" customHeight="1">
      <c r="A79" s="537" t="s">
        <v>1230</v>
      </c>
      <c r="B79" s="541" t="s">
        <v>1220</v>
      </c>
      <c r="C79" s="542">
        <v>5.19</v>
      </c>
      <c r="D79" s="542">
        <v>5</v>
      </c>
      <c r="E79" s="539">
        <v>5</v>
      </c>
      <c r="F79" s="539">
        <v>6</v>
      </c>
      <c r="G79" s="539">
        <v>3.46</v>
      </c>
      <c r="H79" s="540">
        <v>6</v>
      </c>
    </row>
    <row r="80" spans="1:8" ht="13.5" customHeight="1">
      <c r="A80" s="537" t="s">
        <v>1231</v>
      </c>
      <c r="B80" s="541" t="s">
        <v>1154</v>
      </c>
      <c r="C80" s="542">
        <v>0.19</v>
      </c>
      <c r="D80" s="542">
        <v>0.2</v>
      </c>
      <c r="E80" s="539">
        <v>0.18</v>
      </c>
      <c r="F80" s="539">
        <v>0.18</v>
      </c>
      <c r="G80" s="539">
        <v>0.16</v>
      </c>
      <c r="H80" s="540">
        <v>0.23</v>
      </c>
    </row>
    <row r="81" spans="1:8" ht="13.5" customHeight="1">
      <c r="A81" s="550" t="s">
        <v>1232</v>
      </c>
      <c r="B81" s="541" t="s">
        <v>1169</v>
      </c>
      <c r="C81" s="542">
        <v>10.5</v>
      </c>
      <c r="D81" s="542">
        <v>8</v>
      </c>
      <c r="E81" s="539">
        <v>8.5299999999999994</v>
      </c>
      <c r="F81" s="539">
        <v>8.51</v>
      </c>
      <c r="G81" s="539">
        <v>8.6300000000000008</v>
      </c>
      <c r="H81" s="540">
        <v>10.34</v>
      </c>
    </row>
    <row r="82" spans="1:8" ht="13.5" customHeight="1">
      <c r="A82" s="537" t="s">
        <v>1233</v>
      </c>
      <c r="B82" s="541" t="s">
        <v>1234</v>
      </c>
      <c r="C82" s="542">
        <v>0.85</v>
      </c>
      <c r="D82" s="542">
        <v>1.52</v>
      </c>
      <c r="E82" s="539">
        <v>1.17</v>
      </c>
      <c r="F82" s="539">
        <v>0.96</v>
      </c>
      <c r="G82" s="539">
        <v>1.23</v>
      </c>
      <c r="H82" s="540">
        <v>0.86</v>
      </c>
    </row>
    <row r="83" spans="1:8" ht="13.5" customHeight="1">
      <c r="A83" s="537" t="s">
        <v>1235</v>
      </c>
      <c r="B83" s="541" t="s">
        <v>1236</v>
      </c>
      <c r="C83" s="542">
        <v>0.14000000000000001</v>
      </c>
      <c r="D83" s="542">
        <v>0.12</v>
      </c>
      <c r="E83" s="551" t="s">
        <v>72</v>
      </c>
      <c r="F83" s="540" t="s">
        <v>72</v>
      </c>
      <c r="G83" s="539">
        <v>0.15</v>
      </c>
      <c r="H83" s="540">
        <v>0.13</v>
      </c>
    </row>
    <row r="84" spans="1:8" ht="13.5" customHeight="1">
      <c r="A84" s="537" t="s">
        <v>1237</v>
      </c>
      <c r="B84" s="541" t="s">
        <v>1234</v>
      </c>
      <c r="C84" s="542">
        <v>65.83</v>
      </c>
      <c r="D84" s="542">
        <v>65</v>
      </c>
      <c r="E84" s="539">
        <v>65</v>
      </c>
      <c r="F84" s="539">
        <v>64.349999999999994</v>
      </c>
      <c r="G84" s="539">
        <v>64.680000000000007</v>
      </c>
      <c r="H84" s="540">
        <v>62.5</v>
      </c>
    </row>
    <row r="85" spans="1:8" ht="13.5" customHeight="1">
      <c r="A85" s="537" t="s">
        <v>1238</v>
      </c>
      <c r="B85" s="541" t="s">
        <v>1239</v>
      </c>
      <c r="C85" s="542">
        <v>210</v>
      </c>
      <c r="D85" s="542">
        <v>134.16999999999999</v>
      </c>
      <c r="E85" s="551" t="s">
        <v>72</v>
      </c>
      <c r="F85" s="540" t="s">
        <v>72</v>
      </c>
      <c r="G85" s="551" t="s">
        <v>72</v>
      </c>
      <c r="H85" s="540" t="s">
        <v>72</v>
      </c>
    </row>
    <row r="86" spans="1:8" ht="13.5" customHeight="1">
      <c r="A86" s="543" t="s">
        <v>1240</v>
      </c>
      <c r="B86" s="544" t="s">
        <v>1208</v>
      </c>
      <c r="C86" s="542">
        <v>880.24</v>
      </c>
      <c r="D86" s="542">
        <v>910.09</v>
      </c>
      <c r="E86" s="539">
        <v>758.45</v>
      </c>
      <c r="F86" s="539">
        <v>930.81</v>
      </c>
      <c r="G86" s="539">
        <v>997.07</v>
      </c>
      <c r="H86" s="540">
        <v>733.11</v>
      </c>
    </row>
    <row r="87" spans="1:8" ht="13.5" customHeight="1">
      <c r="A87" s="537" t="s">
        <v>1241</v>
      </c>
      <c r="B87" s="541" t="s">
        <v>1175</v>
      </c>
      <c r="C87" s="542">
        <v>351.31</v>
      </c>
      <c r="D87" s="542">
        <v>218.3</v>
      </c>
      <c r="E87" s="539">
        <v>387.34</v>
      </c>
      <c r="F87" s="539">
        <v>356.58</v>
      </c>
      <c r="G87" s="539">
        <v>451.73</v>
      </c>
      <c r="H87" s="540">
        <v>195.37</v>
      </c>
    </row>
    <row r="88" spans="1:8" ht="13.5" customHeight="1">
      <c r="A88" s="537" t="s">
        <v>1242</v>
      </c>
      <c r="B88" s="541" t="s">
        <v>1175</v>
      </c>
      <c r="C88" s="542">
        <v>582.76</v>
      </c>
      <c r="D88" s="542">
        <v>468.31</v>
      </c>
      <c r="E88" s="539">
        <v>426.44</v>
      </c>
      <c r="F88" s="539">
        <v>570.59</v>
      </c>
      <c r="G88" s="539">
        <v>486.99</v>
      </c>
      <c r="H88" s="540">
        <v>528.29</v>
      </c>
    </row>
    <row r="89" spans="1:8" ht="13.5" customHeight="1">
      <c r="A89" s="543" t="s">
        <v>1243</v>
      </c>
      <c r="B89" s="544" t="s">
        <v>1175</v>
      </c>
      <c r="C89" s="542">
        <v>322.55</v>
      </c>
      <c r="D89" s="542">
        <v>226.31</v>
      </c>
      <c r="E89" s="539">
        <v>380.63</v>
      </c>
      <c r="F89" s="539">
        <v>237.33</v>
      </c>
      <c r="G89" s="539">
        <v>507.2</v>
      </c>
      <c r="H89" s="540">
        <v>357.58</v>
      </c>
    </row>
    <row r="90" spans="1:8" ht="13.5" customHeight="1">
      <c r="A90" s="537" t="s">
        <v>1244</v>
      </c>
      <c r="B90" s="541" t="s">
        <v>1175</v>
      </c>
      <c r="C90" s="542">
        <v>163.16999999999999</v>
      </c>
      <c r="D90" s="542">
        <v>142.26</v>
      </c>
      <c r="E90" s="539">
        <v>112.05</v>
      </c>
      <c r="F90" s="539">
        <v>117.75</v>
      </c>
      <c r="G90" s="539">
        <v>139.03</v>
      </c>
      <c r="H90" s="540">
        <v>128.11000000000001</v>
      </c>
    </row>
    <row r="91" spans="1:8" ht="13.5" customHeight="1">
      <c r="A91" s="537" t="s">
        <v>1245</v>
      </c>
      <c r="B91" s="541" t="s">
        <v>1208</v>
      </c>
      <c r="C91" s="542">
        <v>33.200000000000003</v>
      </c>
      <c r="D91" s="542">
        <v>46.43</v>
      </c>
      <c r="E91" s="539">
        <v>36.96</v>
      </c>
      <c r="F91" s="539">
        <v>42.06</v>
      </c>
      <c r="G91" s="539">
        <v>45.4</v>
      </c>
      <c r="H91" s="540">
        <v>45.81</v>
      </c>
    </row>
    <row r="92" spans="1:8" ht="13.5" customHeight="1">
      <c r="A92" s="537" t="s">
        <v>1246</v>
      </c>
      <c r="B92" s="541" t="s">
        <v>1175</v>
      </c>
      <c r="C92" s="542">
        <v>40.57</v>
      </c>
      <c r="D92" s="542">
        <v>53.87</v>
      </c>
      <c r="E92" s="539">
        <v>47.22</v>
      </c>
      <c r="F92" s="539">
        <v>43.66</v>
      </c>
      <c r="G92" s="539">
        <v>44.89</v>
      </c>
      <c r="H92" s="540">
        <v>48.99</v>
      </c>
    </row>
    <row r="93" spans="1:8" ht="13.5" customHeight="1">
      <c r="A93" s="537" t="s">
        <v>1247</v>
      </c>
      <c r="B93" s="541" t="s">
        <v>1175</v>
      </c>
      <c r="C93" s="542">
        <v>6.94</v>
      </c>
      <c r="D93" s="542">
        <v>8.27</v>
      </c>
      <c r="E93" s="539">
        <v>4.96</v>
      </c>
      <c r="F93" s="540">
        <v>5.89</v>
      </c>
      <c r="G93" s="539">
        <v>5.55</v>
      </c>
      <c r="H93" s="540">
        <v>6.35</v>
      </c>
    </row>
    <row r="94" spans="1:8" ht="13.5" customHeight="1">
      <c r="A94" s="537" t="s">
        <v>1248</v>
      </c>
      <c r="B94" s="541" t="s">
        <v>1175</v>
      </c>
      <c r="C94" s="542">
        <v>495.63</v>
      </c>
      <c r="D94" s="542">
        <v>448.74</v>
      </c>
      <c r="E94" s="539">
        <v>397.28</v>
      </c>
      <c r="F94" s="540">
        <v>618.80999999999995</v>
      </c>
      <c r="G94" s="539">
        <v>554.08000000000004</v>
      </c>
      <c r="H94" s="540">
        <v>572.08000000000004</v>
      </c>
    </row>
    <row r="95" spans="1:8" ht="13.5" customHeight="1">
      <c r="A95" s="537" t="s">
        <v>1249</v>
      </c>
      <c r="B95" s="541" t="s">
        <v>1175</v>
      </c>
      <c r="C95" s="542">
        <v>552.37</v>
      </c>
      <c r="D95" s="542">
        <v>588.21</v>
      </c>
      <c r="E95" s="539">
        <v>523.14</v>
      </c>
      <c r="F95" s="540">
        <v>650.66</v>
      </c>
      <c r="G95" s="539">
        <v>591.48</v>
      </c>
      <c r="H95" s="540">
        <v>507.51</v>
      </c>
    </row>
    <row r="96" spans="1:8" ht="13.5" customHeight="1">
      <c r="A96" s="537" t="s">
        <v>1250</v>
      </c>
      <c r="B96" s="541" t="s">
        <v>1175</v>
      </c>
      <c r="C96" s="542">
        <v>479.33</v>
      </c>
      <c r="D96" s="542">
        <v>485.89</v>
      </c>
      <c r="E96" s="539">
        <v>370.54</v>
      </c>
      <c r="F96" s="540">
        <v>490.44</v>
      </c>
      <c r="G96" s="539">
        <v>386.22</v>
      </c>
      <c r="H96" s="540">
        <v>419.03</v>
      </c>
    </row>
    <row r="97" spans="1:8" ht="13.5" customHeight="1">
      <c r="A97" s="537" t="s">
        <v>1251</v>
      </c>
      <c r="B97" s="541" t="s">
        <v>1175</v>
      </c>
      <c r="C97" s="542">
        <v>638.91999999999996</v>
      </c>
      <c r="D97" s="542">
        <v>317.79000000000002</v>
      </c>
      <c r="E97" s="539">
        <v>345.05</v>
      </c>
      <c r="F97" s="540">
        <v>433.39</v>
      </c>
      <c r="G97" s="539">
        <v>466.22</v>
      </c>
      <c r="H97" s="540">
        <v>428.16</v>
      </c>
    </row>
    <row r="98" spans="1:8" ht="13.5" customHeight="1">
      <c r="A98" s="543" t="s">
        <v>1252</v>
      </c>
      <c r="B98" s="544"/>
      <c r="C98" s="542">
        <v>674.49</v>
      </c>
      <c r="D98" s="542">
        <v>837.26</v>
      </c>
      <c r="E98" s="539">
        <v>496.04</v>
      </c>
      <c r="F98" s="540">
        <v>577.66999999999996</v>
      </c>
      <c r="G98" s="539">
        <v>576.58000000000004</v>
      </c>
      <c r="H98" s="540">
        <v>526.16</v>
      </c>
    </row>
    <row r="99" spans="1:8" ht="13.5" customHeight="1">
      <c r="A99" s="537" t="s">
        <v>1253</v>
      </c>
      <c r="B99" s="541" t="s">
        <v>1175</v>
      </c>
      <c r="C99" s="542">
        <v>162.07</v>
      </c>
      <c r="D99" s="542">
        <v>161.68</v>
      </c>
      <c r="E99" s="539">
        <v>106.98</v>
      </c>
      <c r="F99" s="540">
        <v>167.61</v>
      </c>
      <c r="G99" s="539">
        <v>169.21</v>
      </c>
      <c r="H99" s="540">
        <v>158.38999999999999</v>
      </c>
    </row>
    <row r="100" spans="1:8" ht="13.5" customHeight="1">
      <c r="A100" s="537" t="s">
        <v>1254</v>
      </c>
      <c r="B100" s="541" t="s">
        <v>1175</v>
      </c>
      <c r="C100" s="542">
        <v>98.31</v>
      </c>
      <c r="D100" s="542">
        <v>94.1</v>
      </c>
      <c r="E100" s="539">
        <v>60.81</v>
      </c>
      <c r="F100" s="540">
        <v>65.680000000000007</v>
      </c>
      <c r="G100" s="539">
        <v>66.63</v>
      </c>
      <c r="H100" s="540">
        <v>65.260000000000005</v>
      </c>
    </row>
    <row r="101" spans="1:8" ht="13.5" customHeight="1">
      <c r="A101" s="537" t="s">
        <v>1255</v>
      </c>
      <c r="B101" s="541" t="s">
        <v>1208</v>
      </c>
      <c r="C101" s="542">
        <v>13.19</v>
      </c>
      <c r="D101" s="542">
        <v>34.020000000000003</v>
      </c>
      <c r="E101" s="539">
        <v>12.77</v>
      </c>
      <c r="F101" s="540">
        <v>17.21</v>
      </c>
      <c r="G101" s="539">
        <v>15.25</v>
      </c>
      <c r="H101" s="540">
        <v>12.46</v>
      </c>
    </row>
    <row r="102" spans="1:8" ht="13.5" customHeight="1">
      <c r="A102" s="543" t="s">
        <v>1256</v>
      </c>
      <c r="B102" s="544" t="s">
        <v>1208</v>
      </c>
      <c r="C102" s="542">
        <v>45.33</v>
      </c>
      <c r="D102" s="542">
        <v>62.75</v>
      </c>
      <c r="E102" s="539">
        <v>38.11</v>
      </c>
      <c r="F102" s="540">
        <v>58.36</v>
      </c>
      <c r="G102" s="539">
        <v>74.709999999999994</v>
      </c>
      <c r="H102" s="540">
        <v>43.01</v>
      </c>
    </row>
    <row r="103" spans="1:8" ht="13.5" customHeight="1">
      <c r="A103" s="537" t="s">
        <v>1257</v>
      </c>
      <c r="B103" s="541" t="s">
        <v>1175</v>
      </c>
      <c r="C103" s="542">
        <v>23.68</v>
      </c>
      <c r="D103" s="542">
        <v>22.48</v>
      </c>
      <c r="E103" s="539">
        <v>21.26</v>
      </c>
      <c r="F103" s="540">
        <v>26.09</v>
      </c>
      <c r="G103" s="539">
        <v>24.18</v>
      </c>
      <c r="H103" s="540">
        <v>18.649999999999999</v>
      </c>
    </row>
    <row r="104" spans="1:8" ht="13.5" customHeight="1">
      <c r="A104" s="537" t="s">
        <v>1258</v>
      </c>
      <c r="B104" s="541" t="s">
        <v>1175</v>
      </c>
      <c r="C104" s="542">
        <v>23.54</v>
      </c>
      <c r="D104" s="542">
        <v>24.46</v>
      </c>
      <c r="E104" s="539">
        <v>12.72</v>
      </c>
      <c r="F104" s="540">
        <v>16.88</v>
      </c>
      <c r="G104" s="539">
        <v>18.88</v>
      </c>
      <c r="H104" s="540">
        <v>18.84</v>
      </c>
    </row>
    <row r="105" spans="1:8" ht="13.5" customHeight="1">
      <c r="A105" s="543" t="s">
        <v>1259</v>
      </c>
      <c r="B105" s="544" t="s">
        <v>1175</v>
      </c>
      <c r="C105" s="542">
        <v>183.45</v>
      </c>
      <c r="D105" s="542">
        <v>116.13</v>
      </c>
      <c r="E105" s="539">
        <v>164.44</v>
      </c>
      <c r="F105" s="540" t="s">
        <v>72</v>
      </c>
      <c r="G105" s="539">
        <v>194.74</v>
      </c>
      <c r="H105" s="540">
        <v>196.33</v>
      </c>
    </row>
    <row r="106" spans="1:8" ht="13.5" customHeight="1">
      <c r="A106" s="537" t="s">
        <v>1260</v>
      </c>
      <c r="B106" s="541" t="s">
        <v>1175</v>
      </c>
      <c r="C106" s="542">
        <v>9.66</v>
      </c>
      <c r="D106" s="542">
        <v>5.75</v>
      </c>
      <c r="E106" s="539">
        <v>7.17</v>
      </c>
      <c r="F106" s="540">
        <v>8.3699999999999992</v>
      </c>
      <c r="G106" s="539">
        <v>7.08</v>
      </c>
      <c r="H106" s="540">
        <v>5</v>
      </c>
    </row>
    <row r="107" spans="1:8" ht="13.5" customHeight="1">
      <c r="A107" s="537" t="s">
        <v>1261</v>
      </c>
      <c r="B107" s="541" t="s">
        <v>1175</v>
      </c>
      <c r="C107" s="542">
        <v>3.53</v>
      </c>
      <c r="D107" s="542">
        <v>2</v>
      </c>
      <c r="E107" s="539">
        <v>2.92</v>
      </c>
      <c r="F107" s="540">
        <v>3.38</v>
      </c>
      <c r="G107" s="539">
        <v>3.3</v>
      </c>
      <c r="H107" s="540">
        <v>5.25</v>
      </c>
    </row>
    <row r="108" spans="1:8" ht="13.5" customHeight="1">
      <c r="A108" s="537" t="s">
        <v>1262</v>
      </c>
      <c r="B108" s="541" t="s">
        <v>1175</v>
      </c>
      <c r="C108" s="542">
        <v>8.92</v>
      </c>
      <c r="D108" s="542">
        <v>5.54</v>
      </c>
      <c r="E108" s="539">
        <v>13.19</v>
      </c>
      <c r="F108" s="540">
        <v>7.75</v>
      </c>
      <c r="G108" s="539">
        <v>7.71</v>
      </c>
      <c r="H108" s="540">
        <v>11.66</v>
      </c>
    </row>
    <row r="109" spans="1:8" ht="13.5" customHeight="1">
      <c r="A109" s="537" t="s">
        <v>1263</v>
      </c>
      <c r="B109" s="541" t="s">
        <v>1175</v>
      </c>
      <c r="C109" s="542">
        <v>0.79</v>
      </c>
      <c r="D109" s="542">
        <v>0.72</v>
      </c>
      <c r="E109" s="539">
        <v>0.75</v>
      </c>
      <c r="F109" s="540">
        <v>0.8</v>
      </c>
      <c r="G109" s="539">
        <v>0.84</v>
      </c>
      <c r="H109" s="540">
        <v>0.81</v>
      </c>
    </row>
    <row r="110" spans="1:8" ht="13.5" customHeight="1">
      <c r="A110" s="543" t="s">
        <v>1264</v>
      </c>
      <c r="B110" s="544" t="s">
        <v>1175</v>
      </c>
      <c r="C110" s="542">
        <v>3.47</v>
      </c>
      <c r="D110" s="542">
        <v>4.34</v>
      </c>
      <c r="E110" s="539">
        <v>2.69</v>
      </c>
      <c r="F110" s="540">
        <v>2.89</v>
      </c>
      <c r="G110" s="539">
        <v>2.82</v>
      </c>
      <c r="H110" s="540">
        <v>2.6</v>
      </c>
    </row>
    <row r="111" spans="1:8" ht="13.5" customHeight="1">
      <c r="A111" s="537" t="s">
        <v>1265</v>
      </c>
      <c r="B111" s="541" t="s">
        <v>1154</v>
      </c>
      <c r="C111" s="542">
        <v>3.7</v>
      </c>
      <c r="D111" s="542">
        <v>4.1900000000000004</v>
      </c>
      <c r="E111" s="539">
        <v>3.15</v>
      </c>
      <c r="F111" s="540">
        <v>4.01</v>
      </c>
      <c r="G111" s="539">
        <v>3.09</v>
      </c>
      <c r="H111" s="540">
        <v>4.3899999999999997</v>
      </c>
    </row>
    <row r="112" spans="1:8" ht="13.5" customHeight="1">
      <c r="A112" s="537" t="s">
        <v>1266</v>
      </c>
      <c r="B112" s="541" t="s">
        <v>1169</v>
      </c>
      <c r="C112" s="542">
        <v>3.06</v>
      </c>
      <c r="D112" s="542">
        <v>3.39</v>
      </c>
      <c r="E112" s="539">
        <v>3.64</v>
      </c>
      <c r="F112" s="540">
        <v>2.8</v>
      </c>
      <c r="G112" s="539">
        <v>2.94</v>
      </c>
      <c r="H112" s="540">
        <v>3.59</v>
      </c>
    </row>
    <row r="113" spans="1:8" ht="13.5" customHeight="1">
      <c r="A113" s="537" t="s">
        <v>1267</v>
      </c>
      <c r="B113" s="541" t="s">
        <v>1169</v>
      </c>
      <c r="C113" s="542">
        <v>4.2300000000000004</v>
      </c>
      <c r="D113" s="542">
        <v>4.8899999999999997</v>
      </c>
      <c r="E113" s="539">
        <v>4.95</v>
      </c>
      <c r="F113" s="540">
        <v>3.89</v>
      </c>
      <c r="G113" s="539">
        <v>4.3099999999999996</v>
      </c>
      <c r="H113" s="540">
        <v>4.5</v>
      </c>
    </row>
    <row r="114" spans="1:8" ht="13.5" customHeight="1">
      <c r="A114" s="543" t="s">
        <v>1268</v>
      </c>
      <c r="B114" s="544" t="s">
        <v>1175</v>
      </c>
      <c r="C114" s="542">
        <v>4.42</v>
      </c>
      <c r="D114" s="542">
        <v>5</v>
      </c>
      <c r="E114" s="539">
        <v>4.25</v>
      </c>
      <c r="F114" s="540">
        <v>4.5</v>
      </c>
      <c r="G114" s="539">
        <v>3.92</v>
      </c>
      <c r="H114" s="540">
        <v>5.96</v>
      </c>
    </row>
    <row r="115" spans="1:8" ht="13.5" customHeight="1">
      <c r="A115" s="543" t="s">
        <v>1269</v>
      </c>
      <c r="B115" s="544" t="s">
        <v>1200</v>
      </c>
      <c r="C115" s="542">
        <v>3.37</v>
      </c>
      <c r="D115" s="542">
        <v>3.74</v>
      </c>
      <c r="E115" s="539">
        <v>3.17</v>
      </c>
      <c r="F115" s="540">
        <v>3.25</v>
      </c>
      <c r="G115" s="539">
        <v>3.19</v>
      </c>
      <c r="H115" s="540">
        <v>3.45</v>
      </c>
    </row>
    <row r="116" spans="1:8" ht="13.5" customHeight="1">
      <c r="A116" s="537" t="s">
        <v>1270</v>
      </c>
      <c r="B116" s="552" t="s">
        <v>1200</v>
      </c>
      <c r="C116" s="542">
        <v>2.14</v>
      </c>
      <c r="D116" s="542">
        <v>2.0099999999999998</v>
      </c>
      <c r="E116" s="539">
        <v>2.0499999999999998</v>
      </c>
      <c r="F116" s="540">
        <v>1.7</v>
      </c>
      <c r="G116" s="539">
        <v>1.58</v>
      </c>
      <c r="H116" s="540">
        <v>1.56</v>
      </c>
    </row>
    <row r="117" spans="1:8" ht="13.5" customHeight="1">
      <c r="A117" s="537" t="s">
        <v>1271</v>
      </c>
      <c r="B117" s="541" t="s">
        <v>1200</v>
      </c>
      <c r="C117" s="542">
        <v>3.56</v>
      </c>
      <c r="D117" s="542">
        <v>4.18</v>
      </c>
      <c r="E117" s="539">
        <v>2.31</v>
      </c>
      <c r="F117" s="540">
        <v>3.62</v>
      </c>
      <c r="G117" s="539">
        <v>3.91</v>
      </c>
      <c r="H117" s="540">
        <v>3.82</v>
      </c>
    </row>
    <row r="118" spans="1:8" ht="13.5" customHeight="1">
      <c r="A118" s="543" t="s">
        <v>1272</v>
      </c>
      <c r="B118" s="544" t="s">
        <v>1273</v>
      </c>
      <c r="C118" s="542">
        <v>7.65</v>
      </c>
      <c r="D118" s="542">
        <v>7.67</v>
      </c>
      <c r="E118" s="539">
        <v>7.16</v>
      </c>
      <c r="F118" s="540">
        <v>7.98</v>
      </c>
      <c r="G118" s="539">
        <v>9.3000000000000007</v>
      </c>
      <c r="H118" s="540">
        <v>7.11</v>
      </c>
    </row>
    <row r="119" spans="1:8" ht="13.5" customHeight="1">
      <c r="A119" s="537" t="s">
        <v>1274</v>
      </c>
      <c r="B119" s="541" t="s">
        <v>1275</v>
      </c>
      <c r="C119" s="542">
        <v>5.77</v>
      </c>
      <c r="D119" s="542">
        <v>9.25</v>
      </c>
      <c r="E119" s="539">
        <v>6.51</v>
      </c>
      <c r="F119" s="540">
        <v>5.84</v>
      </c>
      <c r="G119" s="539">
        <v>6.92</v>
      </c>
      <c r="H119" s="540">
        <v>5.72</v>
      </c>
    </row>
    <row r="120" spans="1:8" ht="13.5" customHeight="1">
      <c r="A120" s="537" t="s">
        <v>1276</v>
      </c>
      <c r="B120" s="552" t="s">
        <v>1200</v>
      </c>
      <c r="C120" s="542">
        <v>0.95</v>
      </c>
      <c r="D120" s="542">
        <v>0.96</v>
      </c>
      <c r="E120" s="539">
        <v>0.93</v>
      </c>
      <c r="F120" s="540">
        <v>1</v>
      </c>
      <c r="G120" s="539">
        <v>0.97</v>
      </c>
      <c r="H120" s="540">
        <v>0.96</v>
      </c>
    </row>
    <row r="121" spans="1:8" ht="13.5" customHeight="1">
      <c r="A121" s="543" t="s">
        <v>1277</v>
      </c>
      <c r="B121" s="544" t="s">
        <v>1200</v>
      </c>
      <c r="C121" s="542">
        <v>2.93</v>
      </c>
      <c r="D121" s="542">
        <v>2.73</v>
      </c>
      <c r="E121" s="539">
        <v>3.35</v>
      </c>
      <c r="F121" s="540">
        <v>2.71</v>
      </c>
      <c r="G121" s="539">
        <v>4.3899999999999997</v>
      </c>
      <c r="H121" s="540">
        <v>2.81</v>
      </c>
    </row>
    <row r="122" spans="1:8" ht="13.5" customHeight="1">
      <c r="A122" s="543" t="s">
        <v>1278</v>
      </c>
      <c r="B122" s="544" t="s">
        <v>1200</v>
      </c>
      <c r="C122" s="542">
        <v>1.54</v>
      </c>
      <c r="D122" s="542">
        <v>1.46</v>
      </c>
      <c r="E122" s="539">
        <v>1.49</v>
      </c>
      <c r="F122" s="540">
        <v>1.94</v>
      </c>
      <c r="G122" s="539">
        <v>2.39</v>
      </c>
      <c r="H122" s="540">
        <v>1.63</v>
      </c>
    </row>
    <row r="123" spans="1:8" ht="13.5" customHeight="1">
      <c r="A123" s="543" t="s">
        <v>1279</v>
      </c>
      <c r="B123" s="544" t="s">
        <v>1200</v>
      </c>
      <c r="C123" s="542">
        <v>5.68</v>
      </c>
      <c r="D123" s="542">
        <v>4.96</v>
      </c>
      <c r="E123" s="539">
        <v>5.79</v>
      </c>
      <c r="F123" s="540">
        <v>5.79</v>
      </c>
      <c r="G123" s="539">
        <v>5.85</v>
      </c>
      <c r="H123" s="540">
        <v>5.81</v>
      </c>
    </row>
    <row r="124" spans="1:8" ht="13.5" customHeight="1">
      <c r="A124" s="550" t="s">
        <v>1280</v>
      </c>
      <c r="B124" s="553" t="s">
        <v>1175</v>
      </c>
      <c r="C124" s="542">
        <v>6.66</v>
      </c>
      <c r="D124" s="542">
        <v>5.87</v>
      </c>
      <c r="E124" s="539">
        <v>5.95</v>
      </c>
      <c r="F124" s="540">
        <v>6.45</v>
      </c>
      <c r="G124" s="539">
        <v>6.1</v>
      </c>
      <c r="H124" s="540">
        <v>5.74</v>
      </c>
    </row>
    <row r="125" spans="1:8" ht="13.5" customHeight="1">
      <c r="A125" s="543" t="s">
        <v>1281</v>
      </c>
      <c r="B125" s="544" t="s">
        <v>1200</v>
      </c>
      <c r="C125" s="542">
        <v>2.09</v>
      </c>
      <c r="D125" s="542">
        <v>2.29</v>
      </c>
      <c r="E125" s="539">
        <v>1.67</v>
      </c>
      <c r="F125" s="540">
        <v>1.63</v>
      </c>
      <c r="G125" s="539">
        <v>1.57</v>
      </c>
      <c r="H125" s="540">
        <v>1.7</v>
      </c>
    </row>
    <row r="126" spans="1:8" ht="13.5" customHeight="1">
      <c r="A126" s="543" t="s">
        <v>1282</v>
      </c>
      <c r="B126" s="544" t="s">
        <v>1283</v>
      </c>
      <c r="C126" s="542">
        <v>189.83</v>
      </c>
      <c r="D126" s="542">
        <v>165.17</v>
      </c>
      <c r="E126" s="539">
        <v>189</v>
      </c>
      <c r="F126" s="540">
        <v>143.32</v>
      </c>
      <c r="G126" s="539">
        <v>123.35</v>
      </c>
      <c r="H126" s="540">
        <v>190.49</v>
      </c>
    </row>
    <row r="127" spans="1:8" ht="13.5" customHeight="1">
      <c r="A127" s="543" t="s">
        <v>1284</v>
      </c>
      <c r="B127" s="544" t="s">
        <v>1283</v>
      </c>
      <c r="C127" s="542">
        <v>55.76</v>
      </c>
      <c r="D127" s="542">
        <v>55.9</v>
      </c>
      <c r="E127" s="539">
        <v>57.96</v>
      </c>
      <c r="F127" s="540">
        <v>69.45</v>
      </c>
      <c r="G127" s="539">
        <v>81.61</v>
      </c>
      <c r="H127" s="540">
        <v>94.46</v>
      </c>
    </row>
    <row r="128" spans="1:8" ht="13.5" customHeight="1">
      <c r="A128" s="537" t="s">
        <v>1285</v>
      </c>
      <c r="B128" s="541" t="s">
        <v>1169</v>
      </c>
      <c r="C128" s="542">
        <v>1.65</v>
      </c>
      <c r="D128" s="542">
        <v>1.54</v>
      </c>
      <c r="E128" s="539">
        <v>1.65</v>
      </c>
      <c r="F128" s="540">
        <v>1.64</v>
      </c>
      <c r="G128" s="539">
        <v>1.68</v>
      </c>
      <c r="H128" s="540">
        <v>1.74</v>
      </c>
    </row>
    <row r="129" spans="1:8" ht="13.5" customHeight="1">
      <c r="A129" s="537" t="s">
        <v>1286</v>
      </c>
      <c r="B129" s="541" t="s">
        <v>1169</v>
      </c>
      <c r="C129" s="542">
        <v>1.81</v>
      </c>
      <c r="D129" s="542">
        <v>1.8</v>
      </c>
      <c r="E129" s="539">
        <v>1.97</v>
      </c>
      <c r="F129" s="540">
        <v>1.89</v>
      </c>
      <c r="G129" s="539">
        <v>1.82</v>
      </c>
      <c r="H129" s="540">
        <v>1.88</v>
      </c>
    </row>
    <row r="130" spans="1:8" ht="13.5" customHeight="1">
      <c r="A130" s="537" t="s">
        <v>1287</v>
      </c>
      <c r="B130" s="541" t="s">
        <v>1169</v>
      </c>
      <c r="C130" s="542">
        <v>1.69</v>
      </c>
      <c r="D130" s="542">
        <v>1.63</v>
      </c>
      <c r="E130" s="539">
        <v>1.69</v>
      </c>
      <c r="F130" s="540">
        <v>1.68</v>
      </c>
      <c r="G130" s="539">
        <v>1.69</v>
      </c>
      <c r="H130" s="540">
        <v>1.78</v>
      </c>
    </row>
    <row r="131" spans="1:8" ht="13.5" customHeight="1">
      <c r="A131" s="537" t="s">
        <v>1288</v>
      </c>
      <c r="B131" s="541" t="s">
        <v>1169</v>
      </c>
      <c r="C131" s="542">
        <v>7.03</v>
      </c>
      <c r="D131" s="542">
        <v>5</v>
      </c>
      <c r="E131" s="539">
        <v>5.1100000000000003</v>
      </c>
      <c r="F131" s="540">
        <v>4.97</v>
      </c>
      <c r="G131" s="539">
        <v>6.65</v>
      </c>
      <c r="H131" s="540">
        <v>6.25</v>
      </c>
    </row>
    <row r="132" spans="1:8" ht="13.5" customHeight="1">
      <c r="A132" s="537" t="s">
        <v>1289</v>
      </c>
      <c r="B132" s="541" t="s">
        <v>1290</v>
      </c>
      <c r="C132" s="542">
        <v>6</v>
      </c>
      <c r="D132" s="542">
        <v>5</v>
      </c>
      <c r="E132" s="539">
        <v>4.6399999999999997</v>
      </c>
      <c r="F132" s="540">
        <v>3</v>
      </c>
      <c r="G132" s="539">
        <v>4.3099999999999996</v>
      </c>
      <c r="H132" s="540">
        <v>5.84</v>
      </c>
    </row>
    <row r="133" spans="1:8" ht="13.5" customHeight="1">
      <c r="A133" s="537" t="s">
        <v>1291</v>
      </c>
      <c r="B133" s="541" t="s">
        <v>1292</v>
      </c>
      <c r="C133" s="542">
        <v>1.42</v>
      </c>
      <c r="D133" s="542">
        <v>1.5</v>
      </c>
      <c r="E133" s="539">
        <v>1</v>
      </c>
      <c r="F133" s="540">
        <v>1.5</v>
      </c>
      <c r="G133" s="539">
        <v>1.27</v>
      </c>
      <c r="H133" s="540" t="s">
        <v>72</v>
      </c>
    </row>
    <row r="134" spans="1:8" ht="13.5" customHeight="1">
      <c r="A134" s="537" t="s">
        <v>1293</v>
      </c>
      <c r="B134" s="541" t="s">
        <v>1294</v>
      </c>
      <c r="C134" s="542">
        <v>1.43</v>
      </c>
      <c r="D134" s="542">
        <v>1.5</v>
      </c>
      <c r="E134" s="539">
        <v>1</v>
      </c>
      <c r="F134" s="540">
        <v>1</v>
      </c>
      <c r="G134" s="539">
        <v>1.5</v>
      </c>
      <c r="H134" s="540">
        <v>1.5</v>
      </c>
    </row>
    <row r="135" spans="1:8" ht="13.5" customHeight="1">
      <c r="A135" s="543" t="s">
        <v>1295</v>
      </c>
      <c r="B135" s="544" t="s">
        <v>1175</v>
      </c>
      <c r="C135" s="542">
        <v>559.13</v>
      </c>
      <c r="D135" s="542">
        <v>496.36</v>
      </c>
      <c r="E135" s="539">
        <v>541.13</v>
      </c>
      <c r="F135" s="540">
        <v>678.53</v>
      </c>
      <c r="G135" s="539">
        <v>491.11</v>
      </c>
      <c r="H135" s="540">
        <v>687.98</v>
      </c>
    </row>
    <row r="136" spans="1:8" ht="13.5" customHeight="1">
      <c r="A136" s="543" t="s">
        <v>1296</v>
      </c>
      <c r="B136" s="544" t="s">
        <v>1175</v>
      </c>
      <c r="C136" s="542">
        <v>198.61</v>
      </c>
      <c r="D136" s="542">
        <v>248</v>
      </c>
      <c r="E136" s="539">
        <v>256.5</v>
      </c>
      <c r="F136" s="540">
        <v>147.43</v>
      </c>
      <c r="G136" s="539">
        <v>137.87</v>
      </c>
      <c r="H136" s="540">
        <v>213.46</v>
      </c>
    </row>
    <row r="137" spans="1:8" ht="13.5" customHeight="1">
      <c r="A137" s="543" t="s">
        <v>1297</v>
      </c>
      <c r="B137" s="544" t="s">
        <v>1175</v>
      </c>
      <c r="C137" s="542">
        <v>11.3</v>
      </c>
      <c r="D137" s="542">
        <v>13.59</v>
      </c>
      <c r="E137" s="539">
        <v>9.1</v>
      </c>
      <c r="F137" s="540">
        <v>11.79</v>
      </c>
      <c r="G137" s="539">
        <v>9.07</v>
      </c>
      <c r="H137" s="540">
        <v>9.19</v>
      </c>
    </row>
    <row r="138" spans="1:8" ht="13.5" customHeight="1">
      <c r="A138" s="543" t="s">
        <v>1298</v>
      </c>
      <c r="B138" s="544" t="s">
        <v>1175</v>
      </c>
      <c r="C138" s="542">
        <v>16.77</v>
      </c>
      <c r="D138" s="542">
        <v>11.77</v>
      </c>
      <c r="E138" s="539">
        <v>11.25</v>
      </c>
      <c r="F138" s="540">
        <v>16.62</v>
      </c>
      <c r="G138" s="539">
        <v>19.39</v>
      </c>
      <c r="H138" s="540">
        <v>14.5</v>
      </c>
    </row>
    <row r="139" spans="1:8" ht="13.5" customHeight="1">
      <c r="A139" s="131" t="s">
        <v>1299</v>
      </c>
      <c r="B139" s="545" t="s">
        <v>1208</v>
      </c>
      <c r="C139" s="542">
        <v>15.93</v>
      </c>
      <c r="D139" s="542">
        <v>16.57</v>
      </c>
      <c r="E139" s="539">
        <v>9.61</v>
      </c>
      <c r="F139" s="540">
        <v>24.56</v>
      </c>
      <c r="G139" s="539">
        <v>23.9</v>
      </c>
      <c r="H139" s="540">
        <v>14.9</v>
      </c>
    </row>
    <row r="140" spans="1:8" ht="13.5" customHeight="1">
      <c r="A140" s="543" t="s">
        <v>1300</v>
      </c>
      <c r="B140" s="544" t="s">
        <v>1175</v>
      </c>
      <c r="C140" s="542">
        <v>56.39</v>
      </c>
      <c r="D140" s="542">
        <v>56.49</v>
      </c>
      <c r="E140" s="539">
        <v>40.409999999999997</v>
      </c>
      <c r="F140" s="540">
        <v>43.54</v>
      </c>
      <c r="G140" s="539">
        <v>38.299999999999997</v>
      </c>
      <c r="H140" s="540">
        <v>38.57</v>
      </c>
    </row>
    <row r="141" spans="1:8" ht="13.5" customHeight="1">
      <c r="A141" s="543" t="s">
        <v>1301</v>
      </c>
      <c r="B141" s="544" t="s">
        <v>1175</v>
      </c>
      <c r="C141" s="542">
        <v>2.89</v>
      </c>
      <c r="D141" s="542">
        <v>3</v>
      </c>
      <c r="E141" s="539">
        <v>2.74</v>
      </c>
      <c r="F141" s="540">
        <v>3.05</v>
      </c>
      <c r="G141" s="539">
        <v>2.5</v>
      </c>
      <c r="H141" s="540">
        <v>2.66</v>
      </c>
    </row>
    <row r="142" spans="1:8" ht="13.5" customHeight="1">
      <c r="A142" s="543" t="s">
        <v>1302</v>
      </c>
      <c r="B142" s="544" t="s">
        <v>1175</v>
      </c>
      <c r="C142" s="542">
        <v>2.9</v>
      </c>
      <c r="D142" s="542">
        <v>2</v>
      </c>
      <c r="E142" s="539">
        <v>2.04</v>
      </c>
      <c r="F142" s="540">
        <v>2.2400000000000002</v>
      </c>
      <c r="G142" s="539">
        <v>2.09</v>
      </c>
      <c r="H142" s="540">
        <v>3.74</v>
      </c>
    </row>
    <row r="143" spans="1:8" ht="13.5" customHeight="1">
      <c r="A143" s="537" t="s">
        <v>1303</v>
      </c>
      <c r="B143" s="541" t="s">
        <v>1175</v>
      </c>
      <c r="C143" s="542">
        <v>4</v>
      </c>
      <c r="D143" s="542">
        <v>4</v>
      </c>
      <c r="E143" s="539">
        <v>4</v>
      </c>
      <c r="F143" s="540" t="s">
        <v>72</v>
      </c>
      <c r="G143" s="539">
        <v>4</v>
      </c>
      <c r="H143" s="540">
        <v>4</v>
      </c>
    </row>
    <row r="144" spans="1:8" ht="13.5" customHeight="1">
      <c r="A144" s="537" t="s">
        <v>1304</v>
      </c>
      <c r="B144" s="541" t="s">
        <v>1175</v>
      </c>
      <c r="C144" s="542">
        <v>0.51</v>
      </c>
      <c r="D144" s="542">
        <v>0.44</v>
      </c>
      <c r="E144" s="539">
        <v>0.37</v>
      </c>
      <c r="F144" s="540">
        <v>0.42</v>
      </c>
      <c r="G144" s="539">
        <v>0.51</v>
      </c>
      <c r="H144" s="540">
        <v>0.51</v>
      </c>
    </row>
    <row r="145" spans="1:8" ht="13.5" customHeight="1">
      <c r="A145" s="537" t="s">
        <v>1305</v>
      </c>
      <c r="B145" s="541" t="s">
        <v>1175</v>
      </c>
      <c r="C145" s="542">
        <v>1.25</v>
      </c>
      <c r="D145" s="542">
        <v>0.36</v>
      </c>
      <c r="E145" s="539">
        <v>0.75</v>
      </c>
      <c r="F145" s="540">
        <v>2.29</v>
      </c>
      <c r="G145" s="539">
        <v>0.56000000000000005</v>
      </c>
      <c r="H145" s="540">
        <v>0.67</v>
      </c>
    </row>
    <row r="146" spans="1:8" ht="13.5" customHeight="1">
      <c r="A146" s="537" t="s">
        <v>1306</v>
      </c>
      <c r="B146" s="541" t="s">
        <v>1307</v>
      </c>
      <c r="C146" s="542">
        <v>13.55</v>
      </c>
      <c r="D146" s="542">
        <v>9.9700000000000006</v>
      </c>
      <c r="E146" s="539">
        <v>11.91</v>
      </c>
      <c r="F146" s="540">
        <v>11.38</v>
      </c>
      <c r="G146" s="539">
        <v>12.14</v>
      </c>
      <c r="H146" s="540">
        <v>11.89</v>
      </c>
    </row>
    <row r="147" spans="1:8" ht="13.5" customHeight="1">
      <c r="A147" s="543" t="s">
        <v>1308</v>
      </c>
      <c r="B147" s="544" t="s">
        <v>1175</v>
      </c>
      <c r="C147" s="542">
        <v>8.58</v>
      </c>
      <c r="D147" s="542">
        <v>7</v>
      </c>
      <c r="E147" s="539">
        <v>6.2</v>
      </c>
      <c r="F147" s="540">
        <v>7.75</v>
      </c>
      <c r="G147" s="539">
        <v>8.56</v>
      </c>
      <c r="H147" s="540">
        <v>8.3699999999999992</v>
      </c>
    </row>
    <row r="148" spans="1:8" ht="13.5" customHeight="1">
      <c r="A148" s="543" t="s">
        <v>1309</v>
      </c>
      <c r="B148" s="544" t="s">
        <v>1175</v>
      </c>
      <c r="C148" s="542">
        <v>2.72</v>
      </c>
      <c r="D148" s="538">
        <v>3.46</v>
      </c>
      <c r="E148" s="539">
        <v>1</v>
      </c>
      <c r="F148" s="540">
        <v>2.12</v>
      </c>
      <c r="G148" s="539">
        <v>1.2</v>
      </c>
      <c r="H148" s="540">
        <v>1.44</v>
      </c>
    </row>
    <row r="149" spans="1:8" ht="13.5" customHeight="1">
      <c r="A149" s="537" t="s">
        <v>1310</v>
      </c>
      <c r="B149" s="541" t="s">
        <v>1154</v>
      </c>
      <c r="C149" s="542">
        <v>7.03</v>
      </c>
      <c r="D149" s="538">
        <v>9.2799999999999994</v>
      </c>
      <c r="E149" s="539">
        <v>6.45</v>
      </c>
      <c r="F149" s="540">
        <v>5</v>
      </c>
      <c r="G149" s="539">
        <v>12.99</v>
      </c>
      <c r="H149" s="540">
        <v>8</v>
      </c>
    </row>
    <row r="150" spans="1:8" ht="13.5" customHeight="1">
      <c r="A150" s="537" t="s">
        <v>1311</v>
      </c>
      <c r="B150" s="541" t="s">
        <v>1175</v>
      </c>
      <c r="C150" s="542">
        <v>2.89</v>
      </c>
      <c r="D150" s="538">
        <v>1.79</v>
      </c>
      <c r="E150" s="539">
        <v>2.48</v>
      </c>
      <c r="F150" s="540">
        <v>1.98</v>
      </c>
      <c r="G150" s="539">
        <v>2.15</v>
      </c>
      <c r="H150" s="540">
        <v>2.15</v>
      </c>
    </row>
    <row r="151" spans="1:8" ht="13.5" customHeight="1">
      <c r="A151" s="537" t="s">
        <v>1312</v>
      </c>
      <c r="B151" s="552" t="s">
        <v>1313</v>
      </c>
      <c r="C151" s="542">
        <v>2.29</v>
      </c>
      <c r="D151" s="538">
        <v>2.3199999999999998</v>
      </c>
      <c r="E151" s="539">
        <v>2.15</v>
      </c>
      <c r="F151" s="540">
        <v>2.37</v>
      </c>
      <c r="G151" s="539">
        <v>2.2400000000000002</v>
      </c>
      <c r="H151" s="540">
        <v>2.3199999999999998</v>
      </c>
    </row>
    <row r="152" spans="1:8" ht="13.5" customHeight="1">
      <c r="A152" s="537" t="s">
        <v>1314</v>
      </c>
      <c r="B152" s="541" t="s">
        <v>1315</v>
      </c>
      <c r="C152" s="542">
        <v>1.32</v>
      </c>
      <c r="D152" s="538">
        <v>1.2</v>
      </c>
      <c r="E152" s="539">
        <v>1.1399999999999999</v>
      </c>
      <c r="F152" s="540">
        <v>1.1299999999999999</v>
      </c>
      <c r="G152" s="539">
        <v>1.1399999999999999</v>
      </c>
      <c r="H152" s="540">
        <v>1.22</v>
      </c>
    </row>
    <row r="153" spans="1:8" ht="13.5" customHeight="1">
      <c r="A153" s="537" t="s">
        <v>1316</v>
      </c>
      <c r="B153" s="541" t="s">
        <v>1290</v>
      </c>
      <c r="C153" s="542">
        <v>6.63</v>
      </c>
      <c r="D153" s="538">
        <v>4.47</v>
      </c>
      <c r="E153" s="539">
        <v>5.31</v>
      </c>
      <c r="F153" s="540">
        <v>4.6399999999999997</v>
      </c>
      <c r="G153" s="539">
        <v>3.63</v>
      </c>
      <c r="H153" s="540">
        <v>5.65</v>
      </c>
    </row>
    <row r="154" spans="1:8" ht="13.5" customHeight="1">
      <c r="A154" s="537" t="s">
        <v>1317</v>
      </c>
      <c r="B154" s="541" t="s">
        <v>1290</v>
      </c>
      <c r="C154" s="542">
        <v>12.92</v>
      </c>
      <c r="D154" s="538">
        <v>11.24</v>
      </c>
      <c r="E154" s="539">
        <v>9.32</v>
      </c>
      <c r="F154" s="540">
        <v>9.65</v>
      </c>
      <c r="G154" s="539">
        <v>9.2100000000000009</v>
      </c>
      <c r="H154" s="540">
        <v>10.59</v>
      </c>
    </row>
    <row r="155" spans="1:8" ht="13.5" customHeight="1">
      <c r="A155" s="537" t="s">
        <v>1318</v>
      </c>
      <c r="B155" s="541" t="s">
        <v>1154</v>
      </c>
      <c r="C155" s="542">
        <v>11.88</v>
      </c>
      <c r="D155" s="538">
        <v>11.4</v>
      </c>
      <c r="E155" s="539">
        <v>10.79</v>
      </c>
      <c r="F155" s="540">
        <v>9.1300000000000008</v>
      </c>
      <c r="G155" s="539">
        <v>10.17</v>
      </c>
      <c r="H155" s="540">
        <v>10.02</v>
      </c>
    </row>
    <row r="156" spans="1:8" ht="13.5" customHeight="1">
      <c r="A156" s="537" t="s">
        <v>1319</v>
      </c>
      <c r="B156" s="541" t="s">
        <v>1169</v>
      </c>
      <c r="C156" s="542">
        <v>15.15</v>
      </c>
      <c r="D156" s="538">
        <v>17.09</v>
      </c>
      <c r="E156" s="539">
        <v>21.87</v>
      </c>
      <c r="F156" s="540">
        <v>8.02</v>
      </c>
      <c r="G156" s="539">
        <v>22.07</v>
      </c>
      <c r="H156" s="540">
        <v>11.79</v>
      </c>
    </row>
    <row r="157" spans="1:8" ht="13.5" customHeight="1">
      <c r="A157" s="537" t="s">
        <v>1320</v>
      </c>
      <c r="B157" s="541" t="s">
        <v>1175</v>
      </c>
      <c r="C157" s="542">
        <v>4.87</v>
      </c>
      <c r="D157" s="538">
        <v>5.2</v>
      </c>
      <c r="E157" s="539">
        <v>5.52</v>
      </c>
      <c r="F157" s="540">
        <v>5.32</v>
      </c>
      <c r="G157" s="539">
        <v>5.71</v>
      </c>
      <c r="H157" s="540">
        <v>5.97</v>
      </c>
    </row>
    <row r="158" spans="1:8" ht="13.5" customHeight="1">
      <c r="A158" s="537" t="s">
        <v>1321</v>
      </c>
      <c r="B158" s="541" t="s">
        <v>1175</v>
      </c>
      <c r="C158" s="542">
        <v>3.34</v>
      </c>
      <c r="D158" s="538">
        <v>2.5</v>
      </c>
      <c r="E158" s="539">
        <v>3.04</v>
      </c>
      <c r="F158" s="540">
        <v>2.4300000000000002</v>
      </c>
      <c r="G158" s="539">
        <v>3.64</v>
      </c>
      <c r="H158" s="540">
        <v>3.04</v>
      </c>
    </row>
    <row r="159" spans="1:8" ht="13.5" customHeight="1">
      <c r="A159" s="543" t="s">
        <v>1322</v>
      </c>
      <c r="B159" s="544" t="s">
        <v>1323</v>
      </c>
      <c r="C159" s="542">
        <v>2.4700000000000002</v>
      </c>
      <c r="D159" s="538">
        <v>2.78</v>
      </c>
      <c r="E159" s="539">
        <v>2.5</v>
      </c>
      <c r="F159" s="540">
        <v>2.4700000000000002</v>
      </c>
      <c r="G159" s="539">
        <v>2.5</v>
      </c>
      <c r="H159" s="540">
        <v>2.4700000000000002</v>
      </c>
    </row>
    <row r="160" spans="1:8" ht="13.5" customHeight="1">
      <c r="A160" s="537" t="s">
        <v>1324</v>
      </c>
      <c r="B160" s="541" t="s">
        <v>1323</v>
      </c>
      <c r="C160" s="542">
        <v>1.89</v>
      </c>
      <c r="D160" s="538">
        <v>1.93</v>
      </c>
      <c r="E160" s="539">
        <v>1.92</v>
      </c>
      <c r="F160" s="540">
        <v>1.97</v>
      </c>
      <c r="G160" s="539">
        <v>1.93</v>
      </c>
      <c r="H160" s="540">
        <v>5.07</v>
      </c>
    </row>
    <row r="161" spans="1:8" ht="13.5" customHeight="1">
      <c r="A161" s="537" t="s">
        <v>1325</v>
      </c>
      <c r="B161" s="541" t="s">
        <v>1326</v>
      </c>
      <c r="C161" s="542">
        <v>8.85</v>
      </c>
      <c r="D161" s="538">
        <v>16.59</v>
      </c>
      <c r="E161" s="539">
        <v>8.98</v>
      </c>
      <c r="F161" s="540">
        <v>8.52</v>
      </c>
      <c r="G161" s="539">
        <v>9.41</v>
      </c>
      <c r="H161" s="540">
        <v>9.16</v>
      </c>
    </row>
    <row r="162" spans="1:8" ht="13.5" customHeight="1">
      <c r="A162" s="537" t="s">
        <v>1327</v>
      </c>
      <c r="B162" s="541" t="s">
        <v>1175</v>
      </c>
      <c r="C162" s="542">
        <v>48.94</v>
      </c>
      <c r="D162" s="538">
        <v>29.32</v>
      </c>
      <c r="E162" s="539">
        <v>33.96</v>
      </c>
      <c r="F162" s="540">
        <v>53.77</v>
      </c>
      <c r="G162" s="539">
        <v>48.87</v>
      </c>
      <c r="H162" s="540">
        <v>32.18</v>
      </c>
    </row>
    <row r="163" spans="1:8" ht="13.5" customHeight="1">
      <c r="A163" s="543" t="s">
        <v>1328</v>
      </c>
      <c r="B163" s="544" t="s">
        <v>1175</v>
      </c>
      <c r="C163" s="542">
        <v>12.84</v>
      </c>
      <c r="D163" s="538">
        <v>8.82</v>
      </c>
      <c r="E163" s="539">
        <v>13.18</v>
      </c>
      <c r="F163" s="540">
        <v>10</v>
      </c>
      <c r="G163" s="539">
        <v>9.92</v>
      </c>
      <c r="H163" s="540">
        <v>7.48</v>
      </c>
    </row>
    <row r="164" spans="1:8" ht="13.5" customHeight="1">
      <c r="A164" s="543" t="s">
        <v>1329</v>
      </c>
      <c r="B164" s="544" t="s">
        <v>1175</v>
      </c>
      <c r="C164" s="542">
        <v>323.22000000000003</v>
      </c>
      <c r="D164" s="538">
        <v>283.33999999999997</v>
      </c>
      <c r="E164" s="539">
        <v>294.38</v>
      </c>
      <c r="F164" s="540">
        <v>175.67</v>
      </c>
      <c r="G164" s="539">
        <v>151.19999999999999</v>
      </c>
      <c r="H164" s="540">
        <v>216.18</v>
      </c>
    </row>
    <row r="165" spans="1:8" ht="13.5" customHeight="1">
      <c r="A165" s="567" t="s">
        <v>1330</v>
      </c>
      <c r="B165" s="568" t="s">
        <v>1331</v>
      </c>
      <c r="C165" s="569">
        <v>0.11</v>
      </c>
      <c r="D165" s="570">
        <v>0.1</v>
      </c>
      <c r="E165" s="571">
        <v>0.1</v>
      </c>
      <c r="F165" s="572">
        <v>0.1</v>
      </c>
      <c r="G165" s="571">
        <v>0.1</v>
      </c>
      <c r="H165" s="572">
        <v>0.1</v>
      </c>
    </row>
    <row r="166" spans="1:8">
      <c r="A166" s="370"/>
      <c r="B166" s="370"/>
      <c r="C166" s="554"/>
      <c r="D166" s="554"/>
      <c r="E166" s="554"/>
      <c r="F166" s="554"/>
      <c r="G166" s="554"/>
      <c r="H166" s="554"/>
    </row>
    <row r="167" spans="1:8" ht="13.5">
      <c r="A167" s="370" t="s">
        <v>1334</v>
      </c>
      <c r="B167" s="370"/>
      <c r="C167" s="554"/>
      <c r="D167" s="554"/>
      <c r="E167" s="554"/>
      <c r="F167" s="554"/>
      <c r="G167" s="554"/>
      <c r="H167" s="554"/>
    </row>
  </sheetData>
  <mergeCells count="2">
    <mergeCell ref="A2:H2"/>
    <mergeCell ref="G4:H4"/>
  </mergeCells>
  <hyperlinks>
    <hyperlink ref="G4" location="'Листа табела'!A1" display="Листа табела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6"/>
  <sheetViews>
    <sheetView zoomScaleNormal="100" workbookViewId="0">
      <pane ySplit="4" topLeftCell="A5" activePane="bottomLeft" state="frozen"/>
      <selection activeCell="G28" sqref="G28"/>
      <selection pane="bottomLeft" activeCell="E3" sqref="E3"/>
    </sheetView>
  </sheetViews>
  <sheetFormatPr defaultRowHeight="12"/>
  <cols>
    <col min="1" max="1" width="20.28515625" style="9" customWidth="1"/>
    <col min="2" max="2" width="38.42578125" style="9" customWidth="1"/>
    <col min="3" max="3" width="11.85546875" style="9" customWidth="1"/>
    <col min="4" max="4" width="10.7109375" style="9" customWidth="1"/>
    <col min="5" max="5" width="11.85546875" style="16" customWidth="1"/>
    <col min="6" max="6" width="9.140625" style="16" customWidth="1"/>
    <col min="7" max="7" width="9.140625" style="9" customWidth="1"/>
    <col min="8" max="8" width="22.7109375" style="9" customWidth="1"/>
    <col min="9" max="256" width="9.140625" style="9"/>
    <col min="257" max="257" width="20.28515625" style="9" customWidth="1"/>
    <col min="258" max="258" width="38.42578125" style="9" customWidth="1"/>
    <col min="259" max="259" width="11.85546875" style="9" customWidth="1"/>
    <col min="260" max="260" width="10.7109375" style="9" customWidth="1"/>
    <col min="261" max="261" width="11.85546875" style="9" customWidth="1"/>
    <col min="262" max="263" width="9.140625" style="9" customWidth="1"/>
    <col min="264" max="264" width="22.7109375" style="9" customWidth="1"/>
    <col min="265" max="512" width="9.140625" style="9"/>
    <col min="513" max="513" width="20.28515625" style="9" customWidth="1"/>
    <col min="514" max="514" width="38.42578125" style="9" customWidth="1"/>
    <col min="515" max="515" width="11.85546875" style="9" customWidth="1"/>
    <col min="516" max="516" width="10.7109375" style="9" customWidth="1"/>
    <col min="517" max="517" width="11.85546875" style="9" customWidth="1"/>
    <col min="518" max="519" width="9.140625" style="9" customWidth="1"/>
    <col min="520" max="520" width="22.7109375" style="9" customWidth="1"/>
    <col min="521" max="768" width="9.140625" style="9"/>
    <col min="769" max="769" width="20.28515625" style="9" customWidth="1"/>
    <col min="770" max="770" width="38.42578125" style="9" customWidth="1"/>
    <col min="771" max="771" width="11.85546875" style="9" customWidth="1"/>
    <col min="772" max="772" width="10.7109375" style="9" customWidth="1"/>
    <col min="773" max="773" width="11.85546875" style="9" customWidth="1"/>
    <col min="774" max="775" width="9.140625" style="9" customWidth="1"/>
    <col min="776" max="776" width="22.7109375" style="9" customWidth="1"/>
    <col min="777" max="1024" width="9.140625" style="9"/>
    <col min="1025" max="1025" width="20.28515625" style="9" customWidth="1"/>
    <col min="1026" max="1026" width="38.42578125" style="9" customWidth="1"/>
    <col min="1027" max="1027" width="11.85546875" style="9" customWidth="1"/>
    <col min="1028" max="1028" width="10.7109375" style="9" customWidth="1"/>
    <col min="1029" max="1029" width="11.85546875" style="9" customWidth="1"/>
    <col min="1030" max="1031" width="9.140625" style="9" customWidth="1"/>
    <col min="1032" max="1032" width="22.7109375" style="9" customWidth="1"/>
    <col min="1033" max="1280" width="9.140625" style="9"/>
    <col min="1281" max="1281" width="20.28515625" style="9" customWidth="1"/>
    <col min="1282" max="1282" width="38.42578125" style="9" customWidth="1"/>
    <col min="1283" max="1283" width="11.85546875" style="9" customWidth="1"/>
    <col min="1284" max="1284" width="10.7109375" style="9" customWidth="1"/>
    <col min="1285" max="1285" width="11.85546875" style="9" customWidth="1"/>
    <col min="1286" max="1287" width="9.140625" style="9" customWidth="1"/>
    <col min="1288" max="1288" width="22.7109375" style="9" customWidth="1"/>
    <col min="1289" max="1536" width="9.140625" style="9"/>
    <col min="1537" max="1537" width="20.28515625" style="9" customWidth="1"/>
    <col min="1538" max="1538" width="38.42578125" style="9" customWidth="1"/>
    <col min="1539" max="1539" width="11.85546875" style="9" customWidth="1"/>
    <col min="1540" max="1540" width="10.7109375" style="9" customWidth="1"/>
    <col min="1541" max="1541" width="11.85546875" style="9" customWidth="1"/>
    <col min="1542" max="1543" width="9.140625" style="9" customWidth="1"/>
    <col min="1544" max="1544" width="22.7109375" style="9" customWidth="1"/>
    <col min="1545" max="1792" width="9.140625" style="9"/>
    <col min="1793" max="1793" width="20.28515625" style="9" customWidth="1"/>
    <col min="1794" max="1794" width="38.42578125" style="9" customWidth="1"/>
    <col min="1795" max="1795" width="11.85546875" style="9" customWidth="1"/>
    <col min="1796" max="1796" width="10.7109375" style="9" customWidth="1"/>
    <col min="1797" max="1797" width="11.85546875" style="9" customWidth="1"/>
    <col min="1798" max="1799" width="9.140625" style="9" customWidth="1"/>
    <col min="1800" max="1800" width="22.7109375" style="9" customWidth="1"/>
    <col min="1801" max="2048" width="9.140625" style="9"/>
    <col min="2049" max="2049" width="20.28515625" style="9" customWidth="1"/>
    <col min="2050" max="2050" width="38.42578125" style="9" customWidth="1"/>
    <col min="2051" max="2051" width="11.85546875" style="9" customWidth="1"/>
    <col min="2052" max="2052" width="10.7109375" style="9" customWidth="1"/>
    <col min="2053" max="2053" width="11.85546875" style="9" customWidth="1"/>
    <col min="2054" max="2055" width="9.140625" style="9" customWidth="1"/>
    <col min="2056" max="2056" width="22.7109375" style="9" customWidth="1"/>
    <col min="2057" max="2304" width="9.140625" style="9"/>
    <col min="2305" max="2305" width="20.28515625" style="9" customWidth="1"/>
    <col min="2306" max="2306" width="38.42578125" style="9" customWidth="1"/>
    <col min="2307" max="2307" width="11.85546875" style="9" customWidth="1"/>
    <col min="2308" max="2308" width="10.7109375" style="9" customWidth="1"/>
    <col min="2309" max="2309" width="11.85546875" style="9" customWidth="1"/>
    <col min="2310" max="2311" width="9.140625" style="9" customWidth="1"/>
    <col min="2312" max="2312" width="22.7109375" style="9" customWidth="1"/>
    <col min="2313" max="2560" width="9.140625" style="9"/>
    <col min="2561" max="2561" width="20.28515625" style="9" customWidth="1"/>
    <col min="2562" max="2562" width="38.42578125" style="9" customWidth="1"/>
    <col min="2563" max="2563" width="11.85546875" style="9" customWidth="1"/>
    <col min="2564" max="2564" width="10.7109375" style="9" customWidth="1"/>
    <col min="2565" max="2565" width="11.85546875" style="9" customWidth="1"/>
    <col min="2566" max="2567" width="9.140625" style="9" customWidth="1"/>
    <col min="2568" max="2568" width="22.7109375" style="9" customWidth="1"/>
    <col min="2569" max="2816" width="9.140625" style="9"/>
    <col min="2817" max="2817" width="20.28515625" style="9" customWidth="1"/>
    <col min="2818" max="2818" width="38.42578125" style="9" customWidth="1"/>
    <col min="2819" max="2819" width="11.85546875" style="9" customWidth="1"/>
    <col min="2820" max="2820" width="10.7109375" style="9" customWidth="1"/>
    <col min="2821" max="2821" width="11.85546875" style="9" customWidth="1"/>
    <col min="2822" max="2823" width="9.140625" style="9" customWidth="1"/>
    <col min="2824" max="2824" width="22.7109375" style="9" customWidth="1"/>
    <col min="2825" max="3072" width="9.140625" style="9"/>
    <col min="3073" max="3073" width="20.28515625" style="9" customWidth="1"/>
    <col min="3074" max="3074" width="38.42578125" style="9" customWidth="1"/>
    <col min="3075" max="3075" width="11.85546875" style="9" customWidth="1"/>
    <col min="3076" max="3076" width="10.7109375" style="9" customWidth="1"/>
    <col min="3077" max="3077" width="11.85546875" style="9" customWidth="1"/>
    <col min="3078" max="3079" width="9.140625" style="9" customWidth="1"/>
    <col min="3080" max="3080" width="22.7109375" style="9" customWidth="1"/>
    <col min="3081" max="3328" width="9.140625" style="9"/>
    <col min="3329" max="3329" width="20.28515625" style="9" customWidth="1"/>
    <col min="3330" max="3330" width="38.42578125" style="9" customWidth="1"/>
    <col min="3331" max="3331" width="11.85546875" style="9" customWidth="1"/>
    <col min="3332" max="3332" width="10.7109375" style="9" customWidth="1"/>
    <col min="3333" max="3333" width="11.85546875" style="9" customWidth="1"/>
    <col min="3334" max="3335" width="9.140625" style="9" customWidth="1"/>
    <col min="3336" max="3336" width="22.7109375" style="9" customWidth="1"/>
    <col min="3337" max="3584" width="9.140625" style="9"/>
    <col min="3585" max="3585" width="20.28515625" style="9" customWidth="1"/>
    <col min="3586" max="3586" width="38.42578125" style="9" customWidth="1"/>
    <col min="3587" max="3587" width="11.85546875" style="9" customWidth="1"/>
    <col min="3588" max="3588" width="10.7109375" style="9" customWidth="1"/>
    <col min="3589" max="3589" width="11.85546875" style="9" customWidth="1"/>
    <col min="3590" max="3591" width="9.140625" style="9" customWidth="1"/>
    <col min="3592" max="3592" width="22.7109375" style="9" customWidth="1"/>
    <col min="3593" max="3840" width="9.140625" style="9"/>
    <col min="3841" max="3841" width="20.28515625" style="9" customWidth="1"/>
    <col min="3842" max="3842" width="38.42578125" style="9" customWidth="1"/>
    <col min="3843" max="3843" width="11.85546875" style="9" customWidth="1"/>
    <col min="3844" max="3844" width="10.7109375" style="9" customWidth="1"/>
    <col min="3845" max="3845" width="11.85546875" style="9" customWidth="1"/>
    <col min="3846" max="3847" width="9.140625" style="9" customWidth="1"/>
    <col min="3848" max="3848" width="22.7109375" style="9" customWidth="1"/>
    <col min="3849" max="4096" width="9.140625" style="9"/>
    <col min="4097" max="4097" width="20.28515625" style="9" customWidth="1"/>
    <col min="4098" max="4098" width="38.42578125" style="9" customWidth="1"/>
    <col min="4099" max="4099" width="11.85546875" style="9" customWidth="1"/>
    <col min="4100" max="4100" width="10.7109375" style="9" customWidth="1"/>
    <col min="4101" max="4101" width="11.85546875" style="9" customWidth="1"/>
    <col min="4102" max="4103" width="9.140625" style="9" customWidth="1"/>
    <col min="4104" max="4104" width="22.7109375" style="9" customWidth="1"/>
    <col min="4105" max="4352" width="9.140625" style="9"/>
    <col min="4353" max="4353" width="20.28515625" style="9" customWidth="1"/>
    <col min="4354" max="4354" width="38.42578125" style="9" customWidth="1"/>
    <col min="4355" max="4355" width="11.85546875" style="9" customWidth="1"/>
    <col min="4356" max="4356" width="10.7109375" style="9" customWidth="1"/>
    <col min="4357" max="4357" width="11.85546875" style="9" customWidth="1"/>
    <col min="4358" max="4359" width="9.140625" style="9" customWidth="1"/>
    <col min="4360" max="4360" width="22.7109375" style="9" customWidth="1"/>
    <col min="4361" max="4608" width="9.140625" style="9"/>
    <col min="4609" max="4609" width="20.28515625" style="9" customWidth="1"/>
    <col min="4610" max="4610" width="38.42578125" style="9" customWidth="1"/>
    <col min="4611" max="4611" width="11.85546875" style="9" customWidth="1"/>
    <col min="4612" max="4612" width="10.7109375" style="9" customWidth="1"/>
    <col min="4613" max="4613" width="11.85546875" style="9" customWidth="1"/>
    <col min="4614" max="4615" width="9.140625" style="9" customWidth="1"/>
    <col min="4616" max="4616" width="22.7109375" style="9" customWidth="1"/>
    <col min="4617" max="4864" width="9.140625" style="9"/>
    <col min="4865" max="4865" width="20.28515625" style="9" customWidth="1"/>
    <col min="4866" max="4866" width="38.42578125" style="9" customWidth="1"/>
    <col min="4867" max="4867" width="11.85546875" style="9" customWidth="1"/>
    <col min="4868" max="4868" width="10.7109375" style="9" customWidth="1"/>
    <col min="4869" max="4869" width="11.85546875" style="9" customWidth="1"/>
    <col min="4870" max="4871" width="9.140625" style="9" customWidth="1"/>
    <col min="4872" max="4872" width="22.7109375" style="9" customWidth="1"/>
    <col min="4873" max="5120" width="9.140625" style="9"/>
    <col min="5121" max="5121" width="20.28515625" style="9" customWidth="1"/>
    <col min="5122" max="5122" width="38.42578125" style="9" customWidth="1"/>
    <col min="5123" max="5123" width="11.85546875" style="9" customWidth="1"/>
    <col min="5124" max="5124" width="10.7109375" style="9" customWidth="1"/>
    <col min="5125" max="5125" width="11.85546875" style="9" customWidth="1"/>
    <col min="5126" max="5127" width="9.140625" style="9" customWidth="1"/>
    <col min="5128" max="5128" width="22.7109375" style="9" customWidth="1"/>
    <col min="5129" max="5376" width="9.140625" style="9"/>
    <col min="5377" max="5377" width="20.28515625" style="9" customWidth="1"/>
    <col min="5378" max="5378" width="38.42578125" style="9" customWidth="1"/>
    <col min="5379" max="5379" width="11.85546875" style="9" customWidth="1"/>
    <col min="5380" max="5380" width="10.7109375" style="9" customWidth="1"/>
    <col min="5381" max="5381" width="11.85546875" style="9" customWidth="1"/>
    <col min="5382" max="5383" width="9.140625" style="9" customWidth="1"/>
    <col min="5384" max="5384" width="22.7109375" style="9" customWidth="1"/>
    <col min="5385" max="5632" width="9.140625" style="9"/>
    <col min="5633" max="5633" width="20.28515625" style="9" customWidth="1"/>
    <col min="5634" max="5634" width="38.42578125" style="9" customWidth="1"/>
    <col min="5635" max="5635" width="11.85546875" style="9" customWidth="1"/>
    <col min="5636" max="5636" width="10.7109375" style="9" customWidth="1"/>
    <col min="5637" max="5637" width="11.85546875" style="9" customWidth="1"/>
    <col min="5638" max="5639" width="9.140625" style="9" customWidth="1"/>
    <col min="5640" max="5640" width="22.7109375" style="9" customWidth="1"/>
    <col min="5641" max="5888" width="9.140625" style="9"/>
    <col min="5889" max="5889" width="20.28515625" style="9" customWidth="1"/>
    <col min="5890" max="5890" width="38.42578125" style="9" customWidth="1"/>
    <col min="5891" max="5891" width="11.85546875" style="9" customWidth="1"/>
    <col min="5892" max="5892" width="10.7109375" style="9" customWidth="1"/>
    <col min="5893" max="5893" width="11.85546875" style="9" customWidth="1"/>
    <col min="5894" max="5895" width="9.140625" style="9" customWidth="1"/>
    <col min="5896" max="5896" width="22.7109375" style="9" customWidth="1"/>
    <col min="5897" max="6144" width="9.140625" style="9"/>
    <col min="6145" max="6145" width="20.28515625" style="9" customWidth="1"/>
    <col min="6146" max="6146" width="38.42578125" style="9" customWidth="1"/>
    <col min="6147" max="6147" width="11.85546875" style="9" customWidth="1"/>
    <col min="6148" max="6148" width="10.7109375" style="9" customWidth="1"/>
    <col min="6149" max="6149" width="11.85546875" style="9" customWidth="1"/>
    <col min="6150" max="6151" width="9.140625" style="9" customWidth="1"/>
    <col min="6152" max="6152" width="22.7109375" style="9" customWidth="1"/>
    <col min="6153" max="6400" width="9.140625" style="9"/>
    <col min="6401" max="6401" width="20.28515625" style="9" customWidth="1"/>
    <col min="6402" max="6402" width="38.42578125" style="9" customWidth="1"/>
    <col min="6403" max="6403" width="11.85546875" style="9" customWidth="1"/>
    <col min="6404" max="6404" width="10.7109375" style="9" customWidth="1"/>
    <col min="6405" max="6405" width="11.85546875" style="9" customWidth="1"/>
    <col min="6406" max="6407" width="9.140625" style="9" customWidth="1"/>
    <col min="6408" max="6408" width="22.7109375" style="9" customWidth="1"/>
    <col min="6409" max="6656" width="9.140625" style="9"/>
    <col min="6657" max="6657" width="20.28515625" style="9" customWidth="1"/>
    <col min="6658" max="6658" width="38.42578125" style="9" customWidth="1"/>
    <col min="6659" max="6659" width="11.85546875" style="9" customWidth="1"/>
    <col min="6660" max="6660" width="10.7109375" style="9" customWidth="1"/>
    <col min="6661" max="6661" width="11.85546875" style="9" customWidth="1"/>
    <col min="6662" max="6663" width="9.140625" style="9" customWidth="1"/>
    <col min="6664" max="6664" width="22.7109375" style="9" customWidth="1"/>
    <col min="6665" max="6912" width="9.140625" style="9"/>
    <col min="6913" max="6913" width="20.28515625" style="9" customWidth="1"/>
    <col min="6914" max="6914" width="38.42578125" style="9" customWidth="1"/>
    <col min="6915" max="6915" width="11.85546875" style="9" customWidth="1"/>
    <col min="6916" max="6916" width="10.7109375" style="9" customWidth="1"/>
    <col min="6917" max="6917" width="11.85546875" style="9" customWidth="1"/>
    <col min="6918" max="6919" width="9.140625" style="9" customWidth="1"/>
    <col min="6920" max="6920" width="22.7109375" style="9" customWidth="1"/>
    <col min="6921" max="7168" width="9.140625" style="9"/>
    <col min="7169" max="7169" width="20.28515625" style="9" customWidth="1"/>
    <col min="7170" max="7170" width="38.42578125" style="9" customWidth="1"/>
    <col min="7171" max="7171" width="11.85546875" style="9" customWidth="1"/>
    <col min="7172" max="7172" width="10.7109375" style="9" customWidth="1"/>
    <col min="7173" max="7173" width="11.85546875" style="9" customWidth="1"/>
    <col min="7174" max="7175" width="9.140625" style="9" customWidth="1"/>
    <col min="7176" max="7176" width="22.7109375" style="9" customWidth="1"/>
    <col min="7177" max="7424" width="9.140625" style="9"/>
    <col min="7425" max="7425" width="20.28515625" style="9" customWidth="1"/>
    <col min="7426" max="7426" width="38.42578125" style="9" customWidth="1"/>
    <col min="7427" max="7427" width="11.85546875" style="9" customWidth="1"/>
    <col min="7428" max="7428" width="10.7109375" style="9" customWidth="1"/>
    <col min="7429" max="7429" width="11.85546875" style="9" customWidth="1"/>
    <col min="7430" max="7431" width="9.140625" style="9" customWidth="1"/>
    <col min="7432" max="7432" width="22.7109375" style="9" customWidth="1"/>
    <col min="7433" max="7680" width="9.140625" style="9"/>
    <col min="7681" max="7681" width="20.28515625" style="9" customWidth="1"/>
    <col min="7682" max="7682" width="38.42578125" style="9" customWidth="1"/>
    <col min="7683" max="7683" width="11.85546875" style="9" customWidth="1"/>
    <col min="7684" max="7684" width="10.7109375" style="9" customWidth="1"/>
    <col min="7685" max="7685" width="11.85546875" style="9" customWidth="1"/>
    <col min="7686" max="7687" width="9.140625" style="9" customWidth="1"/>
    <col min="7688" max="7688" width="22.7109375" style="9" customWidth="1"/>
    <col min="7689" max="7936" width="9.140625" style="9"/>
    <col min="7937" max="7937" width="20.28515625" style="9" customWidth="1"/>
    <col min="7938" max="7938" width="38.42578125" style="9" customWidth="1"/>
    <col min="7939" max="7939" width="11.85546875" style="9" customWidth="1"/>
    <col min="7940" max="7940" width="10.7109375" style="9" customWidth="1"/>
    <col min="7941" max="7941" width="11.85546875" style="9" customWidth="1"/>
    <col min="7942" max="7943" width="9.140625" style="9" customWidth="1"/>
    <col min="7944" max="7944" width="22.7109375" style="9" customWidth="1"/>
    <col min="7945" max="8192" width="9.140625" style="9"/>
    <col min="8193" max="8193" width="20.28515625" style="9" customWidth="1"/>
    <col min="8194" max="8194" width="38.42578125" style="9" customWidth="1"/>
    <col min="8195" max="8195" width="11.85546875" style="9" customWidth="1"/>
    <col min="8196" max="8196" width="10.7109375" style="9" customWidth="1"/>
    <col min="8197" max="8197" width="11.85546875" style="9" customWidth="1"/>
    <col min="8198" max="8199" width="9.140625" style="9" customWidth="1"/>
    <col min="8200" max="8200" width="22.7109375" style="9" customWidth="1"/>
    <col min="8201" max="8448" width="9.140625" style="9"/>
    <col min="8449" max="8449" width="20.28515625" style="9" customWidth="1"/>
    <col min="8450" max="8450" width="38.42578125" style="9" customWidth="1"/>
    <col min="8451" max="8451" width="11.85546875" style="9" customWidth="1"/>
    <col min="8452" max="8452" width="10.7109375" style="9" customWidth="1"/>
    <col min="8453" max="8453" width="11.85546875" style="9" customWidth="1"/>
    <col min="8454" max="8455" width="9.140625" style="9" customWidth="1"/>
    <col min="8456" max="8456" width="22.7109375" style="9" customWidth="1"/>
    <col min="8457" max="8704" width="9.140625" style="9"/>
    <col min="8705" max="8705" width="20.28515625" style="9" customWidth="1"/>
    <col min="8706" max="8706" width="38.42578125" style="9" customWidth="1"/>
    <col min="8707" max="8707" width="11.85546875" style="9" customWidth="1"/>
    <col min="8708" max="8708" width="10.7109375" style="9" customWidth="1"/>
    <col min="8709" max="8709" width="11.85546875" style="9" customWidth="1"/>
    <col min="8710" max="8711" width="9.140625" style="9" customWidth="1"/>
    <col min="8712" max="8712" width="22.7109375" style="9" customWidth="1"/>
    <col min="8713" max="8960" width="9.140625" style="9"/>
    <col min="8961" max="8961" width="20.28515625" style="9" customWidth="1"/>
    <col min="8962" max="8962" width="38.42578125" style="9" customWidth="1"/>
    <col min="8963" max="8963" width="11.85546875" style="9" customWidth="1"/>
    <col min="8964" max="8964" width="10.7109375" style="9" customWidth="1"/>
    <col min="8965" max="8965" width="11.85546875" style="9" customWidth="1"/>
    <col min="8966" max="8967" width="9.140625" style="9" customWidth="1"/>
    <col min="8968" max="8968" width="22.7109375" style="9" customWidth="1"/>
    <col min="8969" max="9216" width="9.140625" style="9"/>
    <col min="9217" max="9217" width="20.28515625" style="9" customWidth="1"/>
    <col min="9218" max="9218" width="38.42578125" style="9" customWidth="1"/>
    <col min="9219" max="9219" width="11.85546875" style="9" customWidth="1"/>
    <col min="9220" max="9220" width="10.7109375" style="9" customWidth="1"/>
    <col min="9221" max="9221" width="11.85546875" style="9" customWidth="1"/>
    <col min="9222" max="9223" width="9.140625" style="9" customWidth="1"/>
    <col min="9224" max="9224" width="22.7109375" style="9" customWidth="1"/>
    <col min="9225" max="9472" width="9.140625" style="9"/>
    <col min="9473" max="9473" width="20.28515625" style="9" customWidth="1"/>
    <col min="9474" max="9474" width="38.42578125" style="9" customWidth="1"/>
    <col min="9475" max="9475" width="11.85546875" style="9" customWidth="1"/>
    <col min="9476" max="9476" width="10.7109375" style="9" customWidth="1"/>
    <col min="9477" max="9477" width="11.85546875" style="9" customWidth="1"/>
    <col min="9478" max="9479" width="9.140625" style="9" customWidth="1"/>
    <col min="9480" max="9480" width="22.7109375" style="9" customWidth="1"/>
    <col min="9481" max="9728" width="9.140625" style="9"/>
    <col min="9729" max="9729" width="20.28515625" style="9" customWidth="1"/>
    <col min="9730" max="9730" width="38.42578125" style="9" customWidth="1"/>
    <col min="9731" max="9731" width="11.85546875" style="9" customWidth="1"/>
    <col min="9732" max="9732" width="10.7109375" style="9" customWidth="1"/>
    <col min="9733" max="9733" width="11.85546875" style="9" customWidth="1"/>
    <col min="9734" max="9735" width="9.140625" style="9" customWidth="1"/>
    <col min="9736" max="9736" width="22.7109375" style="9" customWidth="1"/>
    <col min="9737" max="9984" width="9.140625" style="9"/>
    <col min="9985" max="9985" width="20.28515625" style="9" customWidth="1"/>
    <col min="9986" max="9986" width="38.42578125" style="9" customWidth="1"/>
    <col min="9987" max="9987" width="11.85546875" style="9" customWidth="1"/>
    <col min="9988" max="9988" width="10.7109375" style="9" customWidth="1"/>
    <col min="9989" max="9989" width="11.85546875" style="9" customWidth="1"/>
    <col min="9990" max="9991" width="9.140625" style="9" customWidth="1"/>
    <col min="9992" max="9992" width="22.7109375" style="9" customWidth="1"/>
    <col min="9993" max="10240" width="9.140625" style="9"/>
    <col min="10241" max="10241" width="20.28515625" style="9" customWidth="1"/>
    <col min="10242" max="10242" width="38.42578125" style="9" customWidth="1"/>
    <col min="10243" max="10243" width="11.85546875" style="9" customWidth="1"/>
    <col min="10244" max="10244" width="10.7109375" style="9" customWidth="1"/>
    <col min="10245" max="10245" width="11.85546875" style="9" customWidth="1"/>
    <col min="10246" max="10247" width="9.140625" style="9" customWidth="1"/>
    <col min="10248" max="10248" width="22.7109375" style="9" customWidth="1"/>
    <col min="10249" max="10496" width="9.140625" style="9"/>
    <col min="10497" max="10497" width="20.28515625" style="9" customWidth="1"/>
    <col min="10498" max="10498" width="38.42578125" style="9" customWidth="1"/>
    <col min="10499" max="10499" width="11.85546875" style="9" customWidth="1"/>
    <col min="10500" max="10500" width="10.7109375" style="9" customWidth="1"/>
    <col min="10501" max="10501" width="11.85546875" style="9" customWidth="1"/>
    <col min="10502" max="10503" width="9.140625" style="9" customWidth="1"/>
    <col min="10504" max="10504" width="22.7109375" style="9" customWidth="1"/>
    <col min="10505" max="10752" width="9.140625" style="9"/>
    <col min="10753" max="10753" width="20.28515625" style="9" customWidth="1"/>
    <col min="10754" max="10754" width="38.42578125" style="9" customWidth="1"/>
    <col min="10755" max="10755" width="11.85546875" style="9" customWidth="1"/>
    <col min="10756" max="10756" width="10.7109375" style="9" customWidth="1"/>
    <col min="10757" max="10757" width="11.85546875" style="9" customWidth="1"/>
    <col min="10758" max="10759" width="9.140625" style="9" customWidth="1"/>
    <col min="10760" max="10760" width="22.7109375" style="9" customWidth="1"/>
    <col min="10761" max="11008" width="9.140625" style="9"/>
    <col min="11009" max="11009" width="20.28515625" style="9" customWidth="1"/>
    <col min="11010" max="11010" width="38.42578125" style="9" customWidth="1"/>
    <col min="11011" max="11011" width="11.85546875" style="9" customWidth="1"/>
    <col min="11012" max="11012" width="10.7109375" style="9" customWidth="1"/>
    <col min="11013" max="11013" width="11.85546875" style="9" customWidth="1"/>
    <col min="11014" max="11015" width="9.140625" style="9" customWidth="1"/>
    <col min="11016" max="11016" width="22.7109375" style="9" customWidth="1"/>
    <col min="11017" max="11264" width="9.140625" style="9"/>
    <col min="11265" max="11265" width="20.28515625" style="9" customWidth="1"/>
    <col min="11266" max="11266" width="38.42578125" style="9" customWidth="1"/>
    <col min="11267" max="11267" width="11.85546875" style="9" customWidth="1"/>
    <col min="11268" max="11268" width="10.7109375" style="9" customWidth="1"/>
    <col min="11269" max="11269" width="11.85546875" style="9" customWidth="1"/>
    <col min="11270" max="11271" width="9.140625" style="9" customWidth="1"/>
    <col min="11272" max="11272" width="22.7109375" style="9" customWidth="1"/>
    <col min="11273" max="11520" width="9.140625" style="9"/>
    <col min="11521" max="11521" width="20.28515625" style="9" customWidth="1"/>
    <col min="11522" max="11522" width="38.42578125" style="9" customWidth="1"/>
    <col min="11523" max="11523" width="11.85546875" style="9" customWidth="1"/>
    <col min="11524" max="11524" width="10.7109375" style="9" customWidth="1"/>
    <col min="11525" max="11525" width="11.85546875" style="9" customWidth="1"/>
    <col min="11526" max="11527" width="9.140625" style="9" customWidth="1"/>
    <col min="11528" max="11528" width="22.7109375" style="9" customWidth="1"/>
    <col min="11529" max="11776" width="9.140625" style="9"/>
    <col min="11777" max="11777" width="20.28515625" style="9" customWidth="1"/>
    <col min="11778" max="11778" width="38.42578125" style="9" customWidth="1"/>
    <col min="11779" max="11779" width="11.85546875" style="9" customWidth="1"/>
    <col min="11780" max="11780" width="10.7109375" style="9" customWidth="1"/>
    <col min="11781" max="11781" width="11.85546875" style="9" customWidth="1"/>
    <col min="11782" max="11783" width="9.140625" style="9" customWidth="1"/>
    <col min="11784" max="11784" width="22.7109375" style="9" customWidth="1"/>
    <col min="11785" max="12032" width="9.140625" style="9"/>
    <col min="12033" max="12033" width="20.28515625" style="9" customWidth="1"/>
    <col min="12034" max="12034" width="38.42578125" style="9" customWidth="1"/>
    <col min="12035" max="12035" width="11.85546875" style="9" customWidth="1"/>
    <col min="12036" max="12036" width="10.7109375" style="9" customWidth="1"/>
    <col min="12037" max="12037" width="11.85546875" style="9" customWidth="1"/>
    <col min="12038" max="12039" width="9.140625" style="9" customWidth="1"/>
    <col min="12040" max="12040" width="22.7109375" style="9" customWidth="1"/>
    <col min="12041" max="12288" width="9.140625" style="9"/>
    <col min="12289" max="12289" width="20.28515625" style="9" customWidth="1"/>
    <col min="12290" max="12290" width="38.42578125" style="9" customWidth="1"/>
    <col min="12291" max="12291" width="11.85546875" style="9" customWidth="1"/>
    <col min="12292" max="12292" width="10.7109375" style="9" customWidth="1"/>
    <col min="12293" max="12293" width="11.85546875" style="9" customWidth="1"/>
    <col min="12294" max="12295" width="9.140625" style="9" customWidth="1"/>
    <col min="12296" max="12296" width="22.7109375" style="9" customWidth="1"/>
    <col min="12297" max="12544" width="9.140625" style="9"/>
    <col min="12545" max="12545" width="20.28515625" style="9" customWidth="1"/>
    <col min="12546" max="12546" width="38.42578125" style="9" customWidth="1"/>
    <col min="12547" max="12547" width="11.85546875" style="9" customWidth="1"/>
    <col min="12548" max="12548" width="10.7109375" style="9" customWidth="1"/>
    <col min="12549" max="12549" width="11.85546875" style="9" customWidth="1"/>
    <col min="12550" max="12551" width="9.140625" style="9" customWidth="1"/>
    <col min="12552" max="12552" width="22.7109375" style="9" customWidth="1"/>
    <col min="12553" max="12800" width="9.140625" style="9"/>
    <col min="12801" max="12801" width="20.28515625" style="9" customWidth="1"/>
    <col min="12802" max="12802" width="38.42578125" style="9" customWidth="1"/>
    <col min="12803" max="12803" width="11.85546875" style="9" customWidth="1"/>
    <col min="12804" max="12804" width="10.7109375" style="9" customWidth="1"/>
    <col min="12805" max="12805" width="11.85546875" style="9" customWidth="1"/>
    <col min="12806" max="12807" width="9.140625" style="9" customWidth="1"/>
    <col min="12808" max="12808" width="22.7109375" style="9" customWidth="1"/>
    <col min="12809" max="13056" width="9.140625" style="9"/>
    <col min="13057" max="13057" width="20.28515625" style="9" customWidth="1"/>
    <col min="13058" max="13058" width="38.42578125" style="9" customWidth="1"/>
    <col min="13059" max="13059" width="11.85546875" style="9" customWidth="1"/>
    <col min="13060" max="13060" width="10.7109375" style="9" customWidth="1"/>
    <col min="13061" max="13061" width="11.85546875" style="9" customWidth="1"/>
    <col min="13062" max="13063" width="9.140625" style="9" customWidth="1"/>
    <col min="13064" max="13064" width="22.7109375" style="9" customWidth="1"/>
    <col min="13065" max="13312" width="9.140625" style="9"/>
    <col min="13313" max="13313" width="20.28515625" style="9" customWidth="1"/>
    <col min="13314" max="13314" width="38.42578125" style="9" customWidth="1"/>
    <col min="13315" max="13315" width="11.85546875" style="9" customWidth="1"/>
    <col min="13316" max="13316" width="10.7109375" style="9" customWidth="1"/>
    <col min="13317" max="13317" width="11.85546875" style="9" customWidth="1"/>
    <col min="13318" max="13319" width="9.140625" style="9" customWidth="1"/>
    <col min="13320" max="13320" width="22.7109375" style="9" customWidth="1"/>
    <col min="13321" max="13568" width="9.140625" style="9"/>
    <col min="13569" max="13569" width="20.28515625" style="9" customWidth="1"/>
    <col min="13570" max="13570" width="38.42578125" style="9" customWidth="1"/>
    <col min="13571" max="13571" width="11.85546875" style="9" customWidth="1"/>
    <col min="13572" max="13572" width="10.7109375" style="9" customWidth="1"/>
    <col min="13573" max="13573" width="11.85546875" style="9" customWidth="1"/>
    <col min="13574" max="13575" width="9.140625" style="9" customWidth="1"/>
    <col min="13576" max="13576" width="22.7109375" style="9" customWidth="1"/>
    <col min="13577" max="13824" width="9.140625" style="9"/>
    <col min="13825" max="13825" width="20.28515625" style="9" customWidth="1"/>
    <col min="13826" max="13826" width="38.42578125" style="9" customWidth="1"/>
    <col min="13827" max="13827" width="11.85546875" style="9" customWidth="1"/>
    <col min="13828" max="13828" width="10.7109375" style="9" customWidth="1"/>
    <col min="13829" max="13829" width="11.85546875" style="9" customWidth="1"/>
    <col min="13830" max="13831" width="9.140625" style="9" customWidth="1"/>
    <col min="13832" max="13832" width="22.7109375" style="9" customWidth="1"/>
    <col min="13833" max="14080" width="9.140625" style="9"/>
    <col min="14081" max="14081" width="20.28515625" style="9" customWidth="1"/>
    <col min="14082" max="14082" width="38.42578125" style="9" customWidth="1"/>
    <col min="14083" max="14083" width="11.85546875" style="9" customWidth="1"/>
    <col min="14084" max="14084" width="10.7109375" style="9" customWidth="1"/>
    <col min="14085" max="14085" width="11.85546875" style="9" customWidth="1"/>
    <col min="14086" max="14087" width="9.140625" style="9" customWidth="1"/>
    <col min="14088" max="14088" width="22.7109375" style="9" customWidth="1"/>
    <col min="14089" max="14336" width="9.140625" style="9"/>
    <col min="14337" max="14337" width="20.28515625" style="9" customWidth="1"/>
    <col min="14338" max="14338" width="38.42578125" style="9" customWidth="1"/>
    <col min="14339" max="14339" width="11.85546875" style="9" customWidth="1"/>
    <col min="14340" max="14340" width="10.7109375" style="9" customWidth="1"/>
    <col min="14341" max="14341" width="11.85546875" style="9" customWidth="1"/>
    <col min="14342" max="14343" width="9.140625" style="9" customWidth="1"/>
    <col min="14344" max="14344" width="22.7109375" style="9" customWidth="1"/>
    <col min="14345" max="14592" width="9.140625" style="9"/>
    <col min="14593" max="14593" width="20.28515625" style="9" customWidth="1"/>
    <col min="14594" max="14594" width="38.42578125" style="9" customWidth="1"/>
    <col min="14595" max="14595" width="11.85546875" style="9" customWidth="1"/>
    <col min="14596" max="14596" width="10.7109375" style="9" customWidth="1"/>
    <col min="14597" max="14597" width="11.85546875" style="9" customWidth="1"/>
    <col min="14598" max="14599" width="9.140625" style="9" customWidth="1"/>
    <col min="14600" max="14600" width="22.7109375" style="9" customWidth="1"/>
    <col min="14601" max="14848" width="9.140625" style="9"/>
    <col min="14849" max="14849" width="20.28515625" style="9" customWidth="1"/>
    <col min="14850" max="14850" width="38.42578125" style="9" customWidth="1"/>
    <col min="14851" max="14851" width="11.85546875" style="9" customWidth="1"/>
    <col min="14852" max="14852" width="10.7109375" style="9" customWidth="1"/>
    <col min="14853" max="14853" width="11.85546875" style="9" customWidth="1"/>
    <col min="14854" max="14855" width="9.140625" style="9" customWidth="1"/>
    <col min="14856" max="14856" width="22.7109375" style="9" customWidth="1"/>
    <col min="14857" max="15104" width="9.140625" style="9"/>
    <col min="15105" max="15105" width="20.28515625" style="9" customWidth="1"/>
    <col min="15106" max="15106" width="38.42578125" style="9" customWidth="1"/>
    <col min="15107" max="15107" width="11.85546875" style="9" customWidth="1"/>
    <col min="15108" max="15108" width="10.7109375" style="9" customWidth="1"/>
    <col min="15109" max="15109" width="11.85546875" style="9" customWidth="1"/>
    <col min="15110" max="15111" width="9.140625" style="9" customWidth="1"/>
    <col min="15112" max="15112" width="22.7109375" style="9" customWidth="1"/>
    <col min="15113" max="15360" width="9.140625" style="9"/>
    <col min="15361" max="15361" width="20.28515625" style="9" customWidth="1"/>
    <col min="15362" max="15362" width="38.42578125" style="9" customWidth="1"/>
    <col min="15363" max="15363" width="11.85546875" style="9" customWidth="1"/>
    <col min="15364" max="15364" width="10.7109375" style="9" customWidth="1"/>
    <col min="15365" max="15365" width="11.85546875" style="9" customWidth="1"/>
    <col min="15366" max="15367" width="9.140625" style="9" customWidth="1"/>
    <col min="15368" max="15368" width="22.7109375" style="9" customWidth="1"/>
    <col min="15369" max="15616" width="9.140625" style="9"/>
    <col min="15617" max="15617" width="20.28515625" style="9" customWidth="1"/>
    <col min="15618" max="15618" width="38.42578125" style="9" customWidth="1"/>
    <col min="15619" max="15619" width="11.85546875" style="9" customWidth="1"/>
    <col min="15620" max="15620" width="10.7109375" style="9" customWidth="1"/>
    <col min="15621" max="15621" width="11.85546875" style="9" customWidth="1"/>
    <col min="15622" max="15623" width="9.140625" style="9" customWidth="1"/>
    <col min="15624" max="15624" width="22.7109375" style="9" customWidth="1"/>
    <col min="15625" max="15872" width="9.140625" style="9"/>
    <col min="15873" max="15873" width="20.28515625" style="9" customWidth="1"/>
    <col min="15874" max="15874" width="38.42578125" style="9" customWidth="1"/>
    <col min="15875" max="15875" width="11.85546875" style="9" customWidth="1"/>
    <col min="15876" max="15876" width="10.7109375" style="9" customWidth="1"/>
    <col min="15877" max="15877" width="11.85546875" style="9" customWidth="1"/>
    <col min="15878" max="15879" width="9.140625" style="9" customWidth="1"/>
    <col min="15880" max="15880" width="22.7109375" style="9" customWidth="1"/>
    <col min="15881" max="16128" width="9.140625" style="9"/>
    <col min="16129" max="16129" width="20.28515625" style="9" customWidth="1"/>
    <col min="16130" max="16130" width="38.42578125" style="9" customWidth="1"/>
    <col min="16131" max="16131" width="11.85546875" style="9" customWidth="1"/>
    <col min="16132" max="16132" width="10.7109375" style="9" customWidth="1"/>
    <col min="16133" max="16133" width="11.85546875" style="9" customWidth="1"/>
    <col min="16134" max="16135" width="9.140625" style="9" customWidth="1"/>
    <col min="16136" max="16136" width="22.7109375" style="9" customWidth="1"/>
    <col min="16137" max="16384" width="9.140625" style="9"/>
  </cols>
  <sheetData>
    <row r="2" spans="1:8">
      <c r="A2" s="831" t="s">
        <v>953</v>
      </c>
      <c r="B2" s="831"/>
      <c r="C2" s="831"/>
      <c r="D2" s="831"/>
      <c r="E2" s="831"/>
    </row>
    <row r="3" spans="1:8" ht="17.25" customHeight="1" thickBot="1">
      <c r="A3" s="28"/>
      <c r="B3" s="28"/>
      <c r="C3" s="28"/>
      <c r="D3" s="28"/>
      <c r="E3" s="343" t="s">
        <v>0</v>
      </c>
    </row>
    <row r="4" spans="1:8" ht="34.5" customHeight="1" thickBot="1">
      <c r="A4" s="293" t="s">
        <v>946</v>
      </c>
      <c r="B4" s="294" t="s">
        <v>184</v>
      </c>
      <c r="C4" s="294" t="s">
        <v>185</v>
      </c>
      <c r="D4" s="294" t="s">
        <v>186</v>
      </c>
      <c r="E4" s="295" t="s">
        <v>187</v>
      </c>
    </row>
    <row r="5" spans="1:8" s="16" customFormat="1" ht="27.75" customHeight="1">
      <c r="A5" s="130" t="s">
        <v>6</v>
      </c>
      <c r="B5" s="128" t="s">
        <v>188</v>
      </c>
      <c r="C5" s="123">
        <v>56173</v>
      </c>
      <c r="D5" s="129" t="s">
        <v>189</v>
      </c>
      <c r="E5" s="123">
        <v>1</v>
      </c>
      <c r="H5" s="126"/>
    </row>
    <row r="6" spans="1:8" s="16" customFormat="1" ht="27.75" customHeight="1">
      <c r="A6" s="127" t="s">
        <v>7</v>
      </c>
      <c r="B6" s="128" t="s">
        <v>190</v>
      </c>
      <c r="C6" s="123">
        <v>683</v>
      </c>
      <c r="D6" s="129" t="s">
        <v>191</v>
      </c>
      <c r="E6" s="123">
        <v>1</v>
      </c>
    </row>
    <row r="7" spans="1:8" s="16" customFormat="1" ht="27.75" customHeight="1">
      <c r="A7" s="130" t="s">
        <v>8</v>
      </c>
      <c r="B7" s="128" t="s">
        <v>192</v>
      </c>
      <c r="C7" s="123">
        <v>30703</v>
      </c>
      <c r="D7" s="129" t="s">
        <v>193</v>
      </c>
      <c r="E7" s="123">
        <v>1</v>
      </c>
    </row>
    <row r="8" spans="1:8" s="16" customFormat="1" ht="27.75" customHeight="1">
      <c r="A8" s="127" t="s">
        <v>9</v>
      </c>
      <c r="B8" s="128" t="s">
        <v>194</v>
      </c>
      <c r="C8" s="123">
        <v>4219</v>
      </c>
      <c r="D8" s="129" t="s">
        <v>195</v>
      </c>
      <c r="E8" s="123">
        <v>1</v>
      </c>
    </row>
    <row r="9" spans="1:8" s="16" customFormat="1" ht="27.75" customHeight="1">
      <c r="A9" s="127" t="s">
        <v>10</v>
      </c>
      <c r="B9" s="128" t="s">
        <v>196</v>
      </c>
      <c r="C9" s="123">
        <v>4175</v>
      </c>
      <c r="D9" s="129" t="s">
        <v>197</v>
      </c>
      <c r="E9" s="123">
        <v>1</v>
      </c>
    </row>
    <row r="10" spans="1:8" s="16" customFormat="1" ht="27.75" customHeight="1">
      <c r="A10" s="127" t="s">
        <v>11</v>
      </c>
      <c r="B10" s="128" t="s">
        <v>198</v>
      </c>
      <c r="C10" s="123">
        <v>4623</v>
      </c>
      <c r="D10" s="129" t="s">
        <v>199</v>
      </c>
      <c r="E10" s="123">
        <v>1</v>
      </c>
    </row>
    <row r="11" spans="1:8" s="15" customFormat="1" ht="27.75" customHeight="1">
      <c r="A11" s="127" t="s">
        <v>12</v>
      </c>
      <c r="B11" s="128" t="s">
        <v>200</v>
      </c>
      <c r="C11" s="123">
        <v>3908</v>
      </c>
      <c r="D11" s="129" t="s">
        <v>201</v>
      </c>
      <c r="E11" s="123">
        <v>1</v>
      </c>
      <c r="G11" s="16"/>
    </row>
    <row r="12" spans="1:8" s="16" customFormat="1" ht="27.75" customHeight="1">
      <c r="A12" s="127" t="s">
        <v>13</v>
      </c>
      <c r="B12" s="128" t="s">
        <v>202</v>
      </c>
      <c r="C12" s="123">
        <v>3673</v>
      </c>
      <c r="D12" s="129" t="s">
        <v>203</v>
      </c>
      <c r="E12" s="123">
        <v>1</v>
      </c>
    </row>
    <row r="13" spans="1:8" s="16" customFormat="1" ht="27.75" customHeight="1">
      <c r="A13" s="127" t="s">
        <v>14</v>
      </c>
      <c r="B13" s="128" t="s">
        <v>204</v>
      </c>
      <c r="C13" s="123">
        <v>950</v>
      </c>
      <c r="D13" s="129" t="s">
        <v>205</v>
      </c>
      <c r="E13" s="123">
        <v>1</v>
      </c>
    </row>
    <row r="14" spans="1:8" s="16" customFormat="1" ht="27.75" customHeight="1">
      <c r="A14" s="127" t="s">
        <v>15</v>
      </c>
      <c r="B14" s="128" t="s">
        <v>206</v>
      </c>
      <c r="C14" s="123">
        <v>3134</v>
      </c>
      <c r="D14" s="129" t="s">
        <v>207</v>
      </c>
      <c r="E14" s="123">
        <v>1</v>
      </c>
    </row>
    <row r="15" spans="1:8" s="16" customFormat="1" ht="27.75" customHeight="1">
      <c r="A15" s="127" t="s">
        <v>16</v>
      </c>
      <c r="B15" s="128" t="s">
        <v>208</v>
      </c>
      <c r="C15" s="123">
        <v>15825</v>
      </c>
      <c r="D15" s="129" t="s">
        <v>209</v>
      </c>
      <c r="E15" s="123">
        <v>1</v>
      </c>
    </row>
    <row r="16" spans="1:8" s="16" customFormat="1" ht="27.75" customHeight="1">
      <c r="A16" s="127" t="s">
        <v>17</v>
      </c>
      <c r="B16" s="128" t="s">
        <v>210</v>
      </c>
      <c r="C16" s="123">
        <v>10761</v>
      </c>
      <c r="D16" s="129" t="s">
        <v>211</v>
      </c>
      <c r="E16" s="123">
        <v>1</v>
      </c>
    </row>
    <row r="17" spans="1:5" s="16" customFormat="1" ht="27.75" customHeight="1">
      <c r="A17" s="130" t="s">
        <v>18</v>
      </c>
      <c r="B17" s="128" t="s">
        <v>212</v>
      </c>
      <c r="C17" s="123">
        <v>20504</v>
      </c>
      <c r="D17" s="129" t="s">
        <v>213</v>
      </c>
      <c r="E17" s="123">
        <v>1</v>
      </c>
    </row>
    <row r="18" spans="1:5" s="16" customFormat="1" ht="27.75" customHeight="1">
      <c r="A18" s="127" t="s">
        <v>19</v>
      </c>
      <c r="B18" s="128" t="s">
        <v>214</v>
      </c>
      <c r="C18" s="123">
        <v>664</v>
      </c>
      <c r="D18" s="129" t="s">
        <v>215</v>
      </c>
      <c r="E18" s="123">
        <v>1</v>
      </c>
    </row>
    <row r="19" spans="1:5" s="16" customFormat="1" ht="27.75" customHeight="1">
      <c r="A19" s="130" t="s">
        <v>182</v>
      </c>
      <c r="B19" s="128" t="s">
        <v>216</v>
      </c>
      <c r="C19" s="123">
        <v>22244</v>
      </c>
      <c r="D19" s="129" t="s">
        <v>217</v>
      </c>
      <c r="E19" s="123">
        <v>1</v>
      </c>
    </row>
    <row r="20" spans="1:5" s="16" customFormat="1" ht="27.75" customHeight="1">
      <c r="A20" s="127" t="s">
        <v>24</v>
      </c>
      <c r="B20" s="128" t="s">
        <v>218</v>
      </c>
      <c r="C20" s="123">
        <v>5868</v>
      </c>
      <c r="D20" s="129" t="s">
        <v>219</v>
      </c>
      <c r="E20" s="123">
        <v>1</v>
      </c>
    </row>
    <row r="21" spans="1:5" s="16" customFormat="1" ht="27.75" customHeight="1">
      <c r="A21" s="131" t="s">
        <v>21</v>
      </c>
      <c r="B21" s="128" t="s">
        <v>220</v>
      </c>
      <c r="C21" s="123">
        <v>103</v>
      </c>
      <c r="D21" s="129" t="s">
        <v>221</v>
      </c>
      <c r="E21" s="123">
        <v>1</v>
      </c>
    </row>
    <row r="22" spans="1:5" s="16" customFormat="1" ht="27.75" customHeight="1">
      <c r="A22" s="127" t="s">
        <v>22</v>
      </c>
      <c r="B22" s="128" t="s">
        <v>222</v>
      </c>
      <c r="C22" s="123">
        <v>88</v>
      </c>
      <c r="D22" s="129" t="s">
        <v>223</v>
      </c>
      <c r="E22" s="123">
        <v>1</v>
      </c>
    </row>
    <row r="23" spans="1:5" s="16" customFormat="1" ht="27.75" customHeight="1">
      <c r="A23" s="127" t="s">
        <v>25</v>
      </c>
      <c r="B23" s="128" t="s">
        <v>224</v>
      </c>
      <c r="C23" s="123">
        <v>600</v>
      </c>
      <c r="D23" s="129" t="s">
        <v>225</v>
      </c>
      <c r="E23" s="123">
        <v>1</v>
      </c>
    </row>
    <row r="24" spans="1:5" s="16" customFormat="1" ht="27.75" customHeight="1">
      <c r="A24" s="127" t="s">
        <v>26</v>
      </c>
      <c r="B24" s="128" t="s">
        <v>226</v>
      </c>
      <c r="C24" s="123">
        <v>5082</v>
      </c>
      <c r="D24" s="129" t="s">
        <v>227</v>
      </c>
      <c r="E24" s="123">
        <v>1</v>
      </c>
    </row>
    <row r="25" spans="1:5" s="16" customFormat="1" ht="27.75" customHeight="1">
      <c r="A25" s="127" t="s">
        <v>30</v>
      </c>
      <c r="B25" s="128" t="s">
        <v>228</v>
      </c>
      <c r="C25" s="123">
        <v>434</v>
      </c>
      <c r="D25" s="129" t="s">
        <v>229</v>
      </c>
      <c r="E25" s="123">
        <v>1</v>
      </c>
    </row>
    <row r="26" spans="1:5" s="16" customFormat="1" ht="27.75" customHeight="1">
      <c r="A26" s="127" t="s">
        <v>31</v>
      </c>
      <c r="B26" s="128" t="s">
        <v>230</v>
      </c>
      <c r="C26" s="123">
        <v>948</v>
      </c>
      <c r="D26" s="129" t="s">
        <v>231</v>
      </c>
      <c r="E26" s="123">
        <v>1</v>
      </c>
    </row>
    <row r="27" spans="1:5" s="16" customFormat="1" ht="27.75" customHeight="1">
      <c r="A27" s="127" t="s">
        <v>32</v>
      </c>
      <c r="B27" s="128" t="s">
        <v>232</v>
      </c>
      <c r="C27" s="123">
        <v>3682</v>
      </c>
      <c r="D27" s="129" t="s">
        <v>233</v>
      </c>
      <c r="E27" s="123">
        <v>1</v>
      </c>
    </row>
    <row r="28" spans="1:5" s="16" customFormat="1" ht="27.75" customHeight="1">
      <c r="A28" s="127" t="s">
        <v>33</v>
      </c>
      <c r="B28" s="128" t="s">
        <v>234</v>
      </c>
      <c r="C28" s="123">
        <v>8358</v>
      </c>
      <c r="D28" s="129" t="s">
        <v>235</v>
      </c>
      <c r="E28" s="123">
        <v>1</v>
      </c>
    </row>
    <row r="29" spans="1:5" s="16" customFormat="1" ht="27.75" customHeight="1">
      <c r="A29" s="127" t="s">
        <v>34</v>
      </c>
      <c r="B29" s="128" t="s">
        <v>236</v>
      </c>
      <c r="C29" s="123">
        <v>1098</v>
      </c>
      <c r="D29" s="129" t="s">
        <v>237</v>
      </c>
      <c r="E29" s="123">
        <v>1</v>
      </c>
    </row>
    <row r="30" spans="1:5" s="16" customFormat="1" ht="27.75" customHeight="1">
      <c r="A30" s="127" t="s">
        <v>35</v>
      </c>
      <c r="B30" s="128" t="s">
        <v>238</v>
      </c>
      <c r="C30" s="123">
        <v>5386</v>
      </c>
      <c r="D30" s="129" t="s">
        <v>239</v>
      </c>
      <c r="E30" s="123">
        <v>1</v>
      </c>
    </row>
    <row r="31" spans="1:5" s="16" customFormat="1" ht="27.75" customHeight="1">
      <c r="A31" s="127" t="s">
        <v>36</v>
      </c>
      <c r="B31" s="128" t="s">
        <v>240</v>
      </c>
      <c r="C31" s="123">
        <v>601</v>
      </c>
      <c r="D31" s="129" t="s">
        <v>241</v>
      </c>
      <c r="E31" s="123">
        <v>1</v>
      </c>
    </row>
    <row r="32" spans="1:5" s="16" customFormat="1" ht="27.75" customHeight="1">
      <c r="A32" s="127" t="s">
        <v>37</v>
      </c>
      <c r="B32" s="128" t="s">
        <v>242</v>
      </c>
      <c r="C32" s="123">
        <v>176</v>
      </c>
      <c r="D32" s="129" t="s">
        <v>243</v>
      </c>
      <c r="E32" s="123">
        <v>1</v>
      </c>
    </row>
    <row r="33" spans="1:5" s="16" customFormat="1" ht="27.75" customHeight="1">
      <c r="A33" s="131" t="s">
        <v>38</v>
      </c>
      <c r="B33" s="132" t="s">
        <v>244</v>
      </c>
      <c r="C33" s="133">
        <v>13109</v>
      </c>
      <c r="D33" s="134" t="s">
        <v>245</v>
      </c>
      <c r="E33" s="133">
        <v>1</v>
      </c>
    </row>
    <row r="34" spans="1:5" s="16" customFormat="1" ht="27.75" customHeight="1">
      <c r="A34" s="127" t="s">
        <v>39</v>
      </c>
      <c r="B34" s="128" t="s">
        <v>246</v>
      </c>
      <c r="C34" s="123">
        <v>4386</v>
      </c>
      <c r="D34" s="129" t="s">
        <v>247</v>
      </c>
      <c r="E34" s="123">
        <v>1</v>
      </c>
    </row>
    <row r="35" spans="1:5" s="16" customFormat="1" ht="27.75" customHeight="1">
      <c r="A35" s="127" t="s">
        <v>40</v>
      </c>
      <c r="B35" s="128" t="s">
        <v>248</v>
      </c>
      <c r="C35" s="123">
        <v>1284</v>
      </c>
      <c r="D35" s="129" t="s">
        <v>249</v>
      </c>
      <c r="E35" s="123">
        <v>1</v>
      </c>
    </row>
    <row r="36" spans="1:5" s="16" customFormat="1" ht="27.75" customHeight="1">
      <c r="A36" s="127" t="s">
        <v>41</v>
      </c>
      <c r="B36" s="128" t="s">
        <v>250</v>
      </c>
      <c r="C36" s="123">
        <v>3067</v>
      </c>
      <c r="D36" s="129" t="s">
        <v>251</v>
      </c>
      <c r="E36" s="123">
        <v>1</v>
      </c>
    </row>
    <row r="37" spans="1:5" s="16" customFormat="1" ht="27.75" customHeight="1">
      <c r="A37" s="127" t="s">
        <v>42</v>
      </c>
      <c r="B37" s="128" t="s">
        <v>252</v>
      </c>
      <c r="C37" s="123">
        <v>7650</v>
      </c>
      <c r="D37" s="129" t="s">
        <v>253</v>
      </c>
      <c r="E37" s="123">
        <v>1</v>
      </c>
    </row>
    <row r="38" spans="1:5" s="16" customFormat="1" ht="27.75" customHeight="1">
      <c r="A38" s="127" t="s">
        <v>43</v>
      </c>
      <c r="B38" s="128" t="s">
        <v>254</v>
      </c>
      <c r="C38" s="123">
        <v>6032</v>
      </c>
      <c r="D38" s="129" t="s">
        <v>255</v>
      </c>
      <c r="E38" s="123">
        <v>1</v>
      </c>
    </row>
    <row r="39" spans="1:5" s="16" customFormat="1" ht="27.75" customHeight="1">
      <c r="A39" s="127" t="s">
        <v>44</v>
      </c>
      <c r="B39" s="128" t="s">
        <v>256</v>
      </c>
      <c r="C39" s="123">
        <v>4332</v>
      </c>
      <c r="D39" s="129" t="s">
        <v>257</v>
      </c>
      <c r="E39" s="123">
        <v>1</v>
      </c>
    </row>
    <row r="40" spans="1:5" s="16" customFormat="1" ht="27.75" customHeight="1">
      <c r="A40" s="127" t="s">
        <v>45</v>
      </c>
      <c r="B40" s="128" t="s">
        <v>258</v>
      </c>
      <c r="C40" s="123">
        <v>8961</v>
      </c>
      <c r="D40" s="129" t="s">
        <v>259</v>
      </c>
      <c r="E40" s="123">
        <v>1</v>
      </c>
    </row>
    <row r="41" spans="1:5" s="16" customFormat="1" ht="27.75" customHeight="1">
      <c r="A41" s="127" t="s">
        <v>46</v>
      </c>
      <c r="B41" s="128" t="s">
        <v>260</v>
      </c>
      <c r="C41" s="123">
        <v>543</v>
      </c>
      <c r="D41" s="129" t="s">
        <v>261</v>
      </c>
      <c r="E41" s="123">
        <v>1</v>
      </c>
    </row>
    <row r="42" spans="1:5" s="16" customFormat="1" ht="27.75" customHeight="1">
      <c r="A42" s="127" t="s">
        <v>47</v>
      </c>
      <c r="B42" s="128" t="s">
        <v>262</v>
      </c>
      <c r="C42" s="123">
        <v>1460</v>
      </c>
      <c r="D42" s="129" t="s">
        <v>263</v>
      </c>
      <c r="E42" s="123">
        <v>1</v>
      </c>
    </row>
    <row r="43" spans="1:5" s="16" customFormat="1" ht="27.75" customHeight="1">
      <c r="A43" s="127" t="s">
        <v>48</v>
      </c>
      <c r="B43" s="128" t="s">
        <v>264</v>
      </c>
      <c r="C43" s="123">
        <v>1051</v>
      </c>
      <c r="D43" s="129" t="s">
        <v>265</v>
      </c>
      <c r="E43" s="123">
        <v>1</v>
      </c>
    </row>
    <row r="44" spans="1:5" s="16" customFormat="1" ht="27.75" customHeight="1">
      <c r="A44" s="127" t="s">
        <v>27</v>
      </c>
      <c r="B44" s="128" t="s">
        <v>266</v>
      </c>
      <c r="C44" s="123">
        <v>7294</v>
      </c>
      <c r="D44" s="129" t="s">
        <v>267</v>
      </c>
      <c r="E44" s="123">
        <v>1</v>
      </c>
    </row>
    <row r="45" spans="1:5" s="16" customFormat="1" ht="27.75" customHeight="1">
      <c r="A45" s="127" t="s">
        <v>49</v>
      </c>
      <c r="B45" s="128" t="s">
        <v>268</v>
      </c>
      <c r="C45" s="123">
        <v>1340</v>
      </c>
      <c r="D45" s="129" t="s">
        <v>269</v>
      </c>
      <c r="E45" s="123">
        <v>1</v>
      </c>
    </row>
    <row r="46" spans="1:5" s="16" customFormat="1" ht="27.75" customHeight="1">
      <c r="A46" s="127" t="s">
        <v>50</v>
      </c>
      <c r="B46" s="128" t="s">
        <v>270</v>
      </c>
      <c r="C46" s="123">
        <v>303</v>
      </c>
      <c r="D46" s="129" t="s">
        <v>271</v>
      </c>
      <c r="E46" s="123">
        <v>1</v>
      </c>
    </row>
    <row r="47" spans="1:5" s="16" customFormat="1" ht="27.75" customHeight="1">
      <c r="A47" s="127" t="s">
        <v>51</v>
      </c>
      <c r="B47" s="128" t="s">
        <v>272</v>
      </c>
      <c r="C47" s="123">
        <v>2671</v>
      </c>
      <c r="D47" s="129" t="s">
        <v>273</v>
      </c>
      <c r="E47" s="123">
        <v>1</v>
      </c>
    </row>
    <row r="48" spans="1:5" s="16" customFormat="1" ht="27.75" customHeight="1">
      <c r="A48" s="135" t="s">
        <v>52</v>
      </c>
      <c r="B48" s="128" t="s">
        <v>274</v>
      </c>
      <c r="C48" s="123">
        <v>22277</v>
      </c>
      <c r="D48" s="129" t="s">
        <v>275</v>
      </c>
      <c r="E48" s="123">
        <v>1</v>
      </c>
    </row>
    <row r="49" spans="1:5" s="16" customFormat="1" ht="27.75" customHeight="1">
      <c r="A49" s="127" t="s">
        <v>53</v>
      </c>
      <c r="B49" s="128" t="s">
        <v>276</v>
      </c>
      <c r="C49" s="123">
        <v>12317</v>
      </c>
      <c r="D49" s="129" t="s">
        <v>277</v>
      </c>
      <c r="E49" s="123">
        <v>1</v>
      </c>
    </row>
    <row r="50" spans="1:5" s="16" customFormat="1" ht="27.75" customHeight="1">
      <c r="A50" s="127" t="s">
        <v>54</v>
      </c>
      <c r="B50" s="128" t="s">
        <v>278</v>
      </c>
      <c r="C50" s="123">
        <v>1878</v>
      </c>
      <c r="D50" s="129" t="s">
        <v>279</v>
      </c>
      <c r="E50" s="123">
        <v>1</v>
      </c>
    </row>
    <row r="51" spans="1:5" s="16" customFormat="1" ht="27.75" customHeight="1">
      <c r="A51" s="127" t="s">
        <v>55</v>
      </c>
      <c r="B51" s="128" t="s">
        <v>280</v>
      </c>
      <c r="C51" s="123">
        <v>3608</v>
      </c>
      <c r="D51" s="129" t="s">
        <v>281</v>
      </c>
      <c r="E51" s="123">
        <v>1</v>
      </c>
    </row>
    <row r="52" spans="1:5" s="16" customFormat="1" ht="27.75" customHeight="1">
      <c r="A52" s="127" t="s">
        <v>56</v>
      </c>
      <c r="B52" s="128" t="s">
        <v>282</v>
      </c>
      <c r="C52" s="123">
        <v>2395</v>
      </c>
      <c r="D52" s="129" t="s">
        <v>283</v>
      </c>
      <c r="E52" s="123">
        <v>1</v>
      </c>
    </row>
    <row r="53" spans="1:5" s="16" customFormat="1" ht="27.75" customHeight="1">
      <c r="A53" s="127" t="s">
        <v>28</v>
      </c>
      <c r="B53" s="128" t="s">
        <v>284</v>
      </c>
      <c r="C53" s="123">
        <v>4108</v>
      </c>
      <c r="D53" s="129" t="s">
        <v>285</v>
      </c>
      <c r="E53" s="123">
        <v>1</v>
      </c>
    </row>
    <row r="54" spans="1:5" s="16" customFormat="1" ht="27.75" customHeight="1">
      <c r="A54" s="127" t="s">
        <v>57</v>
      </c>
      <c r="B54" s="128" t="s">
        <v>286</v>
      </c>
      <c r="C54" s="123">
        <v>6768</v>
      </c>
      <c r="D54" s="129" t="s">
        <v>287</v>
      </c>
      <c r="E54" s="123">
        <v>1</v>
      </c>
    </row>
    <row r="55" spans="1:5" s="16" customFormat="1" ht="27.75" customHeight="1">
      <c r="A55" s="131" t="s">
        <v>58</v>
      </c>
      <c r="B55" s="136" t="s">
        <v>288</v>
      </c>
      <c r="C55" s="123">
        <v>4678</v>
      </c>
      <c r="D55" s="129" t="s">
        <v>289</v>
      </c>
      <c r="E55" s="123">
        <v>1</v>
      </c>
    </row>
    <row r="56" spans="1:5" s="16" customFormat="1" ht="27.75" customHeight="1">
      <c r="A56" s="131" t="s">
        <v>59</v>
      </c>
      <c r="B56" s="137" t="s">
        <v>290</v>
      </c>
      <c r="C56" s="123">
        <v>3522</v>
      </c>
      <c r="D56" s="129" t="s">
        <v>291</v>
      </c>
      <c r="E56" s="123">
        <v>1</v>
      </c>
    </row>
    <row r="57" spans="1:5" s="16" customFormat="1" ht="27.75" customHeight="1">
      <c r="A57" s="127" t="s">
        <v>60</v>
      </c>
      <c r="B57" s="128" t="s">
        <v>292</v>
      </c>
      <c r="C57" s="123">
        <v>14418</v>
      </c>
      <c r="D57" s="129" t="s">
        <v>293</v>
      </c>
      <c r="E57" s="123">
        <v>1</v>
      </c>
    </row>
    <row r="58" spans="1:5" s="16" customFormat="1" ht="27.75" customHeight="1">
      <c r="A58" s="135" t="s">
        <v>61</v>
      </c>
      <c r="B58" s="128" t="s">
        <v>294</v>
      </c>
      <c r="C58" s="123">
        <v>10987</v>
      </c>
      <c r="D58" s="129" t="s">
        <v>295</v>
      </c>
      <c r="E58" s="123">
        <v>1</v>
      </c>
    </row>
    <row r="59" spans="1:5" s="16" customFormat="1" ht="27.75" customHeight="1">
      <c r="A59" s="127" t="s">
        <v>1538</v>
      </c>
      <c r="B59" s="128" t="s">
        <v>1539</v>
      </c>
      <c r="C59" s="123">
        <v>690</v>
      </c>
      <c r="D59" s="129">
        <v>59.64</v>
      </c>
      <c r="E59" s="123">
        <v>1</v>
      </c>
    </row>
    <row r="60" spans="1:5" s="16" customFormat="1" ht="27.75" customHeight="1">
      <c r="A60" s="127" t="s">
        <v>62</v>
      </c>
      <c r="B60" s="128" t="s">
        <v>296</v>
      </c>
      <c r="C60" s="123">
        <v>6142</v>
      </c>
      <c r="D60" s="129" t="s">
        <v>297</v>
      </c>
      <c r="E60" s="123">
        <v>1</v>
      </c>
    </row>
    <row r="61" spans="1:5" s="16" customFormat="1" ht="27.75" customHeight="1">
      <c r="A61" s="127" t="s">
        <v>63</v>
      </c>
      <c r="B61" s="128" t="s">
        <v>298</v>
      </c>
      <c r="C61" s="123">
        <v>5161</v>
      </c>
      <c r="D61" s="129" t="s">
        <v>299</v>
      </c>
      <c r="E61" s="123">
        <v>1</v>
      </c>
    </row>
    <row r="62" spans="1:5" s="16" customFormat="1" ht="27.75" customHeight="1">
      <c r="A62" s="127" t="s">
        <v>64</v>
      </c>
      <c r="B62" s="128" t="s">
        <v>300</v>
      </c>
      <c r="C62" s="123">
        <v>1218</v>
      </c>
      <c r="D62" s="129" t="s">
        <v>301</v>
      </c>
      <c r="E62" s="123">
        <v>1</v>
      </c>
    </row>
    <row r="63" spans="1:5" s="16" customFormat="1" ht="27.75" customHeight="1">
      <c r="A63" s="127" t="s">
        <v>65</v>
      </c>
      <c r="B63" s="128" t="s">
        <v>302</v>
      </c>
      <c r="C63" s="123">
        <v>1209</v>
      </c>
      <c r="D63" s="129" t="s">
        <v>303</v>
      </c>
      <c r="E63" s="123">
        <v>1</v>
      </c>
    </row>
    <row r="64" spans="1:5" s="16" customFormat="1" ht="27.75" customHeight="1">
      <c r="A64" s="127" t="s">
        <v>66</v>
      </c>
      <c r="B64" s="128" t="s">
        <v>304</v>
      </c>
      <c r="C64" s="123">
        <v>3506</v>
      </c>
      <c r="D64" s="129" t="s">
        <v>305</v>
      </c>
      <c r="E64" s="123">
        <v>1</v>
      </c>
    </row>
    <row r="65" spans="1:6" s="16" customFormat="1" ht="27.75" customHeight="1">
      <c r="A65" s="127" t="s">
        <v>67</v>
      </c>
      <c r="B65" s="128" t="s">
        <v>306</v>
      </c>
      <c r="C65" s="123">
        <v>4589</v>
      </c>
      <c r="D65" s="129" t="s">
        <v>307</v>
      </c>
      <c r="E65" s="123">
        <v>1</v>
      </c>
    </row>
    <row r="66" spans="1:6" ht="27.75" customHeight="1">
      <c r="A66" s="127" t="s">
        <v>68</v>
      </c>
      <c r="B66" s="128" t="s">
        <v>308</v>
      </c>
      <c r="C66" s="123">
        <v>2590</v>
      </c>
      <c r="D66" s="129" t="s">
        <v>309</v>
      </c>
      <c r="E66" s="123">
        <v>1</v>
      </c>
    </row>
    <row r="67" spans="1:6" ht="27.75" customHeight="1">
      <c r="A67" s="127" t="s">
        <v>69</v>
      </c>
      <c r="B67" s="128" t="s">
        <v>310</v>
      </c>
      <c r="C67" s="123">
        <v>3498</v>
      </c>
      <c r="D67" s="129" t="s">
        <v>311</v>
      </c>
      <c r="E67" s="123">
        <v>1</v>
      </c>
    </row>
    <row r="68" spans="1:6" ht="27.75" customHeight="1">
      <c r="A68" s="833" t="s">
        <v>1537</v>
      </c>
      <c r="B68" s="833"/>
      <c r="C68" s="833"/>
      <c r="D68" s="833"/>
      <c r="E68" s="123"/>
    </row>
    <row r="69" spans="1:6">
      <c r="A69" s="138"/>
      <c r="B69" s="139"/>
      <c r="C69" s="139"/>
      <c r="D69" s="140"/>
      <c r="E69" s="139"/>
    </row>
    <row r="70" spans="1:6">
      <c r="A70" s="141" t="s">
        <v>183</v>
      </c>
      <c r="B70" s="141"/>
      <c r="C70" s="141"/>
      <c r="D70" s="141"/>
      <c r="E70" s="142"/>
    </row>
    <row r="72" spans="1:6">
      <c r="A72" s="143"/>
    </row>
    <row r="73" spans="1:6">
      <c r="A73" s="143"/>
    </row>
    <row r="74" spans="1:6">
      <c r="A74" s="143"/>
    </row>
    <row r="75" spans="1:6">
      <c r="A75" s="143"/>
    </row>
    <row r="76" spans="1:6">
      <c r="E76" s="9"/>
      <c r="F76" s="9"/>
    </row>
  </sheetData>
  <mergeCells count="2">
    <mergeCell ref="A2:E2"/>
    <mergeCell ref="A68:D68"/>
  </mergeCells>
  <hyperlinks>
    <hyperlink ref="E3" location="'Листа табела'!A1" display="Листа табела"/>
  </hyperlinks>
  <pageMargins left="0.31496062992125984" right="0.31496062992125984" top="0.55118110236220474" bottom="0.55118110236220474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89"/>
  <sheetViews>
    <sheetView zoomScaleNormal="100" workbookViewId="0">
      <pane ySplit="5" topLeftCell="A6" activePane="bottomLeft" state="frozen"/>
      <selection activeCell="B5" sqref="B5:J387"/>
      <selection pane="bottomLeft" activeCell="I3" sqref="I3:J3"/>
    </sheetView>
  </sheetViews>
  <sheetFormatPr defaultRowHeight="12"/>
  <cols>
    <col min="1" max="1" width="21.42578125" style="69" customWidth="1"/>
    <col min="2" max="2" width="6.140625" style="69" customWidth="1"/>
    <col min="3" max="5" width="8.28515625" style="69" customWidth="1"/>
    <col min="6" max="6" width="8.28515625" style="76" customWidth="1"/>
    <col min="7" max="7" width="8.28515625" style="69" customWidth="1"/>
    <col min="8" max="8" width="8.28515625" style="76" customWidth="1"/>
    <col min="9" max="10" width="8.28515625" style="69" customWidth="1"/>
    <col min="11" max="16384" width="9.140625" style="69"/>
  </cols>
  <sheetData>
    <row r="2" spans="1:10">
      <c r="A2" s="952" t="s">
        <v>1338</v>
      </c>
      <c r="B2" s="952"/>
      <c r="C2" s="952"/>
      <c r="D2" s="952"/>
      <c r="E2" s="952"/>
      <c r="F2" s="952"/>
      <c r="G2" s="952"/>
      <c r="H2" s="952"/>
      <c r="I2" s="952"/>
      <c r="J2" s="952"/>
    </row>
    <row r="3" spans="1:10" s="71" customFormat="1" ht="15.75" customHeight="1" thickBot="1">
      <c r="A3" s="70"/>
      <c r="B3" s="69"/>
      <c r="C3" s="69"/>
      <c r="D3" s="69"/>
      <c r="E3" s="69"/>
      <c r="F3" s="69"/>
      <c r="G3" s="69"/>
      <c r="H3" s="69"/>
      <c r="I3" s="938" t="s">
        <v>0</v>
      </c>
      <c r="J3" s="938"/>
    </row>
    <row r="4" spans="1:10" ht="24" customHeight="1">
      <c r="A4" s="953" t="s">
        <v>946</v>
      </c>
      <c r="B4" s="954"/>
      <c r="C4" s="957" t="s">
        <v>150</v>
      </c>
      <c r="D4" s="957"/>
      <c r="E4" s="957" t="s">
        <v>151</v>
      </c>
      <c r="F4" s="957"/>
      <c r="G4" s="957" t="s">
        <v>152</v>
      </c>
      <c r="H4" s="957"/>
      <c r="I4" s="957" t="s">
        <v>153</v>
      </c>
      <c r="J4" s="958"/>
    </row>
    <row r="5" spans="1:10" ht="43.5" customHeight="1" thickBot="1">
      <c r="A5" s="955"/>
      <c r="B5" s="956"/>
      <c r="C5" s="581" t="s">
        <v>1336</v>
      </c>
      <c r="D5" s="581" t="s">
        <v>1337</v>
      </c>
      <c r="E5" s="581" t="s">
        <v>1336</v>
      </c>
      <c r="F5" s="581" t="s">
        <v>1337</v>
      </c>
      <c r="G5" s="581" t="s">
        <v>1336</v>
      </c>
      <c r="H5" s="581" t="s">
        <v>1337</v>
      </c>
      <c r="I5" s="581" t="s">
        <v>1336</v>
      </c>
      <c r="J5" s="582" t="s">
        <v>1337</v>
      </c>
    </row>
    <row r="6" spans="1:10" s="76" customFormat="1" ht="12.95" customHeight="1">
      <c r="A6" s="72" t="s">
        <v>6</v>
      </c>
      <c r="B6" s="78">
        <v>2012</v>
      </c>
      <c r="C6" s="79">
        <v>3178.9</v>
      </c>
      <c r="D6" s="80">
        <f>C6/1000</f>
        <v>3.1789000000000001</v>
      </c>
      <c r="E6" s="81">
        <v>15233</v>
      </c>
      <c r="F6" s="82">
        <v>2.3363496932515337</v>
      </c>
      <c r="G6" s="83">
        <v>1095</v>
      </c>
      <c r="H6" s="82">
        <v>2.8005115089514065</v>
      </c>
      <c r="I6" s="81">
        <v>18120</v>
      </c>
      <c r="J6" s="82">
        <v>9.0023847376788559</v>
      </c>
    </row>
    <row r="7" spans="1:10" s="76" customFormat="1" ht="12.95" customHeight="1">
      <c r="A7" s="77"/>
      <c r="B7" s="78">
        <v>2013</v>
      </c>
      <c r="C7" s="84">
        <v>2761</v>
      </c>
      <c r="D7" s="85">
        <v>3.0043525571273122</v>
      </c>
      <c r="E7" s="61">
        <v>16981.3</v>
      </c>
      <c r="F7" s="86">
        <v>2.3157370789581342</v>
      </c>
      <c r="G7" s="87">
        <v>865.8</v>
      </c>
      <c r="H7" s="86">
        <v>2.7183673469387752</v>
      </c>
      <c r="I7" s="61">
        <v>16965.2</v>
      </c>
      <c r="J7" s="86">
        <v>9.6010775264429746</v>
      </c>
    </row>
    <row r="8" spans="1:10" s="88" customFormat="1" ht="12.95" customHeight="1">
      <c r="A8" s="77"/>
      <c r="B8" s="78">
        <v>2014</v>
      </c>
      <c r="C8" s="89">
        <v>2094.8000000000002</v>
      </c>
      <c r="D8" s="90">
        <v>2.2471572623900502</v>
      </c>
      <c r="E8" s="91">
        <v>32223.5</v>
      </c>
      <c r="F8" s="90">
        <v>4.5146760070052538</v>
      </c>
      <c r="G8" s="92">
        <v>642.20000000000005</v>
      </c>
      <c r="H8" s="90">
        <v>2.0884552845528455</v>
      </c>
      <c r="I8" s="596">
        <v>9603</v>
      </c>
      <c r="J8" s="90">
        <v>5.0209139391404376</v>
      </c>
    </row>
    <row r="9" spans="1:10" s="88" customFormat="1" ht="12.95" customHeight="1">
      <c r="A9" s="77"/>
      <c r="B9" s="78">
        <v>2015</v>
      </c>
      <c r="C9" s="583">
        <v>1938.3</v>
      </c>
      <c r="D9" s="584">
        <v>2.2522658610271904</v>
      </c>
      <c r="E9" s="585">
        <v>29148</v>
      </c>
      <c r="F9" s="584">
        <v>4.2280968958514649</v>
      </c>
      <c r="G9" s="586">
        <v>659.74</v>
      </c>
      <c r="H9" s="584">
        <v>2.2386834068544283</v>
      </c>
      <c r="I9" s="585">
        <v>16202</v>
      </c>
      <c r="J9" s="86">
        <v>10.05429892332992</v>
      </c>
    </row>
    <row r="10" spans="1:10" s="88" customFormat="1" ht="12.95" customHeight="1">
      <c r="A10" s="93"/>
      <c r="B10" s="78">
        <v>2016</v>
      </c>
      <c r="C10" s="587">
        <v>4945.3</v>
      </c>
      <c r="D10" s="588">
        <v>4.43</v>
      </c>
      <c r="E10" s="587">
        <v>45938.5</v>
      </c>
      <c r="F10" s="588">
        <v>6.99</v>
      </c>
      <c r="G10" s="587">
        <v>1115.4000000000001</v>
      </c>
      <c r="H10" s="588">
        <v>4.9000000000000004</v>
      </c>
      <c r="I10" s="587">
        <v>37719</v>
      </c>
      <c r="J10" s="588">
        <v>24.95</v>
      </c>
    </row>
    <row r="11" spans="1:10" s="88" customFormat="1" ht="12.95" customHeight="1">
      <c r="A11" s="93"/>
      <c r="B11" s="78"/>
      <c r="C11" s="74"/>
      <c r="D11" s="75"/>
      <c r="E11" s="74"/>
      <c r="F11" s="75"/>
      <c r="G11" s="74"/>
      <c r="H11" s="75"/>
      <c r="I11" s="74"/>
      <c r="J11" s="75"/>
    </row>
    <row r="12" spans="1:10" s="88" customFormat="1" ht="12.95" customHeight="1">
      <c r="A12" s="93" t="s">
        <v>7</v>
      </c>
      <c r="B12" s="78">
        <v>2012</v>
      </c>
      <c r="C12" s="83">
        <v>180</v>
      </c>
      <c r="D12" s="82">
        <v>4.5</v>
      </c>
      <c r="E12" s="81">
        <v>60</v>
      </c>
      <c r="F12" s="82">
        <v>2</v>
      </c>
      <c r="G12" s="83">
        <v>60</v>
      </c>
      <c r="H12" s="82">
        <v>3</v>
      </c>
      <c r="I12" s="81">
        <v>300</v>
      </c>
      <c r="J12" s="82">
        <v>6</v>
      </c>
    </row>
    <row r="13" spans="1:10" s="88" customFormat="1" ht="12.95" customHeight="1">
      <c r="A13" s="93"/>
      <c r="B13" s="78">
        <v>2013</v>
      </c>
      <c r="C13" s="84">
        <v>135</v>
      </c>
      <c r="D13" s="85">
        <v>4.5</v>
      </c>
      <c r="E13" s="61">
        <v>30</v>
      </c>
      <c r="F13" s="86">
        <v>2</v>
      </c>
      <c r="G13" s="87">
        <v>64</v>
      </c>
      <c r="H13" s="86">
        <v>3.2</v>
      </c>
      <c r="I13" s="61">
        <v>300</v>
      </c>
      <c r="J13" s="86">
        <v>6</v>
      </c>
    </row>
    <row r="14" spans="1:10" s="88" customFormat="1" ht="12.95" customHeight="1">
      <c r="A14" s="93"/>
      <c r="B14" s="78">
        <v>2014</v>
      </c>
      <c r="C14" s="89">
        <v>150</v>
      </c>
      <c r="D14" s="90">
        <v>5</v>
      </c>
      <c r="E14" s="91">
        <v>45</v>
      </c>
      <c r="F14" s="90">
        <v>3</v>
      </c>
      <c r="G14" s="92">
        <v>70</v>
      </c>
      <c r="H14" s="90">
        <v>3.5</v>
      </c>
      <c r="I14" s="596">
        <v>400</v>
      </c>
      <c r="J14" s="90">
        <v>8</v>
      </c>
    </row>
    <row r="15" spans="1:10" s="88" customFormat="1" ht="12.95" customHeight="1">
      <c r="A15" s="93"/>
      <c r="B15" s="78">
        <v>2015</v>
      </c>
      <c r="C15" s="583">
        <v>90</v>
      </c>
      <c r="D15" s="584">
        <v>3</v>
      </c>
      <c r="E15" s="585">
        <v>45</v>
      </c>
      <c r="F15" s="584">
        <v>3</v>
      </c>
      <c r="G15" s="586">
        <v>50</v>
      </c>
      <c r="H15" s="584">
        <v>2.5</v>
      </c>
      <c r="I15" s="585">
        <v>400</v>
      </c>
      <c r="J15" s="86">
        <v>8</v>
      </c>
    </row>
    <row r="16" spans="1:10" s="88" customFormat="1" ht="12.95" customHeight="1">
      <c r="A16" s="93"/>
      <c r="B16" s="78">
        <v>2016</v>
      </c>
      <c r="C16" s="587">
        <v>90</v>
      </c>
      <c r="D16" s="588">
        <v>3</v>
      </c>
      <c r="E16" s="587">
        <v>52.5</v>
      </c>
      <c r="F16" s="588">
        <v>3.5</v>
      </c>
      <c r="G16" s="587">
        <v>60</v>
      </c>
      <c r="H16" s="588">
        <v>3</v>
      </c>
      <c r="I16" s="587">
        <v>550</v>
      </c>
      <c r="J16" s="588">
        <v>10</v>
      </c>
    </row>
    <row r="17" spans="1:10" s="88" customFormat="1" ht="12.95" customHeight="1">
      <c r="A17" s="93"/>
      <c r="B17" s="78"/>
      <c r="C17" s="74"/>
      <c r="D17" s="75"/>
      <c r="E17" s="74"/>
      <c r="F17" s="75"/>
      <c r="G17" s="74"/>
      <c r="H17" s="75"/>
      <c r="I17" s="74"/>
      <c r="J17" s="75"/>
    </row>
    <row r="18" spans="1:10" s="88" customFormat="1" ht="12.95" customHeight="1">
      <c r="A18" s="72" t="s">
        <v>8</v>
      </c>
      <c r="B18" s="78">
        <v>2012</v>
      </c>
      <c r="C18" s="94">
        <v>50534</v>
      </c>
      <c r="D18" s="82">
        <v>4.3916260771824653</v>
      </c>
      <c r="E18" s="81">
        <v>35283</v>
      </c>
      <c r="F18" s="82">
        <v>1.3583184154299244</v>
      </c>
      <c r="G18" s="94">
        <v>11836</v>
      </c>
      <c r="H18" s="82">
        <v>4.4998959417273676</v>
      </c>
      <c r="I18" s="81">
        <v>23331.5</v>
      </c>
      <c r="J18" s="82">
        <v>19.992716366752358</v>
      </c>
    </row>
    <row r="19" spans="1:10" s="88" customFormat="1" ht="12.95" customHeight="1">
      <c r="A19" s="93"/>
      <c r="B19" s="78">
        <v>2013</v>
      </c>
      <c r="C19" s="84">
        <v>62452</v>
      </c>
      <c r="D19" s="85">
        <v>4.4505889982397759</v>
      </c>
      <c r="E19" s="61">
        <v>112751.6</v>
      </c>
      <c r="F19" s="86">
        <v>4.7794530942015774</v>
      </c>
      <c r="G19" s="87">
        <v>10983</v>
      </c>
      <c r="H19" s="86">
        <v>4.2725433750875288</v>
      </c>
      <c r="I19" s="61">
        <v>27605</v>
      </c>
      <c r="J19" s="86">
        <v>22.994585589337778</v>
      </c>
    </row>
    <row r="20" spans="1:10" s="88" customFormat="1" ht="12.95" customHeight="1">
      <c r="A20" s="93"/>
      <c r="B20" s="78">
        <v>2014</v>
      </c>
      <c r="C20" s="89">
        <v>26554</v>
      </c>
      <c r="D20" s="90">
        <v>2.5189485566844056</v>
      </c>
      <c r="E20" s="91">
        <v>99867.5</v>
      </c>
      <c r="F20" s="90">
        <v>4.9283211606790367</v>
      </c>
      <c r="G20" s="92">
        <v>5657</v>
      </c>
      <c r="H20" s="90">
        <v>2.5300773737644802</v>
      </c>
      <c r="I20" s="596">
        <v>13320</v>
      </c>
      <c r="J20" s="90">
        <v>18</v>
      </c>
    </row>
    <row r="21" spans="1:10" s="88" customFormat="1" ht="12.95" customHeight="1">
      <c r="A21" s="93"/>
      <c r="B21" s="78">
        <v>2015</v>
      </c>
      <c r="C21" s="583">
        <v>40787</v>
      </c>
      <c r="D21" s="584">
        <v>3.7783232978230661</v>
      </c>
      <c r="E21" s="585">
        <v>104374</v>
      </c>
      <c r="F21" s="584">
        <v>3.9852006842201719</v>
      </c>
      <c r="G21" s="586">
        <v>8870</v>
      </c>
      <c r="H21" s="584">
        <v>3.9901034637876744</v>
      </c>
      <c r="I21" s="585">
        <v>25001.200000000001</v>
      </c>
      <c r="J21" s="86">
        <v>19.991364145210301</v>
      </c>
    </row>
    <row r="22" spans="1:10" s="88" customFormat="1" ht="12.95" customHeight="1">
      <c r="A22" s="93"/>
      <c r="B22" s="78">
        <v>2016</v>
      </c>
      <c r="C22" s="587">
        <v>67639.3</v>
      </c>
      <c r="D22" s="588">
        <v>5.09</v>
      </c>
      <c r="E22" s="587">
        <v>185641.4</v>
      </c>
      <c r="F22" s="588">
        <v>7.94</v>
      </c>
      <c r="G22" s="587">
        <v>14991</v>
      </c>
      <c r="H22" s="588">
        <v>5.24</v>
      </c>
      <c r="I22" s="587">
        <v>32500</v>
      </c>
      <c r="J22" s="588">
        <v>25</v>
      </c>
    </row>
    <row r="23" spans="1:10" s="88" customFormat="1" ht="12.95" customHeight="1">
      <c r="A23" s="93"/>
      <c r="B23" s="78"/>
      <c r="C23" s="74"/>
      <c r="D23" s="75"/>
      <c r="E23" s="74"/>
      <c r="F23" s="75"/>
      <c r="G23" s="74"/>
      <c r="H23" s="75"/>
      <c r="I23" s="74"/>
      <c r="J23" s="75"/>
    </row>
    <row r="24" spans="1:10" s="88" customFormat="1" ht="12.95" customHeight="1">
      <c r="A24" s="93" t="s">
        <v>9</v>
      </c>
      <c r="B24" s="78">
        <v>2012</v>
      </c>
      <c r="C24" s="83">
        <v>84</v>
      </c>
      <c r="D24" s="82">
        <v>2.1</v>
      </c>
      <c r="E24" s="81">
        <v>37</v>
      </c>
      <c r="F24" s="82">
        <v>3.7</v>
      </c>
      <c r="G24" s="83">
        <v>51</v>
      </c>
      <c r="H24" s="82">
        <v>2.2173913043478262</v>
      </c>
      <c r="I24" s="81">
        <v>1332</v>
      </c>
      <c r="J24" s="82">
        <v>3.6493150684931508</v>
      </c>
    </row>
    <row r="25" spans="1:10" s="88" customFormat="1" ht="12.95" customHeight="1">
      <c r="A25" s="93"/>
      <c r="B25" s="78">
        <v>2013</v>
      </c>
      <c r="C25" s="84">
        <v>84</v>
      </c>
      <c r="D25" s="85">
        <v>2.1</v>
      </c>
      <c r="E25" s="61">
        <v>37</v>
      </c>
      <c r="F25" s="86">
        <v>3.7</v>
      </c>
      <c r="G25" s="87">
        <v>51</v>
      </c>
      <c r="H25" s="86">
        <v>2.2173913043478262</v>
      </c>
      <c r="I25" s="61">
        <v>1332</v>
      </c>
      <c r="J25" s="86">
        <v>3.6493150684931508</v>
      </c>
    </row>
    <row r="26" spans="1:10" s="88" customFormat="1" ht="12.95" customHeight="1">
      <c r="A26" s="93"/>
      <c r="B26" s="78">
        <v>2014</v>
      </c>
      <c r="C26" s="89">
        <v>84</v>
      </c>
      <c r="D26" s="90">
        <v>2.1</v>
      </c>
      <c r="E26" s="91">
        <v>37</v>
      </c>
      <c r="F26" s="90">
        <v>3.7</v>
      </c>
      <c r="G26" s="92">
        <v>51</v>
      </c>
      <c r="H26" s="90">
        <v>2.2173913043478262</v>
      </c>
      <c r="I26" s="596">
        <v>1322</v>
      </c>
      <c r="J26" s="90">
        <v>3.6219178082191781</v>
      </c>
    </row>
    <row r="27" spans="1:10" s="88" customFormat="1" ht="12.95" customHeight="1">
      <c r="A27" s="93"/>
      <c r="B27" s="78">
        <v>2015</v>
      </c>
      <c r="C27" s="583">
        <v>88</v>
      </c>
      <c r="D27" s="584">
        <v>2.0952380952380953</v>
      </c>
      <c r="E27" s="585">
        <v>37</v>
      </c>
      <c r="F27" s="584">
        <v>3.7</v>
      </c>
      <c r="G27" s="586">
        <v>53</v>
      </c>
      <c r="H27" s="584">
        <v>2.2083333333333335</v>
      </c>
      <c r="I27" s="585">
        <v>1369</v>
      </c>
      <c r="J27" s="86">
        <v>3.6506666666666665</v>
      </c>
    </row>
    <row r="28" spans="1:10" s="88" customFormat="1" ht="12.95" customHeight="1">
      <c r="A28" s="93"/>
      <c r="B28" s="78">
        <v>2016</v>
      </c>
      <c r="C28" s="587">
        <v>88</v>
      </c>
      <c r="D28" s="588">
        <v>2.1</v>
      </c>
      <c r="E28" s="587">
        <v>37</v>
      </c>
      <c r="F28" s="588">
        <v>3.7</v>
      </c>
      <c r="G28" s="587">
        <v>52</v>
      </c>
      <c r="H28" s="588">
        <v>2.17</v>
      </c>
      <c r="I28" s="587">
        <v>1369</v>
      </c>
      <c r="J28" s="588">
        <v>3.65</v>
      </c>
    </row>
    <row r="29" spans="1:10" s="88" customFormat="1" ht="12.95" customHeight="1">
      <c r="A29" s="93"/>
      <c r="B29" s="78"/>
      <c r="C29" s="74"/>
      <c r="D29" s="75"/>
      <c r="E29" s="74"/>
      <c r="F29" s="75"/>
      <c r="G29" s="74"/>
      <c r="H29" s="75"/>
      <c r="I29" s="74"/>
      <c r="J29" s="75"/>
    </row>
    <row r="30" spans="1:10" s="88" customFormat="1" ht="12.95" customHeight="1">
      <c r="A30" s="93" t="s">
        <v>10</v>
      </c>
      <c r="B30" s="78">
        <v>2012</v>
      </c>
      <c r="C30" s="83">
        <v>458</v>
      </c>
      <c r="D30" s="82">
        <v>3.523076923076923</v>
      </c>
      <c r="E30" s="81">
        <v>5468</v>
      </c>
      <c r="F30" s="82">
        <v>2.981461286804798</v>
      </c>
      <c r="G30" s="83">
        <v>25</v>
      </c>
      <c r="H30" s="82">
        <v>2.0833333333333335</v>
      </c>
      <c r="I30" s="81">
        <v>1855</v>
      </c>
      <c r="J30" s="82">
        <v>5.3</v>
      </c>
    </row>
    <row r="31" spans="1:10" s="88" customFormat="1" ht="12.95" customHeight="1">
      <c r="A31" s="93"/>
      <c r="B31" s="78">
        <v>2013</v>
      </c>
      <c r="C31" s="84">
        <v>348</v>
      </c>
      <c r="D31" s="85">
        <v>4</v>
      </c>
      <c r="E31" s="61">
        <v>7980</v>
      </c>
      <c r="F31" s="86">
        <v>4.2</v>
      </c>
      <c r="G31" s="87">
        <v>34</v>
      </c>
      <c r="H31" s="86">
        <v>2.8333333333333335</v>
      </c>
      <c r="I31" s="61">
        <v>1836</v>
      </c>
      <c r="J31" s="86">
        <v>5.4</v>
      </c>
    </row>
    <row r="32" spans="1:10" s="88" customFormat="1" ht="12.95" customHeight="1">
      <c r="A32" s="93"/>
      <c r="B32" s="78">
        <v>2014</v>
      </c>
      <c r="C32" s="89">
        <v>326</v>
      </c>
      <c r="D32" s="90">
        <v>3.7906976744186052</v>
      </c>
      <c r="E32" s="91">
        <v>8385</v>
      </c>
      <c r="F32" s="90">
        <v>4.3</v>
      </c>
      <c r="G32" s="92">
        <v>32.4</v>
      </c>
      <c r="H32" s="90">
        <v>2.6999999999999997</v>
      </c>
      <c r="I32" s="596">
        <v>1820</v>
      </c>
      <c r="J32" s="90">
        <v>5.2</v>
      </c>
    </row>
    <row r="33" spans="1:10" s="88" customFormat="1" ht="12.95" customHeight="1">
      <c r="A33" s="93"/>
      <c r="B33" s="78">
        <v>2015</v>
      </c>
      <c r="C33" s="583">
        <v>351</v>
      </c>
      <c r="D33" s="584">
        <v>3.9</v>
      </c>
      <c r="E33" s="585">
        <v>6685</v>
      </c>
      <c r="F33" s="584">
        <v>3.5</v>
      </c>
      <c r="G33" s="586">
        <v>33.6</v>
      </c>
      <c r="H33" s="584">
        <v>2.8000000000000003</v>
      </c>
      <c r="I33" s="585">
        <v>1890</v>
      </c>
      <c r="J33" s="86">
        <v>5.4</v>
      </c>
    </row>
    <row r="34" spans="1:10" s="88" customFormat="1" ht="12.95" customHeight="1">
      <c r="A34" s="93"/>
      <c r="B34" s="78">
        <v>2016</v>
      </c>
      <c r="C34" s="587">
        <v>409.5</v>
      </c>
      <c r="D34" s="588">
        <v>4.5</v>
      </c>
      <c r="E34" s="587">
        <v>10710</v>
      </c>
      <c r="F34" s="588">
        <v>5.0999999999999996</v>
      </c>
      <c r="G34" s="587">
        <v>36</v>
      </c>
      <c r="H34" s="588">
        <v>3</v>
      </c>
      <c r="I34" s="587">
        <v>2880</v>
      </c>
      <c r="J34" s="588">
        <v>8</v>
      </c>
    </row>
    <row r="35" spans="1:10" s="88" customFormat="1" ht="12.95" customHeight="1">
      <c r="A35" s="93"/>
      <c r="B35" s="78"/>
      <c r="C35" s="74"/>
      <c r="D35" s="75"/>
      <c r="E35" s="74"/>
      <c r="F35" s="75"/>
      <c r="G35" s="74"/>
      <c r="H35" s="75"/>
      <c r="I35" s="74"/>
      <c r="J35" s="75"/>
    </row>
    <row r="36" spans="1:10" s="88" customFormat="1" ht="12.95" customHeight="1">
      <c r="A36" s="93" t="s">
        <v>11</v>
      </c>
      <c r="B36" s="78">
        <v>2012</v>
      </c>
      <c r="C36" s="83">
        <v>910</v>
      </c>
      <c r="D36" s="82">
        <v>3.5</v>
      </c>
      <c r="E36" s="81">
        <v>7770</v>
      </c>
      <c r="F36" s="82">
        <v>3.7</v>
      </c>
      <c r="G36" s="83">
        <v>800</v>
      </c>
      <c r="H36" s="82">
        <v>3.2</v>
      </c>
      <c r="I36" s="81">
        <v>1620</v>
      </c>
      <c r="J36" s="82">
        <v>12</v>
      </c>
    </row>
    <row r="37" spans="1:10" s="88" customFormat="1" ht="12.95" customHeight="1">
      <c r="A37" s="93"/>
      <c r="B37" s="78">
        <v>2013</v>
      </c>
      <c r="C37" s="84">
        <v>1116</v>
      </c>
      <c r="D37" s="85">
        <v>3.6</v>
      </c>
      <c r="E37" s="61">
        <v>10800</v>
      </c>
      <c r="F37" s="86">
        <v>4.5</v>
      </c>
      <c r="G37" s="87">
        <v>945</v>
      </c>
      <c r="H37" s="86">
        <v>3.5</v>
      </c>
      <c r="I37" s="61">
        <v>2100</v>
      </c>
      <c r="J37" s="86">
        <v>15</v>
      </c>
    </row>
    <row r="38" spans="1:10" s="88" customFormat="1" ht="12.95" customHeight="1">
      <c r="A38" s="93"/>
      <c r="B38" s="78">
        <v>2014</v>
      </c>
      <c r="C38" s="89">
        <v>691</v>
      </c>
      <c r="D38" s="90">
        <v>2.4288224956063269</v>
      </c>
      <c r="E38" s="91">
        <v>17232</v>
      </c>
      <c r="F38" s="90">
        <v>7.8043478260869561</v>
      </c>
      <c r="G38" s="92">
        <v>345</v>
      </c>
      <c r="H38" s="90">
        <v>2.1974522292993632</v>
      </c>
      <c r="I38" s="596">
        <v>840</v>
      </c>
      <c r="J38" s="90">
        <v>7</v>
      </c>
    </row>
    <row r="39" spans="1:10" s="88" customFormat="1" ht="12.95" customHeight="1">
      <c r="A39" s="93"/>
      <c r="B39" s="78">
        <v>2015</v>
      </c>
      <c r="C39" s="583">
        <v>792</v>
      </c>
      <c r="D39" s="584">
        <v>3.6</v>
      </c>
      <c r="E39" s="585">
        <v>9400</v>
      </c>
      <c r="F39" s="584">
        <v>4</v>
      </c>
      <c r="G39" s="586">
        <v>693</v>
      </c>
      <c r="H39" s="584">
        <v>3.3</v>
      </c>
      <c r="I39" s="585">
        <v>1170</v>
      </c>
      <c r="J39" s="86">
        <v>9</v>
      </c>
    </row>
    <row r="40" spans="1:10" s="88" customFormat="1" ht="12.95" customHeight="1">
      <c r="A40" s="93"/>
      <c r="B40" s="78">
        <v>2016</v>
      </c>
      <c r="C40" s="587">
        <v>2445</v>
      </c>
      <c r="D40" s="588">
        <v>5.09</v>
      </c>
      <c r="E40" s="587">
        <v>23284.6</v>
      </c>
      <c r="F40" s="588">
        <v>7.87</v>
      </c>
      <c r="G40" s="587">
        <v>1520</v>
      </c>
      <c r="H40" s="588">
        <v>4</v>
      </c>
      <c r="I40" s="587">
        <v>455</v>
      </c>
      <c r="J40" s="588">
        <v>3.5</v>
      </c>
    </row>
    <row r="41" spans="1:10" s="88" customFormat="1" ht="12.95" customHeight="1">
      <c r="A41" s="93"/>
      <c r="B41" s="78"/>
      <c r="C41" s="74"/>
      <c r="D41" s="75"/>
      <c r="E41" s="74"/>
      <c r="F41" s="75"/>
      <c r="G41" s="74"/>
      <c r="H41" s="75"/>
      <c r="I41" s="74"/>
      <c r="J41" s="75"/>
    </row>
    <row r="42" spans="1:10" s="88" customFormat="1" ht="12.95" customHeight="1">
      <c r="A42" s="93" t="s">
        <v>12</v>
      </c>
      <c r="B42" s="78">
        <v>2012</v>
      </c>
      <c r="C42" s="95">
        <v>66</v>
      </c>
      <c r="D42" s="96">
        <f>B42/1000</f>
        <v>2.012</v>
      </c>
      <c r="E42" s="97">
        <v>40</v>
      </c>
      <c r="F42" s="96">
        <v>2</v>
      </c>
      <c r="G42" s="83">
        <v>7.5</v>
      </c>
      <c r="H42" s="82">
        <v>1.5</v>
      </c>
      <c r="I42" s="81">
        <v>480</v>
      </c>
      <c r="J42" s="82">
        <v>6</v>
      </c>
    </row>
    <row r="43" spans="1:10" s="88" customFormat="1" ht="12.95" customHeight="1">
      <c r="A43" s="93"/>
      <c r="B43" s="78">
        <v>2013</v>
      </c>
      <c r="C43" s="84">
        <v>80</v>
      </c>
      <c r="D43" s="85">
        <v>4</v>
      </c>
      <c r="E43" s="61">
        <v>80</v>
      </c>
      <c r="F43" s="86">
        <v>4</v>
      </c>
      <c r="G43" s="87">
        <v>10.5</v>
      </c>
      <c r="H43" s="86">
        <v>3.5</v>
      </c>
      <c r="I43" s="61">
        <v>600</v>
      </c>
      <c r="J43" s="86">
        <v>10</v>
      </c>
    </row>
    <row r="44" spans="1:10" s="88" customFormat="1" ht="12.95" customHeight="1">
      <c r="A44" s="93"/>
      <c r="B44" s="78">
        <v>2014</v>
      </c>
      <c r="C44" s="89">
        <v>75</v>
      </c>
      <c r="D44" s="90">
        <v>3</v>
      </c>
      <c r="E44" s="91">
        <v>100</v>
      </c>
      <c r="F44" s="90">
        <v>5</v>
      </c>
      <c r="G44" s="92">
        <v>12.5</v>
      </c>
      <c r="H44" s="90">
        <v>2.5</v>
      </c>
      <c r="I44" s="596">
        <v>480</v>
      </c>
      <c r="J44" s="90">
        <v>8</v>
      </c>
    </row>
    <row r="45" spans="1:10" s="88" customFormat="1" ht="12.95" customHeight="1">
      <c r="A45" s="93"/>
      <c r="B45" s="78">
        <v>2015</v>
      </c>
      <c r="C45" s="583">
        <v>75</v>
      </c>
      <c r="D45" s="584">
        <v>3</v>
      </c>
      <c r="E45" s="585">
        <v>60</v>
      </c>
      <c r="F45" s="584">
        <v>3</v>
      </c>
      <c r="G45" s="586">
        <v>12.5</v>
      </c>
      <c r="H45" s="584">
        <v>2.5</v>
      </c>
      <c r="I45" s="585">
        <v>400</v>
      </c>
      <c r="J45" s="86">
        <v>8</v>
      </c>
    </row>
    <row r="46" spans="1:10" s="88" customFormat="1" ht="12.95" customHeight="1">
      <c r="A46" s="93"/>
      <c r="B46" s="78">
        <v>2016</v>
      </c>
      <c r="C46" s="587">
        <v>90</v>
      </c>
      <c r="D46" s="588">
        <v>3</v>
      </c>
      <c r="E46" s="587">
        <v>80</v>
      </c>
      <c r="F46" s="588">
        <v>4</v>
      </c>
      <c r="G46" s="587">
        <v>11.5</v>
      </c>
      <c r="H46" s="588">
        <v>2.2999999999999998</v>
      </c>
      <c r="I46" s="587">
        <v>400</v>
      </c>
      <c r="J46" s="588">
        <v>10</v>
      </c>
    </row>
    <row r="47" spans="1:10" s="88" customFormat="1" ht="12.95" customHeight="1">
      <c r="A47" s="93"/>
      <c r="B47" s="78"/>
      <c r="C47" s="74"/>
      <c r="D47" s="75"/>
      <c r="E47" s="74"/>
      <c r="F47" s="75"/>
      <c r="G47" s="74"/>
      <c r="H47" s="75"/>
      <c r="I47" s="74"/>
      <c r="J47" s="75"/>
    </row>
    <row r="48" spans="1:10" s="88" customFormat="1" ht="12.95" customHeight="1">
      <c r="A48" s="93" t="s">
        <v>13</v>
      </c>
      <c r="B48" s="78">
        <v>2012</v>
      </c>
      <c r="C48" s="83">
        <v>240</v>
      </c>
      <c r="D48" s="98">
        <v>4.2105263157894735</v>
      </c>
      <c r="E48" s="81">
        <v>388</v>
      </c>
      <c r="F48" s="98">
        <v>0.84716157205240172</v>
      </c>
      <c r="G48" s="83">
        <v>66</v>
      </c>
      <c r="H48" s="98">
        <v>3.4736842105263159</v>
      </c>
      <c r="I48" s="81">
        <v>3250</v>
      </c>
      <c r="J48" s="98">
        <v>10</v>
      </c>
    </row>
    <row r="49" spans="1:10" s="88" customFormat="1" ht="12.95" customHeight="1">
      <c r="A49" s="93"/>
      <c r="B49" s="78">
        <v>2013</v>
      </c>
      <c r="C49" s="84">
        <v>120</v>
      </c>
      <c r="D49" s="85">
        <v>4</v>
      </c>
      <c r="E49" s="61">
        <v>430</v>
      </c>
      <c r="F49" s="86">
        <v>1</v>
      </c>
      <c r="G49" s="87">
        <v>22</v>
      </c>
      <c r="H49" s="86">
        <v>3.1428571428571428</v>
      </c>
      <c r="I49" s="61">
        <v>3720</v>
      </c>
      <c r="J49" s="86">
        <v>12</v>
      </c>
    </row>
    <row r="50" spans="1:10" s="88" customFormat="1" ht="12.95" customHeight="1">
      <c r="A50" s="93"/>
      <c r="B50" s="78">
        <v>2014</v>
      </c>
      <c r="C50" s="89">
        <v>125</v>
      </c>
      <c r="D50" s="90">
        <v>3.7878787878787881</v>
      </c>
      <c r="E50" s="91">
        <v>2640</v>
      </c>
      <c r="F50" s="90">
        <v>6</v>
      </c>
      <c r="G50" s="92">
        <v>15</v>
      </c>
      <c r="H50" s="90">
        <v>2.1428571428571428</v>
      </c>
      <c r="I50" s="596">
        <v>3443</v>
      </c>
      <c r="J50" s="90">
        <v>11</v>
      </c>
    </row>
    <row r="51" spans="1:10" s="88" customFormat="1" ht="12.95" customHeight="1">
      <c r="A51" s="93"/>
      <c r="B51" s="78">
        <v>2015</v>
      </c>
      <c r="C51" s="583">
        <v>176</v>
      </c>
      <c r="D51" s="584">
        <v>4.5128205128205128</v>
      </c>
      <c r="E51" s="585">
        <v>2220</v>
      </c>
      <c r="F51" s="584">
        <v>5</v>
      </c>
      <c r="G51" s="586">
        <v>19</v>
      </c>
      <c r="H51" s="584">
        <v>2.7142857142857144</v>
      </c>
      <c r="I51" s="585">
        <v>3792</v>
      </c>
      <c r="J51" s="86">
        <v>12</v>
      </c>
    </row>
    <row r="52" spans="1:10" s="88" customFormat="1" ht="12.95" customHeight="1">
      <c r="A52" s="93"/>
      <c r="B52" s="78">
        <v>2016</v>
      </c>
      <c r="C52" s="587">
        <v>192</v>
      </c>
      <c r="D52" s="588">
        <v>4.8</v>
      </c>
      <c r="E52" s="587">
        <v>450</v>
      </c>
      <c r="F52" s="588">
        <v>1</v>
      </c>
      <c r="G52" s="587">
        <v>27.2</v>
      </c>
      <c r="H52" s="588">
        <v>3.4</v>
      </c>
      <c r="I52" s="587">
        <v>4134</v>
      </c>
      <c r="J52" s="588">
        <v>13</v>
      </c>
    </row>
    <row r="53" spans="1:10" s="88" customFormat="1" ht="12.95" customHeight="1">
      <c r="A53" s="93"/>
      <c r="B53" s="78"/>
      <c r="C53" s="74"/>
      <c r="D53" s="75"/>
      <c r="E53" s="74"/>
      <c r="F53" s="75"/>
      <c r="G53" s="74"/>
      <c r="H53" s="75"/>
      <c r="I53" s="74"/>
      <c r="J53" s="75"/>
    </row>
    <row r="54" spans="1:10" s="88" customFormat="1" ht="12.95" customHeight="1">
      <c r="A54" s="93" t="s">
        <v>14</v>
      </c>
      <c r="B54" s="78">
        <v>2012</v>
      </c>
      <c r="C54" s="83">
        <v>2000</v>
      </c>
      <c r="D54" s="98">
        <v>4</v>
      </c>
      <c r="E54" s="81">
        <v>8280</v>
      </c>
      <c r="F54" s="98">
        <v>3</v>
      </c>
      <c r="G54" s="83">
        <v>222</v>
      </c>
      <c r="H54" s="98">
        <v>3.7</v>
      </c>
      <c r="I54" s="81">
        <v>45</v>
      </c>
      <c r="J54" s="98">
        <v>1</v>
      </c>
    </row>
    <row r="55" spans="1:10" s="88" customFormat="1" ht="12.95" customHeight="1">
      <c r="A55" s="93"/>
      <c r="B55" s="78">
        <v>2013</v>
      </c>
      <c r="C55" s="84">
        <v>2000</v>
      </c>
      <c r="D55" s="85">
        <v>4</v>
      </c>
      <c r="E55" s="61">
        <v>13500</v>
      </c>
      <c r="F55" s="86">
        <v>5</v>
      </c>
      <c r="G55" s="87">
        <v>222</v>
      </c>
      <c r="H55" s="86">
        <v>3.7</v>
      </c>
      <c r="I55" s="61">
        <v>45</v>
      </c>
      <c r="J55" s="86">
        <v>1</v>
      </c>
    </row>
    <row r="56" spans="1:10" s="88" customFormat="1" ht="12.95" customHeight="1">
      <c r="A56" s="93"/>
      <c r="B56" s="78">
        <v>2014</v>
      </c>
      <c r="C56" s="89">
        <v>1368</v>
      </c>
      <c r="D56" s="90">
        <v>3.8</v>
      </c>
      <c r="E56" s="91">
        <v>11559</v>
      </c>
      <c r="F56" s="90">
        <v>4.4457692307692307</v>
      </c>
      <c r="G56" s="92">
        <v>50</v>
      </c>
      <c r="H56" s="90">
        <v>2.5</v>
      </c>
      <c r="I56" s="596">
        <v>40</v>
      </c>
      <c r="J56" s="90">
        <v>1</v>
      </c>
    </row>
    <row r="57" spans="1:10" s="88" customFormat="1" ht="12.95" customHeight="1">
      <c r="A57" s="93"/>
      <c r="B57" s="78">
        <v>2015</v>
      </c>
      <c r="C57" s="583">
        <v>1440</v>
      </c>
      <c r="D57" s="584">
        <v>3.6</v>
      </c>
      <c r="E57" s="585">
        <v>7800</v>
      </c>
      <c r="F57" s="584">
        <v>3</v>
      </c>
      <c r="G57" s="586">
        <v>120</v>
      </c>
      <c r="H57" s="584">
        <v>3</v>
      </c>
      <c r="I57" s="585">
        <v>40</v>
      </c>
      <c r="J57" s="86">
        <v>1</v>
      </c>
    </row>
    <row r="58" spans="1:10" s="88" customFormat="1" ht="12.95" customHeight="1">
      <c r="A58" s="93"/>
      <c r="B58" s="78">
        <v>2016</v>
      </c>
      <c r="C58" s="587">
        <v>1520</v>
      </c>
      <c r="D58" s="588">
        <v>4</v>
      </c>
      <c r="E58" s="587">
        <v>16900</v>
      </c>
      <c r="F58" s="588">
        <v>6.5</v>
      </c>
      <c r="G58" s="587">
        <v>60</v>
      </c>
      <c r="H58" s="588">
        <v>3</v>
      </c>
      <c r="I58" s="587">
        <v>75</v>
      </c>
      <c r="J58" s="588">
        <v>2.5</v>
      </c>
    </row>
    <row r="59" spans="1:10" s="88" customFormat="1" ht="12.95" customHeight="1">
      <c r="A59" s="93"/>
      <c r="B59" s="78"/>
      <c r="C59" s="74"/>
      <c r="D59" s="75"/>
      <c r="E59" s="74"/>
      <c r="F59" s="75"/>
      <c r="G59" s="74"/>
      <c r="H59" s="75"/>
      <c r="I59" s="74"/>
      <c r="J59" s="75"/>
    </row>
    <row r="60" spans="1:10" s="88" customFormat="1" ht="12.95" customHeight="1">
      <c r="A60" s="93" t="s">
        <v>15</v>
      </c>
      <c r="B60" s="78">
        <v>2012</v>
      </c>
      <c r="C60" s="94">
        <v>252</v>
      </c>
      <c r="D60" s="98">
        <v>2.8</v>
      </c>
      <c r="E60" s="74" t="s">
        <v>72</v>
      </c>
      <c r="F60" s="75" t="s">
        <v>72</v>
      </c>
      <c r="G60" s="83">
        <v>1817</v>
      </c>
      <c r="H60" s="98">
        <v>2.2999999999999998</v>
      </c>
      <c r="I60" s="81">
        <v>176</v>
      </c>
      <c r="J60" s="98">
        <v>2.3466666666666667</v>
      </c>
    </row>
    <row r="61" spans="1:10" s="88" customFormat="1" ht="12.95" customHeight="1">
      <c r="A61" s="93"/>
      <c r="B61" s="78">
        <v>2013</v>
      </c>
      <c r="C61" s="84">
        <v>285</v>
      </c>
      <c r="D61" s="85">
        <v>3</v>
      </c>
      <c r="E61" s="74" t="s">
        <v>72</v>
      </c>
      <c r="F61" s="75" t="s">
        <v>72</v>
      </c>
      <c r="G61" s="87">
        <v>175</v>
      </c>
      <c r="H61" s="86">
        <v>2.3026315789473686</v>
      </c>
      <c r="I61" s="61">
        <v>190</v>
      </c>
      <c r="J61" s="86">
        <v>2.4050632911392404</v>
      </c>
    </row>
    <row r="62" spans="1:10" s="88" customFormat="1" ht="12.95" customHeight="1">
      <c r="A62" s="93"/>
      <c r="B62" s="78">
        <v>2014</v>
      </c>
      <c r="C62" s="89">
        <v>252</v>
      </c>
      <c r="D62" s="90">
        <v>2.8</v>
      </c>
      <c r="E62" s="74" t="s">
        <v>72</v>
      </c>
      <c r="F62" s="75" t="s">
        <v>72</v>
      </c>
      <c r="G62" s="92">
        <v>146</v>
      </c>
      <c r="H62" s="90">
        <v>2</v>
      </c>
      <c r="I62" s="596">
        <v>189</v>
      </c>
      <c r="J62" s="90">
        <v>2.1</v>
      </c>
    </row>
    <row r="63" spans="1:10" s="88" customFormat="1" ht="12.95" customHeight="1">
      <c r="A63" s="93"/>
      <c r="B63" s="78">
        <v>2015</v>
      </c>
      <c r="C63" s="583">
        <v>285</v>
      </c>
      <c r="D63" s="584">
        <v>3</v>
      </c>
      <c r="E63" s="74" t="s">
        <v>72</v>
      </c>
      <c r="F63" s="75" t="s">
        <v>72</v>
      </c>
      <c r="G63" s="586">
        <v>175</v>
      </c>
      <c r="H63" s="584">
        <v>2.3026315789473686</v>
      </c>
      <c r="I63" s="585">
        <v>190</v>
      </c>
      <c r="J63" s="86">
        <v>2.4050632911392404</v>
      </c>
    </row>
    <row r="64" spans="1:10" s="88" customFormat="1" ht="12.95" customHeight="1">
      <c r="A64" s="93"/>
      <c r="B64" s="78">
        <v>2016</v>
      </c>
      <c r="C64" s="587">
        <v>252</v>
      </c>
      <c r="D64" s="588">
        <v>2.8</v>
      </c>
      <c r="E64" s="74" t="s">
        <v>72</v>
      </c>
      <c r="F64" s="75" t="s">
        <v>72</v>
      </c>
      <c r="G64" s="587">
        <v>146</v>
      </c>
      <c r="H64" s="588">
        <v>2</v>
      </c>
      <c r="I64" s="587">
        <v>190</v>
      </c>
      <c r="J64" s="588">
        <v>2.41</v>
      </c>
    </row>
    <row r="65" spans="1:10" s="88" customFormat="1" ht="12.95" customHeight="1">
      <c r="A65" s="93"/>
      <c r="B65" s="78"/>
      <c r="C65" s="74"/>
      <c r="D65" s="75"/>
      <c r="E65" s="74"/>
      <c r="F65" s="75"/>
      <c r="G65" s="74"/>
      <c r="H65" s="75"/>
      <c r="I65" s="74"/>
      <c r="J65" s="75"/>
    </row>
    <row r="66" spans="1:10" s="88" customFormat="1" ht="12.95" customHeight="1">
      <c r="A66" s="93" t="s">
        <v>16</v>
      </c>
      <c r="B66" s="78">
        <v>2012</v>
      </c>
      <c r="C66" s="83">
        <v>10585.8</v>
      </c>
      <c r="D66" s="98">
        <v>3.6707816076010813</v>
      </c>
      <c r="E66" s="81">
        <v>34752</v>
      </c>
      <c r="F66" s="98">
        <v>2.556421950860674</v>
      </c>
      <c r="G66" s="83">
        <v>4020</v>
      </c>
      <c r="H66" s="98">
        <v>3.2070203430394892</v>
      </c>
      <c r="I66" s="81">
        <v>1450</v>
      </c>
      <c r="J66" s="98">
        <v>1</v>
      </c>
    </row>
    <row r="67" spans="1:10" s="88" customFormat="1" ht="12.95" customHeight="1">
      <c r="A67" s="93"/>
      <c r="B67" s="78">
        <v>2013</v>
      </c>
      <c r="C67" s="84">
        <v>15368.5</v>
      </c>
      <c r="D67" s="85">
        <v>3.9305626598465473</v>
      </c>
      <c r="E67" s="61">
        <v>18784.099999999999</v>
      </c>
      <c r="F67" s="86">
        <v>2.5995156379739828</v>
      </c>
      <c r="G67" s="87">
        <v>6272.8</v>
      </c>
      <c r="H67" s="86">
        <v>3.7404889683959452</v>
      </c>
      <c r="I67" s="61">
        <v>12069</v>
      </c>
      <c r="J67" s="86">
        <v>29.472527472527471</v>
      </c>
    </row>
    <row r="68" spans="1:10" s="88" customFormat="1" ht="12.95" customHeight="1">
      <c r="A68" s="93"/>
      <c r="B68" s="78">
        <v>2014</v>
      </c>
      <c r="C68" s="89">
        <v>13033.8</v>
      </c>
      <c r="D68" s="90">
        <v>3.2431262285700067</v>
      </c>
      <c r="E68" s="91">
        <v>51627.9</v>
      </c>
      <c r="F68" s="90">
        <v>6.0217997317314982</v>
      </c>
      <c r="G68" s="92">
        <v>6066.5</v>
      </c>
      <c r="H68" s="90">
        <v>3.4854926745188166</v>
      </c>
      <c r="I68" s="596">
        <v>20600</v>
      </c>
      <c r="J68" s="90">
        <v>39.464367816091958</v>
      </c>
    </row>
    <row r="69" spans="1:10" s="88" customFormat="1" ht="12.95" customHeight="1">
      <c r="A69" s="93"/>
      <c r="B69" s="78">
        <v>2015</v>
      </c>
      <c r="C69" s="583">
        <v>12121.7</v>
      </c>
      <c r="D69" s="584">
        <v>3.4468962379503516</v>
      </c>
      <c r="E69" s="585">
        <v>45605</v>
      </c>
      <c r="F69" s="584">
        <v>3.5829280747927879</v>
      </c>
      <c r="G69" s="586">
        <v>5961.2</v>
      </c>
      <c r="H69" s="584">
        <v>3.50082217524078</v>
      </c>
      <c r="I69" s="585">
        <v>18390</v>
      </c>
      <c r="J69" s="86">
        <v>29.471153846153847</v>
      </c>
    </row>
    <row r="70" spans="1:10" s="88" customFormat="1" ht="12.95" customHeight="1">
      <c r="A70" s="93"/>
      <c r="B70" s="78">
        <v>2016</v>
      </c>
      <c r="C70" s="587">
        <v>14963.26</v>
      </c>
      <c r="D70" s="588">
        <v>4.08</v>
      </c>
      <c r="E70" s="587">
        <v>76699.8</v>
      </c>
      <c r="F70" s="588">
        <v>6.14</v>
      </c>
      <c r="G70" s="587">
        <v>6837</v>
      </c>
      <c r="H70" s="588">
        <v>4</v>
      </c>
      <c r="I70" s="587">
        <v>21415</v>
      </c>
      <c r="J70" s="588">
        <v>34.26</v>
      </c>
    </row>
    <row r="71" spans="1:10" s="88" customFormat="1" ht="12.95" customHeight="1">
      <c r="A71" s="93"/>
      <c r="B71" s="78"/>
      <c r="C71" s="74"/>
      <c r="D71" s="75"/>
      <c r="E71" s="74"/>
      <c r="F71" s="75"/>
      <c r="G71" s="74"/>
      <c r="H71" s="75"/>
      <c r="I71" s="74"/>
      <c r="J71" s="75"/>
    </row>
    <row r="72" spans="1:10" s="88" customFormat="1" ht="12.95" customHeight="1">
      <c r="A72" s="93" t="s">
        <v>17</v>
      </c>
      <c r="B72" s="78">
        <v>2012</v>
      </c>
      <c r="C72" s="83">
        <v>8200</v>
      </c>
      <c r="D72" s="98">
        <v>4</v>
      </c>
      <c r="E72" s="81">
        <v>20671</v>
      </c>
      <c r="F72" s="98">
        <v>2.9992745211839815</v>
      </c>
      <c r="G72" s="83">
        <v>2994</v>
      </c>
      <c r="H72" s="98">
        <v>3.4413793103448276</v>
      </c>
      <c r="I72" s="81">
        <v>2656</v>
      </c>
      <c r="J72" s="98">
        <v>9.3192982456140356</v>
      </c>
    </row>
    <row r="73" spans="1:10" s="88" customFormat="1" ht="12.95" customHeight="1">
      <c r="A73" s="93"/>
      <c r="B73" s="78">
        <v>2013</v>
      </c>
      <c r="C73" s="84">
        <v>10839</v>
      </c>
      <c r="D73" s="85">
        <v>4.4634327128973812</v>
      </c>
      <c r="E73" s="61">
        <v>37740</v>
      </c>
      <c r="F73" s="86">
        <v>5.4806854487365673</v>
      </c>
      <c r="G73" s="87">
        <v>3400</v>
      </c>
      <c r="H73" s="86">
        <v>4</v>
      </c>
      <c r="I73" s="61">
        <v>2187</v>
      </c>
      <c r="J73" s="86">
        <v>7.4641638225255971</v>
      </c>
    </row>
    <row r="74" spans="1:10" s="88" customFormat="1" ht="12.95" customHeight="1">
      <c r="A74" s="93"/>
      <c r="B74" s="78">
        <v>2014</v>
      </c>
      <c r="C74" s="89">
        <v>6069.4000000000005</v>
      </c>
      <c r="D74" s="90">
        <v>2.3862394338509931</v>
      </c>
      <c r="E74" s="91">
        <v>35960</v>
      </c>
      <c r="F74" s="90">
        <v>5.3639618138424821</v>
      </c>
      <c r="G74" s="92">
        <v>1414</v>
      </c>
      <c r="H74" s="90">
        <v>1.7515174036913168</v>
      </c>
      <c r="I74" s="596">
        <v>2100</v>
      </c>
      <c r="J74" s="90">
        <v>7</v>
      </c>
    </row>
    <row r="75" spans="1:10" s="88" customFormat="1" ht="12.95" customHeight="1">
      <c r="A75" s="93"/>
      <c r="B75" s="78">
        <v>2015</v>
      </c>
      <c r="C75" s="583">
        <v>9071.6</v>
      </c>
      <c r="D75" s="584">
        <v>3.5505283757338555</v>
      </c>
      <c r="E75" s="585">
        <v>27620.5</v>
      </c>
      <c r="F75" s="584">
        <v>4.4744046654786978</v>
      </c>
      <c r="G75" s="586">
        <v>2275</v>
      </c>
      <c r="H75" s="584">
        <v>3.5</v>
      </c>
      <c r="I75" s="585">
        <v>3410</v>
      </c>
      <c r="J75" s="86">
        <v>11</v>
      </c>
    </row>
    <row r="76" spans="1:10" s="88" customFormat="1" ht="12.95" customHeight="1">
      <c r="A76" s="93"/>
      <c r="B76" s="78">
        <v>2016</v>
      </c>
      <c r="C76" s="587">
        <v>12183.8</v>
      </c>
      <c r="D76" s="588">
        <v>4.53</v>
      </c>
      <c r="E76" s="587">
        <v>37841.5</v>
      </c>
      <c r="F76" s="588">
        <v>6.22</v>
      </c>
      <c r="G76" s="587">
        <v>2850</v>
      </c>
      <c r="H76" s="588">
        <v>4.1900000000000004</v>
      </c>
      <c r="I76" s="587">
        <v>4800</v>
      </c>
      <c r="J76" s="588">
        <v>16</v>
      </c>
    </row>
    <row r="77" spans="1:10" s="88" customFormat="1" ht="12.95" customHeight="1">
      <c r="A77" s="93"/>
      <c r="B77" s="78"/>
      <c r="C77" s="74"/>
      <c r="D77" s="75"/>
      <c r="E77" s="74"/>
      <c r="F77" s="75"/>
      <c r="G77" s="74"/>
      <c r="H77" s="75"/>
      <c r="I77" s="74"/>
      <c r="J77" s="75"/>
    </row>
    <row r="78" spans="1:10" s="88" customFormat="1" ht="12.95" customHeight="1">
      <c r="A78" s="72" t="s">
        <v>18</v>
      </c>
      <c r="B78" s="78">
        <v>2012</v>
      </c>
      <c r="C78" s="83">
        <v>13741.3</v>
      </c>
      <c r="D78" s="98">
        <v>3.9841403305305887</v>
      </c>
      <c r="E78" s="81">
        <v>16205</v>
      </c>
      <c r="F78" s="98">
        <v>2.0095486111111112</v>
      </c>
      <c r="G78" s="83">
        <v>1674</v>
      </c>
      <c r="H78" s="98">
        <v>3.72</v>
      </c>
      <c r="I78" s="81">
        <v>3960</v>
      </c>
      <c r="J78" s="98">
        <v>6</v>
      </c>
    </row>
    <row r="79" spans="1:10" s="88" customFormat="1" ht="12.95" customHeight="1">
      <c r="A79" s="93"/>
      <c r="B79" s="78">
        <v>2013</v>
      </c>
      <c r="C79" s="84">
        <v>14542</v>
      </c>
      <c r="D79" s="85">
        <v>3.9895747599451301</v>
      </c>
      <c r="E79" s="61">
        <v>36585</v>
      </c>
      <c r="F79" s="86">
        <v>4.4933677229182019</v>
      </c>
      <c r="G79" s="87">
        <v>1616</v>
      </c>
      <c r="H79" s="86">
        <v>3.5130434782608697</v>
      </c>
      <c r="I79" s="61">
        <v>4678</v>
      </c>
      <c r="J79" s="86">
        <v>6.982089552238806</v>
      </c>
    </row>
    <row r="80" spans="1:10" s="88" customFormat="1" ht="12.95" customHeight="1">
      <c r="A80" s="93"/>
      <c r="B80" s="78">
        <v>2014</v>
      </c>
      <c r="C80" s="89">
        <v>7304</v>
      </c>
      <c r="D80" s="90">
        <v>4</v>
      </c>
      <c r="E80" s="91">
        <v>32000</v>
      </c>
      <c r="F80" s="90">
        <v>5.333333333333333</v>
      </c>
      <c r="G80" s="92">
        <v>807</v>
      </c>
      <c r="H80" s="90">
        <v>3.8985507246376812</v>
      </c>
      <c r="I80" s="596">
        <v>11880</v>
      </c>
      <c r="J80" s="90">
        <v>18</v>
      </c>
    </row>
    <row r="81" spans="1:10" s="88" customFormat="1" ht="12.95" customHeight="1">
      <c r="A81" s="93"/>
      <c r="B81" s="78">
        <v>2015</v>
      </c>
      <c r="C81" s="583">
        <v>4890</v>
      </c>
      <c r="D81" s="584">
        <v>3</v>
      </c>
      <c r="E81" s="585">
        <v>22899</v>
      </c>
      <c r="F81" s="584">
        <v>3.4987012987012989</v>
      </c>
      <c r="G81" s="586">
        <v>812</v>
      </c>
      <c r="H81" s="584">
        <v>3.1230769230769231</v>
      </c>
      <c r="I81" s="585">
        <v>4602</v>
      </c>
      <c r="J81" s="86">
        <v>9.002347417840376</v>
      </c>
    </row>
    <row r="82" spans="1:10" s="88" customFormat="1" ht="12.95" customHeight="1">
      <c r="A82" s="93"/>
      <c r="B82" s="78">
        <v>2016</v>
      </c>
      <c r="C82" s="587">
        <v>12768</v>
      </c>
      <c r="D82" s="588">
        <v>4.4800000000000004</v>
      </c>
      <c r="E82" s="587">
        <v>29258.5</v>
      </c>
      <c r="F82" s="588">
        <v>4.5</v>
      </c>
      <c r="G82" s="587">
        <v>1260</v>
      </c>
      <c r="H82" s="588">
        <v>4.2</v>
      </c>
      <c r="I82" s="587">
        <v>5052</v>
      </c>
      <c r="J82" s="588">
        <v>9.94</v>
      </c>
    </row>
    <row r="83" spans="1:10" s="88" customFormat="1" ht="12.95" customHeight="1">
      <c r="A83" s="93"/>
      <c r="B83" s="78"/>
      <c r="C83" s="74"/>
      <c r="D83" s="75"/>
      <c r="E83" s="74"/>
      <c r="F83" s="75"/>
      <c r="G83" s="74"/>
      <c r="H83" s="75"/>
      <c r="I83" s="74"/>
      <c r="J83" s="75"/>
    </row>
    <row r="84" spans="1:10" s="88" customFormat="1" ht="12.95" customHeight="1">
      <c r="A84" s="93" t="s">
        <v>19</v>
      </c>
      <c r="B84" s="78">
        <v>2012</v>
      </c>
      <c r="C84" s="83">
        <v>1607</v>
      </c>
      <c r="D84" s="98">
        <v>4.2013071895424838</v>
      </c>
      <c r="E84" s="81">
        <v>4683</v>
      </c>
      <c r="F84" s="98">
        <v>3.6106399383191983</v>
      </c>
      <c r="G84" s="83">
        <v>330</v>
      </c>
      <c r="H84" s="98">
        <v>3</v>
      </c>
      <c r="I84" s="81">
        <v>62</v>
      </c>
      <c r="J84" s="98">
        <v>2.48</v>
      </c>
    </row>
    <row r="85" spans="1:10" s="88" customFormat="1" ht="12.95" customHeight="1">
      <c r="A85" s="93"/>
      <c r="B85" s="78">
        <v>2013</v>
      </c>
      <c r="C85" s="84">
        <v>2061</v>
      </c>
      <c r="D85" s="85">
        <v>3.8523364485981308</v>
      </c>
      <c r="E85" s="61">
        <v>5011</v>
      </c>
      <c r="F85" s="86">
        <v>3.7962121212121214</v>
      </c>
      <c r="G85" s="87">
        <v>450</v>
      </c>
      <c r="H85" s="86">
        <v>3</v>
      </c>
      <c r="I85" s="61">
        <v>60</v>
      </c>
      <c r="J85" s="86">
        <v>3</v>
      </c>
    </row>
    <row r="86" spans="1:10" s="88" customFormat="1" ht="12.95" customHeight="1">
      <c r="A86" s="93"/>
      <c r="B86" s="78">
        <v>2014</v>
      </c>
      <c r="C86" s="89">
        <v>1260</v>
      </c>
      <c r="D86" s="90">
        <v>3.5795454545454546</v>
      </c>
      <c r="E86" s="91">
        <v>7050</v>
      </c>
      <c r="F86" s="90">
        <v>6.0775862068965516</v>
      </c>
      <c r="G86" s="92">
        <v>486</v>
      </c>
      <c r="H86" s="90">
        <v>2.7</v>
      </c>
      <c r="I86" s="596">
        <v>28</v>
      </c>
      <c r="J86" s="90">
        <v>2.8</v>
      </c>
    </row>
    <row r="87" spans="1:10" s="88" customFormat="1" ht="12.95" customHeight="1">
      <c r="A87" s="93"/>
      <c r="B87" s="78">
        <v>2015</v>
      </c>
      <c r="C87" s="583">
        <v>2087</v>
      </c>
      <c r="D87" s="584">
        <v>3.8864059590316575</v>
      </c>
      <c r="E87" s="585">
        <v>6644</v>
      </c>
      <c r="F87" s="584">
        <v>5.1664074650077758</v>
      </c>
      <c r="G87" s="586">
        <v>790</v>
      </c>
      <c r="H87" s="584">
        <v>3.95</v>
      </c>
      <c r="I87" s="585">
        <v>27</v>
      </c>
      <c r="J87" s="86">
        <v>3</v>
      </c>
    </row>
    <row r="88" spans="1:10" s="88" customFormat="1" ht="12.95" customHeight="1">
      <c r="A88" s="93"/>
      <c r="B88" s="78">
        <v>2016</v>
      </c>
      <c r="C88" s="587">
        <v>2623</v>
      </c>
      <c r="D88" s="588">
        <v>4.16</v>
      </c>
      <c r="E88" s="587">
        <v>6958</v>
      </c>
      <c r="F88" s="588">
        <v>6.23</v>
      </c>
      <c r="G88" s="587">
        <v>1025</v>
      </c>
      <c r="H88" s="588">
        <v>4.0999999999999996</v>
      </c>
      <c r="I88" s="587">
        <v>80</v>
      </c>
      <c r="J88" s="588">
        <v>10</v>
      </c>
    </row>
    <row r="89" spans="1:10" s="88" customFormat="1" ht="12.95" customHeight="1">
      <c r="A89" s="93"/>
      <c r="B89" s="78"/>
      <c r="C89" s="74"/>
      <c r="D89" s="75"/>
      <c r="E89" s="74"/>
      <c r="F89" s="75"/>
      <c r="G89" s="74"/>
      <c r="H89" s="75"/>
      <c r="I89" s="74"/>
      <c r="J89" s="75"/>
    </row>
    <row r="90" spans="1:10" s="88" customFormat="1" ht="12.95" customHeight="1">
      <c r="A90" s="589" t="s">
        <v>182</v>
      </c>
      <c r="B90" s="78">
        <v>2012</v>
      </c>
      <c r="C90" s="83">
        <v>1800</v>
      </c>
      <c r="D90" s="98">
        <v>3.75</v>
      </c>
      <c r="E90" s="81">
        <v>19070</v>
      </c>
      <c r="F90" s="98">
        <v>3.1889632107023411</v>
      </c>
      <c r="G90" s="83">
        <v>135</v>
      </c>
      <c r="H90" s="98">
        <v>3.375</v>
      </c>
      <c r="I90" s="81">
        <v>2242</v>
      </c>
      <c r="J90" s="98">
        <v>6.4985507246376812</v>
      </c>
    </row>
    <row r="91" spans="1:10" s="88" customFormat="1" ht="12.95" customHeight="1">
      <c r="A91" s="93"/>
      <c r="B91" s="78">
        <v>2013</v>
      </c>
      <c r="C91" s="84">
        <v>2145</v>
      </c>
      <c r="D91" s="85">
        <v>3.9</v>
      </c>
      <c r="E91" s="61">
        <v>27000</v>
      </c>
      <c r="F91" s="86">
        <v>4.5</v>
      </c>
      <c r="G91" s="87">
        <v>288</v>
      </c>
      <c r="H91" s="86">
        <v>3.6</v>
      </c>
      <c r="I91" s="61">
        <v>2550</v>
      </c>
      <c r="J91" s="86">
        <v>7.5</v>
      </c>
    </row>
    <row r="92" spans="1:10" s="88" customFormat="1" ht="12.95" customHeight="1">
      <c r="A92" s="93"/>
      <c r="B92" s="78">
        <v>2014</v>
      </c>
      <c r="C92" s="89">
        <v>1554</v>
      </c>
      <c r="D92" s="90">
        <v>2.8</v>
      </c>
      <c r="E92" s="91">
        <v>17500</v>
      </c>
      <c r="F92" s="90">
        <v>3.5</v>
      </c>
      <c r="G92" s="92">
        <v>180</v>
      </c>
      <c r="H92" s="90">
        <v>2.4</v>
      </c>
      <c r="I92" s="596">
        <v>1920</v>
      </c>
      <c r="J92" s="90">
        <v>6</v>
      </c>
    </row>
    <row r="93" spans="1:10" s="88" customFormat="1" ht="12.95" customHeight="1">
      <c r="A93" s="93"/>
      <c r="B93" s="78">
        <v>2015</v>
      </c>
      <c r="C93" s="583">
        <v>1624</v>
      </c>
      <c r="D93" s="584">
        <v>2.9</v>
      </c>
      <c r="E93" s="585">
        <v>27000</v>
      </c>
      <c r="F93" s="584">
        <v>4.5</v>
      </c>
      <c r="G93" s="586">
        <v>192</v>
      </c>
      <c r="H93" s="584">
        <v>2.56</v>
      </c>
      <c r="I93" s="585">
        <v>2475</v>
      </c>
      <c r="J93" s="86">
        <v>7.5</v>
      </c>
    </row>
    <row r="94" spans="1:10" s="88" customFormat="1" ht="12.95" customHeight="1">
      <c r="A94" s="93"/>
      <c r="B94" s="78">
        <v>2016</v>
      </c>
      <c r="C94" s="587">
        <v>2475</v>
      </c>
      <c r="D94" s="588">
        <v>4.5</v>
      </c>
      <c r="E94" s="587">
        <v>36000</v>
      </c>
      <c r="F94" s="588">
        <v>6</v>
      </c>
      <c r="G94" s="587">
        <v>245</v>
      </c>
      <c r="H94" s="588">
        <v>3.5</v>
      </c>
      <c r="I94" s="587">
        <v>2380</v>
      </c>
      <c r="J94" s="588">
        <v>7</v>
      </c>
    </row>
    <row r="95" spans="1:10" s="88" customFormat="1" ht="12.95" customHeight="1">
      <c r="A95" s="93"/>
      <c r="B95" s="78"/>
      <c r="C95" s="74"/>
      <c r="D95" s="75"/>
      <c r="E95" s="74"/>
      <c r="F95" s="75"/>
      <c r="G95" s="74"/>
      <c r="H95" s="75"/>
      <c r="I95" s="74"/>
      <c r="J95" s="75"/>
    </row>
    <row r="96" spans="1:10" s="88" customFormat="1" ht="12.95" customHeight="1">
      <c r="A96" s="93" t="s">
        <v>21</v>
      </c>
      <c r="B96" s="78">
        <v>2012</v>
      </c>
      <c r="C96" s="83">
        <v>0.6</v>
      </c>
      <c r="D96" s="98">
        <v>0.39999999999999997</v>
      </c>
      <c r="E96" s="193" t="s">
        <v>72</v>
      </c>
      <c r="F96" s="193" t="s">
        <v>72</v>
      </c>
      <c r="G96" s="193" t="s">
        <v>72</v>
      </c>
      <c r="H96" s="98">
        <v>0.4</v>
      </c>
      <c r="I96" s="81">
        <v>0.6</v>
      </c>
      <c r="J96" s="98">
        <v>0.3</v>
      </c>
    </row>
    <row r="97" spans="1:10" s="88" customFormat="1" ht="12.95" customHeight="1">
      <c r="A97" s="93"/>
      <c r="B97" s="78">
        <v>2013</v>
      </c>
      <c r="C97" s="193" t="s">
        <v>72</v>
      </c>
      <c r="D97" s="193" t="s">
        <v>72</v>
      </c>
      <c r="E97" s="193" t="s">
        <v>72</v>
      </c>
      <c r="F97" s="193" t="s">
        <v>72</v>
      </c>
      <c r="G97" s="193" t="s">
        <v>72</v>
      </c>
      <c r="H97" s="193" t="s">
        <v>72</v>
      </c>
      <c r="I97" s="61">
        <v>0.8</v>
      </c>
      <c r="J97" s="86">
        <v>1</v>
      </c>
    </row>
    <row r="98" spans="1:10" s="88" customFormat="1" ht="12.95" customHeight="1">
      <c r="A98" s="93"/>
      <c r="B98" s="78">
        <v>2014</v>
      </c>
      <c r="C98" s="193" t="s">
        <v>72</v>
      </c>
      <c r="D98" s="193" t="s">
        <v>72</v>
      </c>
      <c r="E98" s="193" t="s">
        <v>72</v>
      </c>
      <c r="F98" s="193" t="s">
        <v>72</v>
      </c>
      <c r="G98" s="193" t="s">
        <v>72</v>
      </c>
      <c r="H98" s="193" t="s">
        <v>72</v>
      </c>
      <c r="I98" s="596">
        <v>1</v>
      </c>
      <c r="J98" s="90">
        <v>1</v>
      </c>
    </row>
    <row r="99" spans="1:10" s="88" customFormat="1" ht="12.95" customHeight="1">
      <c r="A99" s="93"/>
      <c r="B99" s="78">
        <v>2015</v>
      </c>
      <c r="C99" s="583">
        <v>6</v>
      </c>
      <c r="D99" s="584">
        <v>4</v>
      </c>
      <c r="E99" s="193" t="s">
        <v>72</v>
      </c>
      <c r="F99" s="193" t="s">
        <v>72</v>
      </c>
      <c r="G99" s="586">
        <v>1.3</v>
      </c>
      <c r="H99" s="584">
        <v>2.6</v>
      </c>
      <c r="I99" s="585">
        <v>2.1</v>
      </c>
      <c r="J99" s="86">
        <v>1.05</v>
      </c>
    </row>
    <row r="100" spans="1:10" s="88" customFormat="1" ht="12.95" customHeight="1">
      <c r="A100" s="93"/>
      <c r="B100" s="78">
        <v>2016</v>
      </c>
      <c r="C100" s="193" t="s">
        <v>72</v>
      </c>
      <c r="D100" s="193" t="s">
        <v>72</v>
      </c>
      <c r="E100" s="193" t="s">
        <v>72</v>
      </c>
      <c r="F100" s="193" t="s">
        <v>72</v>
      </c>
      <c r="G100" s="193" t="s">
        <v>72</v>
      </c>
      <c r="H100" s="193" t="s">
        <v>72</v>
      </c>
      <c r="I100" s="587">
        <v>0.5</v>
      </c>
      <c r="J100" s="588">
        <v>1</v>
      </c>
    </row>
    <row r="101" spans="1:10" s="88" customFormat="1" ht="12.95" customHeight="1">
      <c r="A101" s="93"/>
      <c r="B101" s="78"/>
      <c r="C101" s="74"/>
      <c r="D101" s="75"/>
      <c r="E101" s="74"/>
      <c r="F101" s="75"/>
      <c r="G101" s="74"/>
      <c r="H101" s="75"/>
      <c r="I101" s="74"/>
      <c r="J101" s="75"/>
    </row>
    <row r="102" spans="1:10" s="88" customFormat="1" ht="12.95" customHeight="1">
      <c r="A102" s="93" t="s">
        <v>22</v>
      </c>
      <c r="B102" s="78">
        <v>2012</v>
      </c>
      <c r="C102" s="83">
        <v>60</v>
      </c>
      <c r="D102" s="98">
        <v>2</v>
      </c>
      <c r="E102" s="193" t="s">
        <v>72</v>
      </c>
      <c r="F102" s="193" t="s">
        <v>72</v>
      </c>
      <c r="G102" s="83">
        <v>57</v>
      </c>
      <c r="H102" s="98">
        <v>3</v>
      </c>
      <c r="I102" s="81">
        <v>75</v>
      </c>
      <c r="J102" s="98">
        <v>5</v>
      </c>
    </row>
    <row r="103" spans="1:10" s="88" customFormat="1" ht="12.95" customHeight="1">
      <c r="A103" s="93"/>
      <c r="B103" s="78">
        <v>2013</v>
      </c>
      <c r="C103" s="84">
        <v>120</v>
      </c>
      <c r="D103" s="85">
        <v>4</v>
      </c>
      <c r="E103" s="193" t="s">
        <v>72</v>
      </c>
      <c r="F103" s="193" t="s">
        <v>72</v>
      </c>
      <c r="G103" s="87">
        <v>76</v>
      </c>
      <c r="H103" s="86">
        <v>4</v>
      </c>
      <c r="I103" s="61">
        <v>120</v>
      </c>
      <c r="J103" s="86">
        <v>8</v>
      </c>
    </row>
    <row r="104" spans="1:10" s="88" customFormat="1" ht="12.95" customHeight="1">
      <c r="A104" s="93"/>
      <c r="B104" s="78">
        <v>2014</v>
      </c>
      <c r="C104" s="89">
        <v>120</v>
      </c>
      <c r="D104" s="90">
        <v>4</v>
      </c>
      <c r="E104" s="193" t="s">
        <v>72</v>
      </c>
      <c r="F104" s="193" t="s">
        <v>72</v>
      </c>
      <c r="G104" s="92">
        <v>30</v>
      </c>
      <c r="H104" s="90">
        <v>3</v>
      </c>
      <c r="I104" s="596">
        <v>80</v>
      </c>
      <c r="J104" s="90">
        <v>8</v>
      </c>
    </row>
    <row r="105" spans="1:10" s="88" customFormat="1" ht="12.95" customHeight="1">
      <c r="A105" s="93"/>
      <c r="B105" s="78">
        <v>2015</v>
      </c>
      <c r="C105" s="583">
        <v>100</v>
      </c>
      <c r="D105" s="584">
        <v>4</v>
      </c>
      <c r="E105" s="193" t="s">
        <v>72</v>
      </c>
      <c r="F105" s="193" t="s">
        <v>72</v>
      </c>
      <c r="G105" s="586">
        <v>60</v>
      </c>
      <c r="H105" s="584">
        <v>4</v>
      </c>
      <c r="I105" s="585">
        <v>80</v>
      </c>
      <c r="J105" s="86">
        <v>8</v>
      </c>
    </row>
    <row r="106" spans="1:10" s="88" customFormat="1" ht="12.95" customHeight="1">
      <c r="A106" s="93"/>
      <c r="B106" s="78">
        <v>2016</v>
      </c>
      <c r="C106" s="587">
        <v>120</v>
      </c>
      <c r="D106" s="588">
        <v>4</v>
      </c>
      <c r="E106" s="193" t="s">
        <v>72</v>
      </c>
      <c r="F106" s="193" t="s">
        <v>72</v>
      </c>
      <c r="G106" s="587">
        <v>40</v>
      </c>
      <c r="H106" s="588">
        <v>4</v>
      </c>
      <c r="I106" s="587">
        <v>120</v>
      </c>
      <c r="J106" s="588">
        <v>8</v>
      </c>
    </row>
    <row r="107" spans="1:10" s="88" customFormat="1" ht="12.95" customHeight="1">
      <c r="A107" s="93"/>
      <c r="B107" s="78"/>
      <c r="C107" s="74"/>
      <c r="D107" s="75"/>
      <c r="E107" s="74"/>
      <c r="F107" s="75"/>
      <c r="G107" s="74"/>
      <c r="H107" s="75"/>
      <c r="I107" s="74"/>
      <c r="J107" s="75"/>
    </row>
    <row r="108" spans="1:10" s="88" customFormat="1" ht="12.95" customHeight="1">
      <c r="A108" s="99" t="s">
        <v>23</v>
      </c>
      <c r="B108" s="78">
        <v>2012</v>
      </c>
      <c r="C108" s="74">
        <v>100.5</v>
      </c>
      <c r="D108" s="75">
        <v>1.5952380952380953</v>
      </c>
      <c r="E108" s="74">
        <v>9.8000000000000007</v>
      </c>
      <c r="F108" s="75">
        <v>1.6333333333333335</v>
      </c>
      <c r="G108" s="74">
        <v>137</v>
      </c>
      <c r="H108" s="75">
        <v>2.1076923076923078</v>
      </c>
      <c r="I108" s="74">
        <v>5485</v>
      </c>
      <c r="J108" s="75">
        <v>7.2457067371202113</v>
      </c>
    </row>
    <row r="109" spans="1:10" s="88" customFormat="1" ht="12.95" customHeight="1">
      <c r="A109" s="93"/>
      <c r="B109" s="78">
        <v>2013</v>
      </c>
      <c r="C109" s="74">
        <v>68.63</v>
      </c>
      <c r="D109" s="75">
        <v>1.6739024390243902</v>
      </c>
      <c r="E109" s="74">
        <v>11.5</v>
      </c>
      <c r="F109" s="75">
        <v>1.9166666666666667</v>
      </c>
      <c r="G109" s="74">
        <v>59.1</v>
      </c>
      <c r="H109" s="75">
        <v>1.790909090909091</v>
      </c>
      <c r="I109" s="74">
        <v>6168</v>
      </c>
      <c r="J109" s="75">
        <v>8.3126684636118604</v>
      </c>
    </row>
    <row r="110" spans="1:10" s="88" customFormat="1" ht="12.95" customHeight="1">
      <c r="A110" s="93"/>
      <c r="B110" s="78">
        <v>2014</v>
      </c>
      <c r="C110" s="74">
        <v>115</v>
      </c>
      <c r="D110" s="75">
        <v>2.1698113207547172</v>
      </c>
      <c r="E110" s="74">
        <v>13.5</v>
      </c>
      <c r="F110" s="75">
        <v>2.4545454545454546</v>
      </c>
      <c r="G110" s="74">
        <v>83</v>
      </c>
      <c r="H110" s="75">
        <v>2.1282051282051282</v>
      </c>
      <c r="I110" s="74">
        <v>5485.5</v>
      </c>
      <c r="J110" s="75">
        <v>7.8928057553956839</v>
      </c>
    </row>
    <row r="111" spans="1:10" s="88" customFormat="1" ht="12.95" customHeight="1">
      <c r="A111" s="93"/>
      <c r="B111" s="78">
        <v>2015</v>
      </c>
      <c r="C111" s="74">
        <v>124.5</v>
      </c>
      <c r="D111" s="75">
        <v>2.3490566037735849</v>
      </c>
      <c r="E111" s="74">
        <v>6</v>
      </c>
      <c r="F111" s="75">
        <v>2</v>
      </c>
      <c r="G111" s="74">
        <v>94.700000000000017</v>
      </c>
      <c r="H111" s="75">
        <v>2.1522727272727278</v>
      </c>
      <c r="I111" s="74">
        <v>5771</v>
      </c>
      <c r="J111" s="75">
        <v>7.96</v>
      </c>
    </row>
    <row r="112" spans="1:10" s="88" customFormat="1" ht="12.95" customHeight="1">
      <c r="A112" s="93"/>
      <c r="B112" s="78">
        <v>2016</v>
      </c>
      <c r="C112" s="587">
        <v>116.7</v>
      </c>
      <c r="D112" s="588">
        <v>2.56</v>
      </c>
      <c r="E112" s="587">
        <v>3</v>
      </c>
      <c r="F112" s="588">
        <v>2</v>
      </c>
      <c r="G112" s="587">
        <v>88.6</v>
      </c>
      <c r="H112" s="588">
        <v>2.2000000000000002</v>
      </c>
      <c r="I112" s="587">
        <v>5589</v>
      </c>
      <c r="J112" s="588">
        <v>7.78</v>
      </c>
    </row>
    <row r="113" spans="1:10" s="88" customFormat="1" ht="12.95" customHeight="1">
      <c r="A113" s="93"/>
      <c r="B113" s="78"/>
      <c r="C113" s="74"/>
      <c r="D113" s="75"/>
      <c r="E113" s="74"/>
      <c r="F113" s="75"/>
      <c r="G113" s="74"/>
      <c r="H113" s="75"/>
      <c r="I113" s="74"/>
      <c r="J113" s="75"/>
    </row>
    <row r="114" spans="1:10" s="88" customFormat="1" ht="12.95" customHeight="1">
      <c r="A114" s="100" t="s">
        <v>24</v>
      </c>
      <c r="B114" s="78">
        <v>2012</v>
      </c>
      <c r="C114" s="83">
        <v>12</v>
      </c>
      <c r="D114" s="98">
        <v>1.7142857142857142</v>
      </c>
      <c r="E114" s="193" t="s">
        <v>72</v>
      </c>
      <c r="F114" s="193" t="s">
        <v>72</v>
      </c>
      <c r="G114" s="83">
        <v>8</v>
      </c>
      <c r="H114" s="98">
        <v>1.3333333333333333</v>
      </c>
      <c r="I114" s="81">
        <v>131</v>
      </c>
      <c r="J114" s="98">
        <v>4.8518518518518521</v>
      </c>
    </row>
    <row r="115" spans="1:10" s="88" customFormat="1" ht="12.95" customHeight="1">
      <c r="A115" s="100"/>
      <c r="B115" s="78">
        <v>2013</v>
      </c>
      <c r="C115" s="84">
        <v>3</v>
      </c>
      <c r="D115" s="85">
        <v>1.2</v>
      </c>
      <c r="E115" s="193" t="s">
        <v>72</v>
      </c>
      <c r="F115" s="193" t="s">
        <v>72</v>
      </c>
      <c r="G115" s="87">
        <v>1.5</v>
      </c>
      <c r="H115" s="86">
        <v>0.65217391304347827</v>
      </c>
      <c r="I115" s="61">
        <v>260</v>
      </c>
      <c r="J115" s="86">
        <v>10.4</v>
      </c>
    </row>
    <row r="116" spans="1:10" s="88" customFormat="1" ht="12.95" customHeight="1">
      <c r="A116" s="100"/>
      <c r="B116" s="78">
        <v>2014</v>
      </c>
      <c r="C116" s="89">
        <v>9.5</v>
      </c>
      <c r="D116" s="90">
        <v>0.90476190476190477</v>
      </c>
      <c r="E116" s="193" t="s">
        <v>72</v>
      </c>
      <c r="F116" s="193" t="s">
        <v>72</v>
      </c>
      <c r="G116" s="92">
        <v>13.6</v>
      </c>
      <c r="H116" s="90">
        <v>4</v>
      </c>
      <c r="I116" s="596">
        <v>182</v>
      </c>
      <c r="J116" s="90">
        <v>7.28</v>
      </c>
    </row>
    <row r="117" spans="1:10" s="88" customFormat="1" ht="12.95" customHeight="1">
      <c r="A117" s="100"/>
      <c r="B117" s="78">
        <v>2015</v>
      </c>
      <c r="C117" s="583">
        <v>31.5</v>
      </c>
      <c r="D117" s="584">
        <v>3</v>
      </c>
      <c r="E117" s="193" t="s">
        <v>72</v>
      </c>
      <c r="F117" s="193" t="s">
        <v>72</v>
      </c>
      <c r="G117" s="586">
        <v>23.6</v>
      </c>
      <c r="H117" s="584">
        <v>2.95</v>
      </c>
      <c r="I117" s="585">
        <v>175</v>
      </c>
      <c r="J117" s="86">
        <v>7</v>
      </c>
    </row>
    <row r="118" spans="1:10" s="88" customFormat="1" ht="12.95" customHeight="1">
      <c r="A118" s="100"/>
      <c r="B118" s="78">
        <v>2016</v>
      </c>
      <c r="C118" s="587">
        <v>31.5</v>
      </c>
      <c r="D118" s="588">
        <v>3</v>
      </c>
      <c r="E118" s="193" t="s">
        <v>72</v>
      </c>
      <c r="F118" s="193" t="s">
        <v>72</v>
      </c>
      <c r="G118" s="587">
        <v>23.6</v>
      </c>
      <c r="H118" s="588">
        <v>2.95</v>
      </c>
      <c r="I118" s="587">
        <v>225</v>
      </c>
      <c r="J118" s="588">
        <v>7.5</v>
      </c>
    </row>
    <row r="119" spans="1:10" s="88" customFormat="1" ht="12.95" customHeight="1">
      <c r="A119" s="100"/>
      <c r="B119" s="78"/>
      <c r="C119" s="74"/>
      <c r="D119" s="75"/>
      <c r="E119" s="74"/>
      <c r="F119" s="75"/>
      <c r="G119" s="74"/>
      <c r="H119" s="75"/>
      <c r="I119" s="74"/>
      <c r="J119" s="75"/>
    </row>
    <row r="120" spans="1:10" s="88" customFormat="1" ht="12.95" customHeight="1">
      <c r="A120" s="100" t="s">
        <v>25</v>
      </c>
      <c r="B120" s="78">
        <v>2012</v>
      </c>
      <c r="C120" s="83">
        <v>37.5</v>
      </c>
      <c r="D120" s="98">
        <v>1.5</v>
      </c>
      <c r="E120" s="81">
        <v>6</v>
      </c>
      <c r="F120" s="98">
        <v>1.5</v>
      </c>
      <c r="G120" s="83">
        <v>60</v>
      </c>
      <c r="H120" s="98">
        <v>2</v>
      </c>
      <c r="I120" s="81">
        <v>60</v>
      </c>
      <c r="J120" s="98">
        <v>1.5</v>
      </c>
    </row>
    <row r="121" spans="1:10" s="88" customFormat="1" ht="12.95" customHeight="1">
      <c r="A121" s="100"/>
      <c r="B121" s="78">
        <v>2013</v>
      </c>
      <c r="C121" s="84">
        <v>20</v>
      </c>
      <c r="D121" s="85">
        <v>2</v>
      </c>
      <c r="E121" s="61">
        <v>4</v>
      </c>
      <c r="F121" s="86">
        <v>2</v>
      </c>
      <c r="G121" s="87">
        <v>15</v>
      </c>
      <c r="H121" s="86">
        <v>1.5</v>
      </c>
      <c r="I121" s="61">
        <v>20</v>
      </c>
      <c r="J121" s="86">
        <v>2</v>
      </c>
    </row>
    <row r="122" spans="1:10" s="88" customFormat="1" ht="12.95" customHeight="1">
      <c r="A122" s="100"/>
      <c r="B122" s="78">
        <v>2014</v>
      </c>
      <c r="C122" s="89">
        <v>20</v>
      </c>
      <c r="D122" s="90">
        <v>2</v>
      </c>
      <c r="E122" s="91">
        <v>4</v>
      </c>
      <c r="F122" s="90">
        <v>2</v>
      </c>
      <c r="G122" s="92">
        <v>15</v>
      </c>
      <c r="H122" s="90">
        <v>1.5</v>
      </c>
      <c r="I122" s="596">
        <v>20</v>
      </c>
      <c r="J122" s="90">
        <v>2</v>
      </c>
    </row>
    <row r="123" spans="1:10" s="88" customFormat="1" ht="12.95" customHeight="1">
      <c r="A123" s="100"/>
      <c r="B123" s="78">
        <v>2015</v>
      </c>
      <c r="C123" s="583">
        <v>20</v>
      </c>
      <c r="D123" s="584">
        <v>2</v>
      </c>
      <c r="E123" s="585">
        <v>4</v>
      </c>
      <c r="F123" s="584">
        <v>2</v>
      </c>
      <c r="G123" s="586">
        <v>15</v>
      </c>
      <c r="H123" s="584">
        <v>1.5</v>
      </c>
      <c r="I123" s="585">
        <v>20</v>
      </c>
      <c r="J123" s="86">
        <v>2</v>
      </c>
    </row>
    <row r="124" spans="1:10" s="88" customFormat="1" ht="12.95" customHeight="1">
      <c r="A124" s="100"/>
      <c r="B124" s="78">
        <v>2016</v>
      </c>
      <c r="C124" s="193" t="s">
        <v>72</v>
      </c>
      <c r="D124" s="193" t="s">
        <v>72</v>
      </c>
      <c r="E124" s="193" t="s">
        <v>72</v>
      </c>
      <c r="F124" s="193" t="s">
        <v>72</v>
      </c>
      <c r="G124" s="587">
        <v>2.5</v>
      </c>
      <c r="H124" s="588">
        <v>0.5</v>
      </c>
      <c r="I124" s="587">
        <v>30</v>
      </c>
      <c r="J124" s="588">
        <v>3</v>
      </c>
    </row>
    <row r="125" spans="1:10" s="88" customFormat="1" ht="12.95" customHeight="1">
      <c r="A125" s="100"/>
      <c r="B125" s="78"/>
      <c r="C125" s="74"/>
      <c r="D125" s="75"/>
      <c r="E125" s="74"/>
      <c r="F125" s="75"/>
      <c r="G125" s="74"/>
      <c r="H125" s="75"/>
      <c r="I125" s="74"/>
      <c r="J125" s="75"/>
    </row>
    <row r="126" spans="1:10" s="88" customFormat="1" ht="12.95" customHeight="1">
      <c r="A126" s="100" t="s">
        <v>26</v>
      </c>
      <c r="B126" s="78">
        <v>2012</v>
      </c>
      <c r="C126" s="83">
        <v>8</v>
      </c>
      <c r="D126" s="98">
        <v>4</v>
      </c>
      <c r="E126" s="193" t="s">
        <v>72</v>
      </c>
      <c r="F126" s="193" t="s">
        <v>72</v>
      </c>
      <c r="G126" s="193" t="s">
        <v>72</v>
      </c>
      <c r="H126" s="193" t="s">
        <v>72</v>
      </c>
      <c r="I126" s="81">
        <v>40</v>
      </c>
      <c r="J126" s="98">
        <v>5</v>
      </c>
    </row>
    <row r="127" spans="1:10" s="88" customFormat="1" ht="12.95" customHeight="1">
      <c r="A127" s="100"/>
      <c r="B127" s="78">
        <v>2013</v>
      </c>
      <c r="C127" s="193" t="s">
        <v>72</v>
      </c>
      <c r="D127" s="85">
        <v>0</v>
      </c>
      <c r="E127" s="61">
        <v>4.5</v>
      </c>
      <c r="F127" s="86">
        <v>1.5</v>
      </c>
      <c r="G127" s="87">
        <v>2.4</v>
      </c>
      <c r="H127" s="86">
        <v>2.4</v>
      </c>
      <c r="I127" s="61">
        <v>100</v>
      </c>
      <c r="J127" s="86">
        <v>10</v>
      </c>
    </row>
    <row r="128" spans="1:10" s="88" customFormat="1" ht="12.95" customHeight="1">
      <c r="A128" s="100"/>
      <c r="B128" s="78">
        <v>2014</v>
      </c>
      <c r="C128" s="89">
        <v>2.7</v>
      </c>
      <c r="D128" s="90">
        <v>3</v>
      </c>
      <c r="E128" s="91">
        <v>7.5</v>
      </c>
      <c r="F128" s="90">
        <v>3</v>
      </c>
      <c r="G128" s="92">
        <v>2</v>
      </c>
      <c r="H128" s="90">
        <v>2.8571428571428572</v>
      </c>
      <c r="I128" s="596">
        <v>16</v>
      </c>
      <c r="J128" s="90">
        <v>2</v>
      </c>
    </row>
    <row r="129" spans="1:10" s="88" customFormat="1" ht="12.95" customHeight="1">
      <c r="A129" s="100"/>
      <c r="B129" s="78">
        <v>2015</v>
      </c>
      <c r="C129" s="193" t="s">
        <v>72</v>
      </c>
      <c r="D129" s="193" t="s">
        <v>72</v>
      </c>
      <c r="E129" s="193" t="s">
        <v>72</v>
      </c>
      <c r="F129" s="193" t="s">
        <v>72</v>
      </c>
      <c r="G129" s="586">
        <v>2.2000000000000002</v>
      </c>
      <c r="H129" s="584">
        <v>2.2000000000000002</v>
      </c>
      <c r="I129" s="585">
        <v>25</v>
      </c>
      <c r="J129" s="86">
        <v>5</v>
      </c>
    </row>
    <row r="130" spans="1:10" s="88" customFormat="1" ht="12.95" customHeight="1">
      <c r="A130" s="100"/>
      <c r="B130" s="78">
        <v>2016</v>
      </c>
      <c r="C130" s="193" t="s">
        <v>72</v>
      </c>
      <c r="D130" s="193" t="s">
        <v>72</v>
      </c>
      <c r="E130" s="193" t="s">
        <v>72</v>
      </c>
      <c r="F130" s="193" t="s">
        <v>72</v>
      </c>
      <c r="G130" s="587">
        <v>3.2</v>
      </c>
      <c r="H130" s="588">
        <v>4</v>
      </c>
      <c r="I130" s="587">
        <v>42</v>
      </c>
      <c r="J130" s="588">
        <v>6</v>
      </c>
    </row>
    <row r="131" spans="1:10" s="88" customFormat="1" ht="12.95" customHeight="1">
      <c r="A131" s="100"/>
      <c r="B131" s="78"/>
      <c r="C131" s="74"/>
      <c r="D131" s="75"/>
      <c r="E131" s="74"/>
      <c r="F131" s="75"/>
      <c r="G131" s="74"/>
      <c r="H131" s="75"/>
      <c r="I131" s="74"/>
      <c r="J131" s="75"/>
    </row>
    <row r="132" spans="1:10" s="88" customFormat="1" ht="12.95" customHeight="1">
      <c r="A132" s="100" t="s">
        <v>27</v>
      </c>
      <c r="B132" s="78">
        <v>2012</v>
      </c>
      <c r="C132" s="83">
        <v>11</v>
      </c>
      <c r="D132" s="98">
        <v>1</v>
      </c>
      <c r="E132" s="81">
        <v>3.8</v>
      </c>
      <c r="F132" s="98">
        <v>2.5333333333333332</v>
      </c>
      <c r="G132" s="83">
        <v>8</v>
      </c>
      <c r="H132" s="98">
        <v>1</v>
      </c>
      <c r="I132" s="101">
        <v>3521</v>
      </c>
      <c r="J132" s="102">
        <v>8</v>
      </c>
    </row>
    <row r="133" spans="1:10" s="88" customFormat="1" ht="12.95" customHeight="1">
      <c r="A133" s="100"/>
      <c r="B133" s="78">
        <v>2013</v>
      </c>
      <c r="C133" s="84">
        <v>12.1</v>
      </c>
      <c r="D133" s="85">
        <v>1.0999999999999999</v>
      </c>
      <c r="E133" s="61">
        <v>3</v>
      </c>
      <c r="F133" s="86">
        <v>3</v>
      </c>
      <c r="G133" s="87">
        <v>8</v>
      </c>
      <c r="H133" s="86">
        <v>1</v>
      </c>
      <c r="I133" s="61">
        <v>3825</v>
      </c>
      <c r="J133" s="86">
        <v>8.5</v>
      </c>
    </row>
    <row r="134" spans="1:10" s="88" customFormat="1" ht="12.95" customHeight="1">
      <c r="A134" s="100"/>
      <c r="B134" s="78">
        <v>2014</v>
      </c>
      <c r="C134" s="89">
        <v>9.9</v>
      </c>
      <c r="D134" s="90">
        <v>0.9</v>
      </c>
      <c r="E134" s="91">
        <v>2</v>
      </c>
      <c r="F134" s="90">
        <v>2</v>
      </c>
      <c r="G134" s="92">
        <v>6.4</v>
      </c>
      <c r="H134" s="90">
        <v>0.8</v>
      </c>
      <c r="I134" s="596">
        <v>2940</v>
      </c>
      <c r="J134" s="90">
        <v>7</v>
      </c>
    </row>
    <row r="135" spans="1:10" s="88" customFormat="1" ht="12.95" customHeight="1">
      <c r="A135" s="100"/>
      <c r="B135" s="78">
        <v>2015</v>
      </c>
      <c r="C135" s="583">
        <v>9</v>
      </c>
      <c r="D135" s="584">
        <v>0.81818181818181823</v>
      </c>
      <c r="E135" s="585">
        <v>2</v>
      </c>
      <c r="F135" s="584">
        <v>2</v>
      </c>
      <c r="G135" s="586">
        <v>8</v>
      </c>
      <c r="H135" s="584">
        <v>1</v>
      </c>
      <c r="I135" s="585">
        <v>3150</v>
      </c>
      <c r="J135" s="86">
        <v>7</v>
      </c>
    </row>
    <row r="136" spans="1:10" s="88" customFormat="1" ht="12.95" customHeight="1">
      <c r="A136" s="100"/>
      <c r="B136" s="78">
        <v>2016</v>
      </c>
      <c r="C136" s="587">
        <v>12</v>
      </c>
      <c r="D136" s="588">
        <v>1</v>
      </c>
      <c r="E136" s="587">
        <v>3</v>
      </c>
      <c r="F136" s="588">
        <v>2</v>
      </c>
      <c r="G136" s="587">
        <v>10</v>
      </c>
      <c r="H136" s="588">
        <v>1</v>
      </c>
      <c r="I136" s="587">
        <v>2706</v>
      </c>
      <c r="J136" s="588">
        <v>6</v>
      </c>
    </row>
    <row r="137" spans="1:10" s="88" customFormat="1" ht="12.95" customHeight="1">
      <c r="A137" s="100"/>
      <c r="B137" s="78"/>
      <c r="C137" s="74"/>
      <c r="D137" s="75"/>
      <c r="E137" s="74"/>
      <c r="F137" s="75"/>
      <c r="G137" s="74"/>
      <c r="H137" s="75"/>
      <c r="I137" s="74"/>
      <c r="J137" s="75"/>
    </row>
    <row r="138" spans="1:10" s="88" customFormat="1" ht="12.95" customHeight="1">
      <c r="A138" s="100" t="s">
        <v>28</v>
      </c>
      <c r="B138" s="78">
        <v>2012</v>
      </c>
      <c r="C138" s="83">
        <v>30</v>
      </c>
      <c r="D138" s="98">
        <v>3</v>
      </c>
      <c r="E138" s="74" t="s">
        <v>72</v>
      </c>
      <c r="F138" s="75" t="s">
        <v>72</v>
      </c>
      <c r="G138" s="83">
        <v>60</v>
      </c>
      <c r="H138" s="98">
        <v>3</v>
      </c>
      <c r="I138" s="81">
        <v>1620</v>
      </c>
      <c r="J138" s="98">
        <v>9</v>
      </c>
    </row>
    <row r="139" spans="1:10" s="88" customFormat="1">
      <c r="A139" s="100"/>
      <c r="B139" s="78">
        <v>2013</v>
      </c>
      <c r="C139" s="84">
        <v>32</v>
      </c>
      <c r="D139" s="85">
        <v>3.2</v>
      </c>
      <c r="E139" s="74" t="s">
        <v>72</v>
      </c>
      <c r="F139" s="75" t="s">
        <v>72</v>
      </c>
      <c r="G139" s="87">
        <v>30</v>
      </c>
      <c r="H139" s="86">
        <v>3</v>
      </c>
      <c r="I139" s="61">
        <v>1850</v>
      </c>
      <c r="J139" s="86">
        <v>10</v>
      </c>
    </row>
    <row r="140" spans="1:10" s="88" customFormat="1">
      <c r="A140" s="100"/>
      <c r="B140" s="78">
        <v>2014</v>
      </c>
      <c r="C140" s="89">
        <v>70</v>
      </c>
      <c r="D140" s="90">
        <v>3.5</v>
      </c>
      <c r="E140" s="74" t="s">
        <v>72</v>
      </c>
      <c r="F140" s="75" t="s">
        <v>72</v>
      </c>
      <c r="G140" s="92">
        <v>42</v>
      </c>
      <c r="H140" s="90">
        <v>2.8</v>
      </c>
      <c r="I140" s="596">
        <v>2210</v>
      </c>
      <c r="J140" s="90">
        <v>13</v>
      </c>
    </row>
    <row r="141" spans="1:10" s="88" customFormat="1">
      <c r="A141" s="100"/>
      <c r="B141" s="78">
        <v>2015</v>
      </c>
      <c r="C141" s="583">
        <v>60</v>
      </c>
      <c r="D141" s="584">
        <v>3</v>
      </c>
      <c r="E141" s="74" t="s">
        <v>72</v>
      </c>
      <c r="F141" s="75" t="s">
        <v>72</v>
      </c>
      <c r="G141" s="586">
        <v>40.5</v>
      </c>
      <c r="H141" s="584">
        <v>2.7</v>
      </c>
      <c r="I141" s="585">
        <v>2275</v>
      </c>
      <c r="J141" s="86">
        <v>13</v>
      </c>
    </row>
    <row r="142" spans="1:10" s="88" customFormat="1">
      <c r="A142" s="100"/>
      <c r="B142" s="78">
        <v>2016</v>
      </c>
      <c r="C142" s="587">
        <v>70.400000000000006</v>
      </c>
      <c r="D142" s="588">
        <v>3.2</v>
      </c>
      <c r="E142" s="74" t="s">
        <v>72</v>
      </c>
      <c r="F142" s="75" t="s">
        <v>72</v>
      </c>
      <c r="G142" s="587">
        <v>43.5</v>
      </c>
      <c r="H142" s="588">
        <v>2.9</v>
      </c>
      <c r="I142" s="587">
        <v>2400</v>
      </c>
      <c r="J142" s="588">
        <v>15</v>
      </c>
    </row>
    <row r="143" spans="1:10" s="88" customFormat="1">
      <c r="A143" s="100"/>
      <c r="B143" s="78"/>
      <c r="C143" s="74"/>
      <c r="D143" s="75"/>
      <c r="E143" s="74"/>
      <c r="F143" s="75"/>
      <c r="G143" s="74"/>
      <c r="H143" s="75"/>
      <c r="I143" s="74"/>
      <c r="J143" s="75"/>
    </row>
    <row r="144" spans="1:10" s="88" customFormat="1" ht="12.95" customHeight="1">
      <c r="A144" s="100" t="s">
        <v>29</v>
      </c>
      <c r="B144" s="78">
        <v>2012</v>
      </c>
      <c r="C144" s="83">
        <v>2</v>
      </c>
      <c r="D144" s="98">
        <v>0.25</v>
      </c>
      <c r="E144" s="74" t="s">
        <v>72</v>
      </c>
      <c r="F144" s="75" t="s">
        <v>72</v>
      </c>
      <c r="G144" s="83">
        <v>1</v>
      </c>
      <c r="H144" s="98">
        <v>1</v>
      </c>
      <c r="I144" s="81">
        <v>113</v>
      </c>
      <c r="J144" s="98">
        <v>1.8225806451612903</v>
      </c>
    </row>
    <row r="145" spans="1:10" s="88" customFormat="1">
      <c r="A145" s="93"/>
      <c r="B145" s="78">
        <v>2013</v>
      </c>
      <c r="C145" s="84">
        <v>1.53</v>
      </c>
      <c r="D145" s="85">
        <v>0.21857142857142858</v>
      </c>
      <c r="E145" s="74" t="s">
        <v>72</v>
      </c>
      <c r="F145" s="75" t="s">
        <v>72</v>
      </c>
      <c r="G145" s="87">
        <v>2.2000000000000002</v>
      </c>
      <c r="H145" s="86">
        <v>1.4666666666666668</v>
      </c>
      <c r="I145" s="61">
        <v>113</v>
      </c>
      <c r="J145" s="86">
        <v>1.8225806451612903</v>
      </c>
    </row>
    <row r="146" spans="1:10" s="88" customFormat="1">
      <c r="A146" s="93"/>
      <c r="B146" s="78">
        <v>2014</v>
      </c>
      <c r="C146" s="89">
        <v>2.9</v>
      </c>
      <c r="D146" s="90">
        <v>2.9</v>
      </c>
      <c r="E146" s="74" t="s">
        <v>72</v>
      </c>
      <c r="F146" s="75" t="s">
        <v>72</v>
      </c>
      <c r="G146" s="92">
        <v>4</v>
      </c>
      <c r="H146" s="90">
        <v>2.6666666666666665</v>
      </c>
      <c r="I146" s="596">
        <v>117.5</v>
      </c>
      <c r="J146" s="90">
        <v>1.8951612903225807</v>
      </c>
    </row>
    <row r="147" spans="1:10" s="88" customFormat="1">
      <c r="A147" s="93"/>
      <c r="B147" s="78">
        <v>2015</v>
      </c>
      <c r="C147" s="583">
        <v>4</v>
      </c>
      <c r="D147" s="584">
        <v>4</v>
      </c>
      <c r="E147" s="74" t="s">
        <v>72</v>
      </c>
      <c r="F147" s="75" t="s">
        <v>72</v>
      </c>
      <c r="G147" s="586">
        <v>5.4</v>
      </c>
      <c r="H147" s="584">
        <v>3.6</v>
      </c>
      <c r="I147" s="585">
        <v>126</v>
      </c>
      <c r="J147" s="86">
        <v>2.1</v>
      </c>
    </row>
    <row r="148" spans="1:10" s="88" customFormat="1">
      <c r="A148" s="93"/>
      <c r="B148" s="78">
        <v>2016</v>
      </c>
      <c r="C148" s="587">
        <v>2.8</v>
      </c>
      <c r="D148" s="588">
        <v>2.8</v>
      </c>
      <c r="E148" s="74" t="s">
        <v>72</v>
      </c>
      <c r="F148" s="75" t="s">
        <v>72</v>
      </c>
      <c r="G148" s="587">
        <v>5.8</v>
      </c>
      <c r="H148" s="588">
        <v>3.87</v>
      </c>
      <c r="I148" s="587">
        <v>186</v>
      </c>
      <c r="J148" s="588">
        <v>3.1</v>
      </c>
    </row>
    <row r="149" spans="1:10" s="88" customFormat="1">
      <c r="A149" s="93"/>
      <c r="B149" s="78"/>
      <c r="C149" s="74"/>
      <c r="D149" s="75"/>
      <c r="E149" s="74"/>
      <c r="F149" s="75"/>
      <c r="G149" s="74"/>
      <c r="H149" s="75"/>
      <c r="I149" s="74"/>
      <c r="J149" s="75"/>
    </row>
    <row r="150" spans="1:10" s="88" customFormat="1" ht="12.95" customHeight="1">
      <c r="A150" s="93" t="s">
        <v>30</v>
      </c>
      <c r="B150" s="78">
        <v>2012</v>
      </c>
      <c r="C150" s="83">
        <v>77.5</v>
      </c>
      <c r="D150" s="98">
        <v>2.5</v>
      </c>
      <c r="E150" s="81">
        <v>84</v>
      </c>
      <c r="F150" s="98">
        <v>2</v>
      </c>
      <c r="G150" s="83">
        <v>12.5</v>
      </c>
      <c r="H150" s="98">
        <v>2.5</v>
      </c>
      <c r="I150" s="81">
        <v>250</v>
      </c>
      <c r="J150" s="98">
        <v>10</v>
      </c>
    </row>
    <row r="151" spans="1:10" s="88" customFormat="1" ht="12.95" customHeight="1">
      <c r="A151" s="93"/>
      <c r="B151" s="78">
        <v>2013</v>
      </c>
      <c r="C151" s="84">
        <v>78</v>
      </c>
      <c r="D151" s="85">
        <v>2.5161290322580645</v>
      </c>
      <c r="E151" s="61">
        <v>100</v>
      </c>
      <c r="F151" s="86">
        <v>2</v>
      </c>
      <c r="G151" s="74" t="s">
        <v>72</v>
      </c>
      <c r="H151" s="75" t="s">
        <v>72</v>
      </c>
      <c r="I151" s="61">
        <v>250</v>
      </c>
      <c r="J151" s="86">
        <v>10</v>
      </c>
    </row>
    <row r="152" spans="1:10" s="88" customFormat="1" ht="12.95" customHeight="1">
      <c r="A152" s="93"/>
      <c r="B152" s="78">
        <v>2014</v>
      </c>
      <c r="C152" s="89">
        <v>77.5</v>
      </c>
      <c r="D152" s="90">
        <v>2.5</v>
      </c>
      <c r="E152" s="91">
        <v>84</v>
      </c>
      <c r="F152" s="90">
        <v>2</v>
      </c>
      <c r="G152" s="74" t="s">
        <v>72</v>
      </c>
      <c r="H152" s="75" t="s">
        <v>72</v>
      </c>
      <c r="I152" s="596">
        <v>250</v>
      </c>
      <c r="J152" s="90">
        <v>10</v>
      </c>
    </row>
    <row r="153" spans="1:10" s="88" customFormat="1" ht="12.95" customHeight="1">
      <c r="A153" s="93"/>
      <c r="B153" s="78">
        <v>2015</v>
      </c>
      <c r="C153" s="583">
        <v>77.5</v>
      </c>
      <c r="D153" s="584">
        <v>2.5833333333333335</v>
      </c>
      <c r="E153" s="585">
        <v>100</v>
      </c>
      <c r="F153" s="584">
        <v>2</v>
      </c>
      <c r="G153" s="586">
        <v>12.5</v>
      </c>
      <c r="H153" s="584">
        <v>2.5</v>
      </c>
      <c r="I153" s="585">
        <v>250</v>
      </c>
      <c r="J153" s="86">
        <v>10</v>
      </c>
    </row>
    <row r="154" spans="1:10" s="88" customFormat="1" ht="12.95" customHeight="1">
      <c r="A154" s="93"/>
      <c r="B154" s="78">
        <v>2016</v>
      </c>
      <c r="C154" s="587">
        <v>77</v>
      </c>
      <c r="D154" s="588">
        <v>2.57</v>
      </c>
      <c r="E154" s="587">
        <v>90</v>
      </c>
      <c r="F154" s="588">
        <v>3</v>
      </c>
      <c r="G154" s="587">
        <v>12</v>
      </c>
      <c r="H154" s="588">
        <v>3</v>
      </c>
      <c r="I154" s="587">
        <v>210</v>
      </c>
      <c r="J154" s="588">
        <v>7</v>
      </c>
    </row>
    <row r="155" spans="1:10" s="88" customFormat="1" ht="12.95" customHeight="1">
      <c r="A155" s="93"/>
      <c r="B155" s="78"/>
      <c r="C155" s="74"/>
      <c r="D155" s="75"/>
      <c r="E155" s="74"/>
      <c r="F155" s="75"/>
      <c r="G155" s="74"/>
      <c r="H155" s="75"/>
      <c r="I155" s="74"/>
      <c r="J155" s="75"/>
    </row>
    <row r="156" spans="1:10" s="88" customFormat="1" ht="12.95" customHeight="1">
      <c r="A156" s="93" t="s">
        <v>31</v>
      </c>
      <c r="B156" s="78">
        <v>2012</v>
      </c>
      <c r="C156" s="74" t="s">
        <v>72</v>
      </c>
      <c r="D156" s="74" t="s">
        <v>72</v>
      </c>
      <c r="E156" s="74" t="s">
        <v>72</v>
      </c>
      <c r="F156" s="74" t="s">
        <v>72</v>
      </c>
      <c r="G156" s="83">
        <v>2.4</v>
      </c>
      <c r="H156" s="98">
        <v>0.79999999999999993</v>
      </c>
      <c r="I156" s="81">
        <v>50</v>
      </c>
      <c r="J156" s="98">
        <v>0.5</v>
      </c>
    </row>
    <row r="157" spans="1:10" s="88" customFormat="1" ht="12.95" customHeight="1">
      <c r="A157" s="93"/>
      <c r="B157" s="78">
        <v>2013</v>
      </c>
      <c r="C157" s="74" t="s">
        <v>72</v>
      </c>
      <c r="D157" s="74" t="s">
        <v>72</v>
      </c>
      <c r="E157" s="74" t="s">
        <v>72</v>
      </c>
      <c r="F157" s="74" t="s">
        <v>72</v>
      </c>
      <c r="G157" s="87">
        <v>17.5</v>
      </c>
      <c r="H157" s="86">
        <v>2.1875</v>
      </c>
      <c r="I157" s="61">
        <v>420</v>
      </c>
      <c r="J157" s="86">
        <v>3.5</v>
      </c>
    </row>
    <row r="158" spans="1:10" s="88" customFormat="1" ht="12.95" customHeight="1">
      <c r="A158" s="93"/>
      <c r="B158" s="78">
        <v>2014</v>
      </c>
      <c r="C158" s="74" t="s">
        <v>72</v>
      </c>
      <c r="D158" s="74" t="s">
        <v>72</v>
      </c>
      <c r="E158" s="74" t="s">
        <v>72</v>
      </c>
      <c r="F158" s="74" t="s">
        <v>72</v>
      </c>
      <c r="G158" s="92">
        <v>12.5</v>
      </c>
      <c r="H158" s="90">
        <v>2.5</v>
      </c>
      <c r="I158" s="596">
        <v>440</v>
      </c>
      <c r="J158" s="90">
        <v>4</v>
      </c>
    </row>
    <row r="159" spans="1:10" s="88" customFormat="1" ht="12.95" customHeight="1">
      <c r="A159" s="93"/>
      <c r="B159" s="78">
        <v>2015</v>
      </c>
      <c r="C159" s="74" t="s">
        <v>72</v>
      </c>
      <c r="D159" s="74" t="s">
        <v>72</v>
      </c>
      <c r="E159" s="74" t="s">
        <v>72</v>
      </c>
      <c r="F159" s="74" t="s">
        <v>72</v>
      </c>
      <c r="G159" s="586">
        <v>6</v>
      </c>
      <c r="H159" s="584">
        <v>2</v>
      </c>
      <c r="I159" s="585">
        <v>324</v>
      </c>
      <c r="J159" s="86">
        <v>2.7</v>
      </c>
    </row>
    <row r="160" spans="1:10" s="88" customFormat="1" ht="12.95" customHeight="1">
      <c r="A160" s="93"/>
      <c r="B160" s="78">
        <v>2016</v>
      </c>
      <c r="C160" s="74" t="s">
        <v>72</v>
      </c>
      <c r="D160" s="74" t="s">
        <v>72</v>
      </c>
      <c r="E160" s="74" t="s">
        <v>72</v>
      </c>
      <c r="F160" s="74" t="s">
        <v>72</v>
      </c>
      <c r="G160" s="587">
        <v>6</v>
      </c>
      <c r="H160" s="588">
        <v>3</v>
      </c>
      <c r="I160" s="587">
        <v>520</v>
      </c>
      <c r="J160" s="588">
        <v>4.1900000000000004</v>
      </c>
    </row>
    <row r="161" spans="1:10" s="88" customFormat="1" ht="12.95" customHeight="1">
      <c r="A161" s="93"/>
      <c r="B161" s="78"/>
      <c r="C161" s="74"/>
      <c r="D161" s="75"/>
      <c r="E161" s="74"/>
      <c r="F161" s="75"/>
      <c r="G161" s="74"/>
      <c r="H161" s="75"/>
      <c r="I161" s="74"/>
      <c r="J161" s="75"/>
    </row>
    <row r="162" spans="1:10" s="88" customFormat="1" ht="12.95" customHeight="1">
      <c r="A162" s="93" t="s">
        <v>32</v>
      </c>
      <c r="B162" s="78">
        <v>2012</v>
      </c>
      <c r="C162" s="83">
        <v>652.5</v>
      </c>
      <c r="D162" s="98">
        <v>4.5</v>
      </c>
      <c r="E162" s="81">
        <v>125</v>
      </c>
      <c r="F162" s="98">
        <v>2.5</v>
      </c>
      <c r="G162" s="83">
        <v>30</v>
      </c>
      <c r="H162" s="98">
        <v>3</v>
      </c>
      <c r="I162" s="81">
        <v>5025</v>
      </c>
      <c r="J162" s="98">
        <v>15</v>
      </c>
    </row>
    <row r="163" spans="1:10" s="88" customFormat="1" ht="12.95" customHeight="1">
      <c r="A163" s="93"/>
      <c r="B163" s="78">
        <v>2013</v>
      </c>
      <c r="C163" s="84">
        <v>675</v>
      </c>
      <c r="D163" s="85">
        <v>4.5</v>
      </c>
      <c r="E163" s="61">
        <v>225</v>
      </c>
      <c r="F163" s="86">
        <v>4.5</v>
      </c>
      <c r="G163" s="87">
        <v>17.5</v>
      </c>
      <c r="H163" s="86">
        <v>3.5</v>
      </c>
      <c r="I163" s="61">
        <v>7000</v>
      </c>
      <c r="J163" s="86">
        <v>20</v>
      </c>
    </row>
    <row r="164" spans="1:10" s="88" customFormat="1" ht="12.95" customHeight="1">
      <c r="A164" s="93"/>
      <c r="B164" s="78">
        <v>2014</v>
      </c>
      <c r="C164" s="89">
        <v>270</v>
      </c>
      <c r="D164" s="90">
        <v>2</v>
      </c>
      <c r="E164" s="91">
        <v>225</v>
      </c>
      <c r="F164" s="90">
        <v>4.5</v>
      </c>
      <c r="G164" s="92">
        <v>90</v>
      </c>
      <c r="H164" s="90">
        <v>3</v>
      </c>
      <c r="I164" s="596">
        <v>5250</v>
      </c>
      <c r="J164" s="90">
        <v>15</v>
      </c>
    </row>
    <row r="165" spans="1:10" s="88" customFormat="1" ht="12.95" customHeight="1">
      <c r="A165" s="93"/>
      <c r="B165" s="78">
        <v>2015</v>
      </c>
      <c r="C165" s="583">
        <v>540</v>
      </c>
      <c r="D165" s="584">
        <v>4.5</v>
      </c>
      <c r="E165" s="585">
        <v>225</v>
      </c>
      <c r="F165" s="584">
        <v>4.5</v>
      </c>
      <c r="G165" s="586">
        <v>175</v>
      </c>
      <c r="H165" s="584">
        <v>3.5</v>
      </c>
      <c r="I165" s="585">
        <v>700</v>
      </c>
      <c r="J165" s="86">
        <v>2</v>
      </c>
    </row>
    <row r="166" spans="1:10" s="88" customFormat="1" ht="12.95" customHeight="1">
      <c r="A166" s="93"/>
      <c r="B166" s="78">
        <v>2016</v>
      </c>
      <c r="C166" s="587">
        <v>540</v>
      </c>
      <c r="D166" s="588">
        <v>4.5</v>
      </c>
      <c r="E166" s="587">
        <v>225</v>
      </c>
      <c r="F166" s="588">
        <v>4.5</v>
      </c>
      <c r="G166" s="587">
        <v>200</v>
      </c>
      <c r="H166" s="588">
        <v>4</v>
      </c>
      <c r="I166" s="587">
        <v>7000</v>
      </c>
      <c r="J166" s="588">
        <v>20</v>
      </c>
    </row>
    <row r="167" spans="1:10" s="88" customFormat="1" ht="12.95" customHeight="1">
      <c r="A167" s="93"/>
      <c r="B167" s="78"/>
      <c r="C167" s="74"/>
      <c r="D167" s="75"/>
      <c r="E167" s="74"/>
      <c r="F167" s="75"/>
      <c r="G167" s="74"/>
      <c r="H167" s="75"/>
      <c r="I167" s="74"/>
      <c r="J167" s="75"/>
    </row>
    <row r="168" spans="1:10" s="88" customFormat="1" ht="12.95" customHeight="1">
      <c r="A168" s="93" t="s">
        <v>33</v>
      </c>
      <c r="B168" s="78">
        <v>2012</v>
      </c>
      <c r="C168" s="83">
        <v>4328.5</v>
      </c>
      <c r="D168" s="98">
        <v>4.1184586108468126</v>
      </c>
      <c r="E168" s="81">
        <v>38842</v>
      </c>
      <c r="F168" s="98">
        <v>6.1419987349778618</v>
      </c>
      <c r="G168" s="83">
        <v>2876</v>
      </c>
      <c r="H168" s="98">
        <v>3.5115995115995116</v>
      </c>
      <c r="I168" s="81">
        <v>1200</v>
      </c>
      <c r="J168" s="98">
        <v>15</v>
      </c>
    </row>
    <row r="169" spans="1:10" s="88" customFormat="1" ht="12.95" customHeight="1">
      <c r="A169" s="93"/>
      <c r="B169" s="78">
        <v>2013</v>
      </c>
      <c r="C169" s="84">
        <v>5376</v>
      </c>
      <c r="D169" s="85">
        <v>5.1697278584479269</v>
      </c>
      <c r="E169" s="61">
        <v>45155</v>
      </c>
      <c r="F169" s="86">
        <v>6.5584604212055195</v>
      </c>
      <c r="G169" s="87">
        <v>3314</v>
      </c>
      <c r="H169" s="86">
        <v>3.8048220436280138</v>
      </c>
      <c r="I169" s="61">
        <v>1120</v>
      </c>
      <c r="J169" s="86">
        <v>16</v>
      </c>
    </row>
    <row r="170" spans="1:10" s="88" customFormat="1" ht="12.95" customHeight="1">
      <c r="A170" s="93"/>
      <c r="B170" s="78">
        <v>2014</v>
      </c>
      <c r="C170" s="89">
        <v>3819.6000000000004</v>
      </c>
      <c r="D170" s="90">
        <v>3.5809645241131034</v>
      </c>
      <c r="E170" s="91">
        <v>34504.5</v>
      </c>
      <c r="F170" s="90">
        <v>6.2422208553440912</v>
      </c>
      <c r="G170" s="92">
        <v>1597</v>
      </c>
      <c r="H170" s="90">
        <v>2.5429936305732483</v>
      </c>
      <c r="I170" s="596">
        <v>1645</v>
      </c>
      <c r="J170" s="90">
        <v>15.666666666666666</v>
      </c>
    </row>
    <row r="171" spans="1:10" s="88" customFormat="1" ht="12.95" customHeight="1">
      <c r="A171" s="93"/>
      <c r="B171" s="78">
        <v>2015</v>
      </c>
      <c r="C171" s="583">
        <v>3451</v>
      </c>
      <c r="D171" s="584">
        <v>4.522935779816514</v>
      </c>
      <c r="E171" s="585">
        <v>37415</v>
      </c>
      <c r="F171" s="584">
        <v>5.3680057388809184</v>
      </c>
      <c r="G171" s="586">
        <v>1960</v>
      </c>
      <c r="H171" s="584">
        <v>3.4690265486725664</v>
      </c>
      <c r="I171" s="585">
        <v>1275</v>
      </c>
      <c r="J171" s="86">
        <v>15</v>
      </c>
    </row>
    <row r="172" spans="1:10" s="88" customFormat="1" ht="12.95" customHeight="1">
      <c r="A172" s="93"/>
      <c r="B172" s="78">
        <v>2016</v>
      </c>
      <c r="C172" s="587">
        <v>6327.6</v>
      </c>
      <c r="D172" s="588">
        <v>5.58</v>
      </c>
      <c r="E172" s="587">
        <v>81285</v>
      </c>
      <c r="F172" s="588">
        <v>11.96</v>
      </c>
      <c r="G172" s="587">
        <v>1548</v>
      </c>
      <c r="H172" s="588">
        <v>3.95</v>
      </c>
      <c r="I172" s="587">
        <v>1200</v>
      </c>
      <c r="J172" s="588">
        <v>15</v>
      </c>
    </row>
    <row r="173" spans="1:10" s="88" customFormat="1" ht="12.95" customHeight="1">
      <c r="A173" s="93"/>
      <c r="B173" s="78"/>
      <c r="C173" s="74"/>
      <c r="D173" s="75"/>
      <c r="E173" s="74"/>
      <c r="F173" s="75"/>
      <c r="G173" s="74"/>
      <c r="H173" s="75"/>
      <c r="I173" s="74"/>
      <c r="J173" s="75"/>
    </row>
    <row r="174" spans="1:10" s="88" customFormat="1" ht="12.95" customHeight="1">
      <c r="A174" s="93" t="s">
        <v>34</v>
      </c>
      <c r="B174" s="78">
        <v>2012</v>
      </c>
      <c r="C174" s="83">
        <v>450</v>
      </c>
      <c r="D174" s="98">
        <v>4.5</v>
      </c>
      <c r="E174" s="81">
        <v>3517.2</v>
      </c>
      <c r="F174" s="98">
        <v>5.9969309462915596</v>
      </c>
      <c r="G174" s="83">
        <v>337.5</v>
      </c>
      <c r="H174" s="98">
        <v>3.75</v>
      </c>
      <c r="I174" s="81">
        <v>1385</v>
      </c>
      <c r="J174" s="98">
        <v>19.645390070921987</v>
      </c>
    </row>
    <row r="175" spans="1:10" s="88" customFormat="1" ht="12.95" customHeight="1">
      <c r="A175" s="93"/>
      <c r="B175" s="78">
        <v>2013</v>
      </c>
      <c r="C175" s="84">
        <v>473</v>
      </c>
      <c r="D175" s="85">
        <v>4.5047619047619047</v>
      </c>
      <c r="E175" s="61">
        <v>3042.4</v>
      </c>
      <c r="F175" s="86">
        <v>5.0121911037891271</v>
      </c>
      <c r="G175" s="87">
        <v>275</v>
      </c>
      <c r="H175" s="86">
        <v>3.9285714285714284</v>
      </c>
      <c r="I175" s="61">
        <v>1470</v>
      </c>
      <c r="J175" s="86">
        <v>21</v>
      </c>
    </row>
    <row r="176" spans="1:10" s="88" customFormat="1" ht="12.95" customHeight="1">
      <c r="A176" s="93"/>
      <c r="B176" s="78">
        <v>2014</v>
      </c>
      <c r="C176" s="89">
        <v>315</v>
      </c>
      <c r="D176" s="90">
        <v>3.5</v>
      </c>
      <c r="E176" s="103">
        <v>2475</v>
      </c>
      <c r="F176" s="104">
        <v>5.7558139534883717</v>
      </c>
      <c r="G176" s="92">
        <v>275</v>
      </c>
      <c r="H176" s="90">
        <v>3.4375</v>
      </c>
      <c r="I176" s="596">
        <v>825</v>
      </c>
      <c r="J176" s="90">
        <v>15</v>
      </c>
    </row>
    <row r="177" spans="1:10" s="88" customFormat="1" ht="12.95" customHeight="1">
      <c r="A177" s="93"/>
      <c r="B177" s="78">
        <v>2015</v>
      </c>
      <c r="C177" s="583">
        <v>175</v>
      </c>
      <c r="D177" s="584">
        <v>3.5</v>
      </c>
      <c r="E177" s="585">
        <v>2650</v>
      </c>
      <c r="F177" s="584">
        <v>5</v>
      </c>
      <c r="G177" s="586">
        <v>150</v>
      </c>
      <c r="H177" s="584">
        <v>3.3333333333333335</v>
      </c>
      <c r="I177" s="585">
        <v>1190</v>
      </c>
      <c r="J177" s="86">
        <v>17</v>
      </c>
    </row>
    <row r="178" spans="1:10" s="88" customFormat="1" ht="12.95" customHeight="1">
      <c r="A178" s="93"/>
      <c r="B178" s="78">
        <v>2016</v>
      </c>
      <c r="C178" s="587">
        <v>302.5</v>
      </c>
      <c r="D178" s="588">
        <v>5.5</v>
      </c>
      <c r="E178" s="587">
        <v>3850</v>
      </c>
      <c r="F178" s="588">
        <v>7</v>
      </c>
      <c r="G178" s="587">
        <v>330</v>
      </c>
      <c r="H178" s="588">
        <v>4.4000000000000004</v>
      </c>
      <c r="I178" s="587">
        <v>1500</v>
      </c>
      <c r="J178" s="588">
        <v>20</v>
      </c>
    </row>
    <row r="179" spans="1:10" s="88" customFormat="1" ht="12.95" customHeight="1">
      <c r="A179" s="93"/>
      <c r="B179" s="78"/>
      <c r="C179" s="74"/>
      <c r="D179" s="75"/>
      <c r="E179" s="74"/>
      <c r="F179" s="75"/>
      <c r="G179" s="74"/>
      <c r="H179" s="75"/>
      <c r="I179" s="74"/>
      <c r="J179" s="75"/>
    </row>
    <row r="180" spans="1:10" s="88" customFormat="1" ht="12.95" customHeight="1">
      <c r="A180" s="93" t="s">
        <v>35</v>
      </c>
      <c r="B180" s="78">
        <v>2012</v>
      </c>
      <c r="C180" s="83">
        <v>420</v>
      </c>
      <c r="D180" s="98">
        <v>3.5</v>
      </c>
      <c r="E180" s="81">
        <v>560</v>
      </c>
      <c r="F180" s="98">
        <v>2</v>
      </c>
      <c r="G180" s="83">
        <v>90</v>
      </c>
      <c r="H180" s="98">
        <v>3</v>
      </c>
      <c r="I180" s="81">
        <v>400</v>
      </c>
      <c r="J180" s="98">
        <v>20</v>
      </c>
    </row>
    <row r="181" spans="1:10" s="88" customFormat="1" ht="12.95" customHeight="1">
      <c r="A181" s="93"/>
      <c r="B181" s="78">
        <v>2013</v>
      </c>
      <c r="C181" s="84">
        <v>500</v>
      </c>
      <c r="D181" s="85">
        <v>4</v>
      </c>
      <c r="E181" s="61">
        <v>713</v>
      </c>
      <c r="F181" s="86">
        <v>2.5017543859649121</v>
      </c>
      <c r="G181" s="87">
        <v>123</v>
      </c>
      <c r="H181" s="86">
        <v>3.84375</v>
      </c>
      <c r="I181" s="61">
        <v>57</v>
      </c>
      <c r="J181" s="86">
        <v>2.1923076923076925</v>
      </c>
    </row>
    <row r="182" spans="1:10" s="88" customFormat="1" ht="12.95" customHeight="1">
      <c r="A182" s="93"/>
      <c r="B182" s="78">
        <v>2014</v>
      </c>
      <c r="C182" s="89">
        <v>146</v>
      </c>
      <c r="D182" s="90">
        <v>1.1967213114754096</v>
      </c>
      <c r="E182" s="91">
        <v>1350</v>
      </c>
      <c r="F182" s="90">
        <v>5</v>
      </c>
      <c r="G182" s="92">
        <v>41</v>
      </c>
      <c r="H182" s="90">
        <v>1.3666666666666667</v>
      </c>
      <c r="I182" s="596">
        <v>250</v>
      </c>
      <c r="J182" s="90">
        <v>10</v>
      </c>
    </row>
    <row r="183" spans="1:10" s="88" customFormat="1" ht="12.95" customHeight="1">
      <c r="A183" s="93"/>
      <c r="B183" s="78">
        <v>2015</v>
      </c>
      <c r="C183" s="583">
        <v>270</v>
      </c>
      <c r="D183" s="584">
        <v>3</v>
      </c>
      <c r="E183" s="585">
        <v>1375</v>
      </c>
      <c r="F183" s="584">
        <v>5.5</v>
      </c>
      <c r="G183" s="586">
        <v>102.6</v>
      </c>
      <c r="H183" s="584">
        <v>3.42</v>
      </c>
      <c r="I183" s="585">
        <v>260</v>
      </c>
      <c r="J183" s="86">
        <v>10</v>
      </c>
    </row>
    <row r="184" spans="1:10" s="88" customFormat="1" ht="12.95" customHeight="1">
      <c r="A184" s="93"/>
      <c r="B184" s="78">
        <v>2016</v>
      </c>
      <c r="C184" s="587">
        <v>225</v>
      </c>
      <c r="D184" s="588">
        <v>3</v>
      </c>
      <c r="E184" s="587">
        <v>1650</v>
      </c>
      <c r="F184" s="588">
        <v>6</v>
      </c>
      <c r="G184" s="587">
        <v>118</v>
      </c>
      <c r="H184" s="588">
        <v>3.37</v>
      </c>
      <c r="I184" s="587">
        <v>400</v>
      </c>
      <c r="J184" s="588">
        <v>16</v>
      </c>
    </row>
    <row r="185" spans="1:10" s="88" customFormat="1" ht="12.95" customHeight="1">
      <c r="A185" s="93"/>
      <c r="B185" s="78"/>
      <c r="C185" s="74"/>
      <c r="D185" s="75"/>
      <c r="E185" s="74"/>
      <c r="F185" s="75"/>
      <c r="G185" s="74"/>
      <c r="H185" s="75"/>
      <c r="I185" s="74"/>
      <c r="J185" s="75"/>
    </row>
    <row r="186" spans="1:10" s="88" customFormat="1" ht="12.95" customHeight="1">
      <c r="A186" s="93" t="s">
        <v>36</v>
      </c>
      <c r="B186" s="78">
        <v>2012</v>
      </c>
      <c r="C186" s="83">
        <v>120</v>
      </c>
      <c r="D186" s="98">
        <v>4</v>
      </c>
      <c r="E186" s="81">
        <v>1500</v>
      </c>
      <c r="F186" s="98">
        <v>3</v>
      </c>
      <c r="G186" s="83">
        <v>70</v>
      </c>
      <c r="H186" s="98">
        <v>3.5</v>
      </c>
      <c r="I186" s="81">
        <v>120</v>
      </c>
      <c r="J186" s="98">
        <v>3</v>
      </c>
    </row>
    <row r="187" spans="1:10" s="88" customFormat="1" ht="12.95" customHeight="1">
      <c r="A187" s="93"/>
      <c r="B187" s="78">
        <v>2013</v>
      </c>
      <c r="C187" s="84">
        <v>83</v>
      </c>
      <c r="D187" s="85">
        <v>2.5151515151515151</v>
      </c>
      <c r="E187" s="61">
        <v>2400</v>
      </c>
      <c r="F187" s="86">
        <v>4</v>
      </c>
      <c r="G187" s="87">
        <v>27</v>
      </c>
      <c r="H187" s="86">
        <v>3</v>
      </c>
      <c r="I187" s="61">
        <v>160</v>
      </c>
      <c r="J187" s="86">
        <v>4</v>
      </c>
    </row>
    <row r="188" spans="1:10" s="88" customFormat="1" ht="12.95" customHeight="1">
      <c r="A188" s="93"/>
      <c r="B188" s="78">
        <v>2014</v>
      </c>
      <c r="C188" s="89">
        <v>105</v>
      </c>
      <c r="D188" s="90">
        <v>3.5</v>
      </c>
      <c r="E188" s="91">
        <v>4560</v>
      </c>
      <c r="F188" s="90">
        <v>8</v>
      </c>
      <c r="G188" s="92">
        <v>45</v>
      </c>
      <c r="H188" s="90">
        <v>3</v>
      </c>
      <c r="I188" s="596">
        <v>157.5</v>
      </c>
      <c r="J188" s="90">
        <v>4.5</v>
      </c>
    </row>
    <row r="189" spans="1:10" s="88" customFormat="1" ht="12.95" customHeight="1">
      <c r="A189" s="93"/>
      <c r="B189" s="78">
        <v>2015</v>
      </c>
      <c r="C189" s="583">
        <v>140</v>
      </c>
      <c r="D189" s="584">
        <v>3.5</v>
      </c>
      <c r="E189" s="585">
        <v>3850</v>
      </c>
      <c r="F189" s="584">
        <v>7</v>
      </c>
      <c r="G189" s="586">
        <v>75</v>
      </c>
      <c r="H189" s="584">
        <v>3</v>
      </c>
      <c r="I189" s="585">
        <v>120</v>
      </c>
      <c r="J189" s="86">
        <v>4</v>
      </c>
    </row>
    <row r="190" spans="1:10" s="88" customFormat="1" ht="12.95" customHeight="1">
      <c r="A190" s="93"/>
      <c r="B190" s="78">
        <v>2016</v>
      </c>
      <c r="C190" s="587">
        <v>120</v>
      </c>
      <c r="D190" s="588">
        <v>4</v>
      </c>
      <c r="E190" s="587">
        <v>5400</v>
      </c>
      <c r="F190" s="588">
        <v>9</v>
      </c>
      <c r="G190" s="587">
        <v>120</v>
      </c>
      <c r="H190" s="588">
        <v>4</v>
      </c>
      <c r="I190" s="587">
        <v>175</v>
      </c>
      <c r="J190" s="588">
        <v>5</v>
      </c>
    </row>
    <row r="191" spans="1:10" s="88" customFormat="1" ht="12.95" customHeight="1">
      <c r="A191" s="93"/>
      <c r="B191" s="78"/>
      <c r="C191" s="74"/>
      <c r="D191" s="75"/>
      <c r="E191" s="74"/>
      <c r="F191" s="75"/>
      <c r="G191" s="74"/>
      <c r="H191" s="75"/>
      <c r="I191" s="74"/>
      <c r="J191" s="75"/>
    </row>
    <row r="192" spans="1:10" s="88" customFormat="1" ht="12.95" customHeight="1">
      <c r="A192" s="93" t="s">
        <v>37</v>
      </c>
      <c r="B192" s="78">
        <v>2012</v>
      </c>
      <c r="C192" s="74" t="s">
        <v>72</v>
      </c>
      <c r="D192" s="74" t="s">
        <v>72</v>
      </c>
      <c r="E192" s="74" t="s">
        <v>72</v>
      </c>
      <c r="F192" s="74" t="s">
        <v>72</v>
      </c>
      <c r="G192" s="83">
        <v>65.599999999999994</v>
      </c>
      <c r="H192" s="98">
        <v>0.79999999999999993</v>
      </c>
      <c r="I192" s="81">
        <v>300</v>
      </c>
      <c r="J192" s="98">
        <v>6</v>
      </c>
    </row>
    <row r="193" spans="1:10" s="88" customFormat="1" ht="12.95" customHeight="1">
      <c r="A193" s="93"/>
      <c r="B193" s="78">
        <v>2013</v>
      </c>
      <c r="C193" s="74" t="s">
        <v>72</v>
      </c>
      <c r="D193" s="74" t="s">
        <v>72</v>
      </c>
      <c r="E193" s="74" t="s">
        <v>72</v>
      </c>
      <c r="F193" s="74" t="s">
        <v>72</v>
      </c>
      <c r="G193" s="87">
        <v>168</v>
      </c>
      <c r="H193" s="86">
        <v>2.1</v>
      </c>
      <c r="I193" s="61">
        <v>500</v>
      </c>
      <c r="J193" s="86">
        <v>10</v>
      </c>
    </row>
    <row r="194" spans="1:10" s="88" customFormat="1" ht="12.95" customHeight="1">
      <c r="A194" s="93"/>
      <c r="B194" s="78">
        <v>2014</v>
      </c>
      <c r="C194" s="74" t="s">
        <v>72</v>
      </c>
      <c r="D194" s="74" t="s">
        <v>72</v>
      </c>
      <c r="E194" s="74" t="s">
        <v>72</v>
      </c>
      <c r="F194" s="74" t="s">
        <v>72</v>
      </c>
      <c r="G194" s="92">
        <v>165</v>
      </c>
      <c r="H194" s="90">
        <v>2.2000000000000002</v>
      </c>
      <c r="I194" s="596">
        <v>360</v>
      </c>
      <c r="J194" s="90">
        <v>8</v>
      </c>
    </row>
    <row r="195" spans="1:10" s="88" customFormat="1" ht="12.95" customHeight="1">
      <c r="A195" s="93"/>
      <c r="B195" s="78">
        <v>2015</v>
      </c>
      <c r="C195" s="74" t="s">
        <v>72</v>
      </c>
      <c r="D195" s="74" t="s">
        <v>72</v>
      </c>
      <c r="E195" s="74" t="s">
        <v>72</v>
      </c>
      <c r="F195" s="74" t="s">
        <v>72</v>
      </c>
      <c r="G195" s="586">
        <v>147</v>
      </c>
      <c r="H195" s="584">
        <v>2.1</v>
      </c>
      <c r="I195" s="585">
        <v>315</v>
      </c>
      <c r="J195" s="86">
        <v>7</v>
      </c>
    </row>
    <row r="196" spans="1:10" s="88" customFormat="1" ht="12.95" customHeight="1">
      <c r="A196" s="93"/>
      <c r="B196" s="78">
        <v>2016</v>
      </c>
      <c r="C196" s="74" t="s">
        <v>72</v>
      </c>
      <c r="D196" s="74" t="s">
        <v>72</v>
      </c>
      <c r="E196" s="74" t="s">
        <v>72</v>
      </c>
      <c r="F196" s="74" t="s">
        <v>72</v>
      </c>
      <c r="G196" s="587">
        <v>154</v>
      </c>
      <c r="H196" s="588">
        <v>2.2000000000000002</v>
      </c>
      <c r="I196" s="587">
        <v>405</v>
      </c>
      <c r="J196" s="588">
        <v>9</v>
      </c>
    </row>
    <row r="197" spans="1:10" s="88" customFormat="1" ht="12.95" customHeight="1">
      <c r="A197" s="93"/>
      <c r="B197" s="78"/>
      <c r="C197" s="74"/>
      <c r="D197" s="75"/>
      <c r="E197" s="74"/>
      <c r="F197" s="75"/>
      <c r="G197" s="74"/>
      <c r="H197" s="75"/>
      <c r="I197" s="74"/>
      <c r="J197" s="75"/>
    </row>
    <row r="198" spans="1:10" s="88" customFormat="1" ht="12.95" customHeight="1">
      <c r="A198" s="93" t="s">
        <v>38</v>
      </c>
      <c r="B198" s="78">
        <v>2012</v>
      </c>
      <c r="C198" s="83">
        <v>5312</v>
      </c>
      <c r="D198" s="98">
        <v>3.7818596041577677</v>
      </c>
      <c r="E198" s="81">
        <v>18963</v>
      </c>
      <c r="F198" s="98">
        <v>2.1583200546323695</v>
      </c>
      <c r="G198" s="83">
        <v>1721</v>
      </c>
      <c r="H198" s="98">
        <v>4.0589622641509431</v>
      </c>
      <c r="I198" s="81">
        <v>15120</v>
      </c>
      <c r="J198" s="98">
        <v>10.8</v>
      </c>
    </row>
    <row r="199" spans="1:10" s="88" customFormat="1" ht="12.95" customHeight="1">
      <c r="A199" s="93"/>
      <c r="B199" s="78">
        <v>2013</v>
      </c>
      <c r="C199" s="84">
        <v>5060.8999999999996</v>
      </c>
      <c r="D199" s="85">
        <v>3.3965771812080536</v>
      </c>
      <c r="E199" s="61">
        <v>19396</v>
      </c>
      <c r="F199" s="86">
        <v>2.2268656716417912</v>
      </c>
      <c r="G199" s="87">
        <v>1583</v>
      </c>
      <c r="H199" s="86">
        <v>3.4867841409691631</v>
      </c>
      <c r="I199" s="61">
        <v>15120</v>
      </c>
      <c r="J199" s="86">
        <v>10.8</v>
      </c>
    </row>
    <row r="200" spans="1:10" s="88" customFormat="1" ht="12.95" customHeight="1">
      <c r="A200" s="93"/>
      <c r="B200" s="78">
        <v>2014</v>
      </c>
      <c r="C200" s="89">
        <v>5427.3</v>
      </c>
      <c r="D200" s="90">
        <v>2.2006731003162763</v>
      </c>
      <c r="E200" s="91">
        <v>21701.5</v>
      </c>
      <c r="F200" s="90">
        <v>2.6451373060468293</v>
      </c>
      <c r="G200" s="92">
        <v>1934.6</v>
      </c>
      <c r="H200" s="90">
        <v>2.8605648380896054</v>
      </c>
      <c r="I200" s="596">
        <v>15120</v>
      </c>
      <c r="J200" s="90">
        <v>10.8</v>
      </c>
    </row>
    <row r="201" spans="1:10" s="88" customFormat="1" ht="12.95" customHeight="1">
      <c r="A201" s="93"/>
      <c r="B201" s="78">
        <v>2015</v>
      </c>
      <c r="C201" s="583">
        <v>5172.2999999999993</v>
      </c>
      <c r="D201" s="584">
        <v>2.1357254934346352</v>
      </c>
      <c r="E201" s="585">
        <v>21580</v>
      </c>
      <c r="F201" s="584">
        <v>2.6176613294517224</v>
      </c>
      <c r="G201" s="586">
        <v>1872.4</v>
      </c>
      <c r="H201" s="584">
        <v>2.8138521634615383</v>
      </c>
      <c r="I201" s="585">
        <v>15120</v>
      </c>
      <c r="J201" s="86">
        <v>10.8</v>
      </c>
    </row>
    <row r="202" spans="1:10" s="88" customFormat="1" ht="12.95" customHeight="1">
      <c r="A202" s="93"/>
      <c r="B202" s="78">
        <v>2016</v>
      </c>
      <c r="C202" s="587">
        <v>5195.1000000000004</v>
      </c>
      <c r="D202" s="588">
        <v>2.14</v>
      </c>
      <c r="E202" s="587">
        <v>30406.3</v>
      </c>
      <c r="F202" s="588">
        <v>3.7</v>
      </c>
      <c r="G202" s="587">
        <v>1848</v>
      </c>
      <c r="H202" s="588">
        <v>2.87</v>
      </c>
      <c r="I202" s="587">
        <v>15120</v>
      </c>
      <c r="J202" s="588">
        <v>10.8</v>
      </c>
    </row>
    <row r="203" spans="1:10" s="88" customFormat="1" ht="12.95" customHeight="1">
      <c r="A203" s="93"/>
      <c r="B203" s="78"/>
      <c r="C203" s="74"/>
      <c r="D203" s="75"/>
      <c r="E203" s="74"/>
      <c r="F203" s="75"/>
      <c r="G203" s="74"/>
      <c r="H203" s="75"/>
      <c r="I203" s="74"/>
      <c r="J203" s="75"/>
    </row>
    <row r="204" spans="1:10" s="88" customFormat="1" ht="12.95" customHeight="1">
      <c r="A204" s="93" t="s">
        <v>39</v>
      </c>
      <c r="B204" s="78">
        <v>2012</v>
      </c>
      <c r="C204" s="83">
        <v>980</v>
      </c>
      <c r="D204" s="98">
        <v>3.5</v>
      </c>
      <c r="E204" s="81">
        <v>3313</v>
      </c>
      <c r="F204" s="98">
        <v>2.500377358490566</v>
      </c>
      <c r="G204" s="83">
        <v>113</v>
      </c>
      <c r="H204" s="98">
        <v>2.5111111111111111</v>
      </c>
      <c r="I204" s="81">
        <v>304</v>
      </c>
      <c r="J204" s="98">
        <v>8</v>
      </c>
    </row>
    <row r="205" spans="1:10" s="88" customFormat="1" ht="12.95" customHeight="1">
      <c r="A205" s="93"/>
      <c r="B205" s="78">
        <v>2013</v>
      </c>
      <c r="C205" s="84">
        <v>1500</v>
      </c>
      <c r="D205" s="85">
        <v>4</v>
      </c>
      <c r="E205" s="61">
        <v>5358</v>
      </c>
      <c r="F205" s="86">
        <v>3.8</v>
      </c>
      <c r="G205" s="87">
        <v>149</v>
      </c>
      <c r="H205" s="86">
        <v>2.709090909090909</v>
      </c>
      <c r="I205" s="61">
        <v>380</v>
      </c>
      <c r="J205" s="86">
        <v>9.5</v>
      </c>
    </row>
    <row r="206" spans="1:10" s="88" customFormat="1" ht="12.95" customHeight="1">
      <c r="A206" s="93"/>
      <c r="B206" s="78">
        <v>2014</v>
      </c>
      <c r="C206" s="89">
        <v>1532</v>
      </c>
      <c r="D206" s="90">
        <v>3.1265306122448981</v>
      </c>
      <c r="E206" s="91">
        <v>4030</v>
      </c>
      <c r="F206" s="90">
        <v>4.0099502487562191</v>
      </c>
      <c r="G206" s="92">
        <v>130</v>
      </c>
      <c r="H206" s="90">
        <v>2</v>
      </c>
      <c r="I206" s="596">
        <v>2100</v>
      </c>
      <c r="J206" s="90">
        <v>60</v>
      </c>
    </row>
    <row r="207" spans="1:10" s="88" customFormat="1" ht="12.95" customHeight="1">
      <c r="A207" s="93"/>
      <c r="B207" s="78">
        <v>2015</v>
      </c>
      <c r="C207" s="583">
        <v>1380</v>
      </c>
      <c r="D207" s="584">
        <v>3</v>
      </c>
      <c r="E207" s="585">
        <v>6132</v>
      </c>
      <c r="F207" s="584">
        <v>3.8205607476635515</v>
      </c>
      <c r="G207" s="586">
        <v>54</v>
      </c>
      <c r="H207" s="584">
        <v>1.8</v>
      </c>
      <c r="I207" s="585">
        <v>261</v>
      </c>
      <c r="J207" s="86">
        <v>5.8</v>
      </c>
    </row>
    <row r="208" spans="1:10" s="88" customFormat="1" ht="12.95" customHeight="1">
      <c r="A208" s="93"/>
      <c r="B208" s="78">
        <v>2016</v>
      </c>
      <c r="C208" s="587">
        <v>1500</v>
      </c>
      <c r="D208" s="588">
        <v>3.09</v>
      </c>
      <c r="E208" s="587">
        <v>8522</v>
      </c>
      <c r="F208" s="588">
        <v>5.22</v>
      </c>
      <c r="G208" s="587">
        <v>81</v>
      </c>
      <c r="H208" s="588">
        <v>1.8</v>
      </c>
      <c r="I208" s="587">
        <v>300</v>
      </c>
      <c r="J208" s="588">
        <v>6</v>
      </c>
    </row>
    <row r="209" spans="1:10" s="88" customFormat="1" ht="12.95" customHeight="1">
      <c r="A209" s="93"/>
      <c r="B209" s="78"/>
      <c r="C209" s="74"/>
      <c r="D209" s="75"/>
      <c r="E209" s="74"/>
      <c r="F209" s="75"/>
      <c r="G209" s="74"/>
      <c r="H209" s="75"/>
      <c r="I209" s="74"/>
      <c r="J209" s="75"/>
    </row>
    <row r="210" spans="1:10" s="88" customFormat="1" ht="12.95" customHeight="1">
      <c r="A210" s="93" t="s">
        <v>40</v>
      </c>
      <c r="B210" s="78">
        <v>2012</v>
      </c>
      <c r="C210" s="83">
        <v>37.799999999999997</v>
      </c>
      <c r="D210" s="98">
        <v>4.1999999999999993</v>
      </c>
      <c r="E210" s="81">
        <v>1</v>
      </c>
      <c r="F210" s="98">
        <v>0.5</v>
      </c>
      <c r="G210" s="83">
        <v>49</v>
      </c>
      <c r="H210" s="98">
        <v>2.2272727272727271</v>
      </c>
      <c r="I210" s="81">
        <v>410</v>
      </c>
      <c r="J210" s="98">
        <v>10</v>
      </c>
    </row>
    <row r="211" spans="1:10" s="88" customFormat="1" ht="12.95" customHeight="1">
      <c r="A211" s="93"/>
      <c r="B211" s="78">
        <v>2013</v>
      </c>
      <c r="C211" s="84">
        <v>36</v>
      </c>
      <c r="D211" s="85">
        <v>4.5</v>
      </c>
      <c r="E211" s="61">
        <v>2</v>
      </c>
      <c r="F211" s="86">
        <v>1</v>
      </c>
      <c r="G211" s="87">
        <v>80</v>
      </c>
      <c r="H211" s="86">
        <v>4</v>
      </c>
      <c r="I211" s="61">
        <v>480</v>
      </c>
      <c r="J211" s="86">
        <v>12</v>
      </c>
    </row>
    <row r="212" spans="1:10" s="88" customFormat="1" ht="12.95" customHeight="1">
      <c r="A212" s="93"/>
      <c r="B212" s="78">
        <v>2014</v>
      </c>
      <c r="C212" s="89">
        <v>40.5</v>
      </c>
      <c r="D212" s="90">
        <v>4.5</v>
      </c>
      <c r="E212" s="91">
        <v>4</v>
      </c>
      <c r="F212" s="90">
        <v>2</v>
      </c>
      <c r="G212" s="92">
        <v>54</v>
      </c>
      <c r="H212" s="90">
        <v>3</v>
      </c>
      <c r="I212" s="596">
        <v>560</v>
      </c>
      <c r="J212" s="90">
        <v>14</v>
      </c>
    </row>
    <row r="213" spans="1:10" s="88" customFormat="1" ht="12.95" customHeight="1">
      <c r="A213" s="93"/>
      <c r="B213" s="78">
        <v>2015</v>
      </c>
      <c r="C213" s="583">
        <v>32</v>
      </c>
      <c r="D213" s="584">
        <v>4</v>
      </c>
      <c r="E213" s="585">
        <v>4</v>
      </c>
      <c r="F213" s="584">
        <v>2</v>
      </c>
      <c r="G213" s="586">
        <v>60</v>
      </c>
      <c r="H213" s="584">
        <v>3</v>
      </c>
      <c r="I213" s="585">
        <v>600</v>
      </c>
      <c r="J213" s="86">
        <v>15</v>
      </c>
    </row>
    <row r="214" spans="1:10" s="88" customFormat="1" ht="12.95" customHeight="1">
      <c r="A214" s="93"/>
      <c r="B214" s="78">
        <v>2016</v>
      </c>
      <c r="C214" s="587">
        <v>36</v>
      </c>
      <c r="D214" s="588">
        <v>4</v>
      </c>
      <c r="E214" s="587">
        <v>4</v>
      </c>
      <c r="F214" s="588">
        <v>2</v>
      </c>
      <c r="G214" s="587">
        <v>74</v>
      </c>
      <c r="H214" s="588">
        <v>3.7</v>
      </c>
      <c r="I214" s="587">
        <v>1725</v>
      </c>
      <c r="J214" s="588">
        <v>19.829999999999998</v>
      </c>
    </row>
    <row r="215" spans="1:10" s="88" customFormat="1" ht="12.95" customHeight="1">
      <c r="A215" s="93"/>
      <c r="B215" s="78"/>
      <c r="C215" s="74"/>
      <c r="D215" s="75"/>
      <c r="E215" s="74"/>
      <c r="F215" s="75"/>
      <c r="G215" s="74"/>
      <c r="H215" s="75"/>
      <c r="I215" s="74"/>
      <c r="J215" s="75"/>
    </row>
    <row r="216" spans="1:10" s="88" customFormat="1" ht="12.95" customHeight="1">
      <c r="A216" s="93" t="s">
        <v>41</v>
      </c>
      <c r="B216" s="78">
        <v>2012</v>
      </c>
      <c r="C216" s="94">
        <v>59</v>
      </c>
      <c r="D216" s="102">
        <v>2.7</v>
      </c>
      <c r="E216" s="101">
        <v>4666</v>
      </c>
      <c r="F216" s="102">
        <v>3.1003322259136215</v>
      </c>
      <c r="G216" s="94">
        <v>6</v>
      </c>
      <c r="H216" s="102">
        <v>2</v>
      </c>
      <c r="I216" s="101">
        <v>1034</v>
      </c>
      <c r="J216" s="102">
        <v>11</v>
      </c>
    </row>
    <row r="217" spans="1:10" s="88" customFormat="1" ht="12.95" customHeight="1">
      <c r="A217" s="93"/>
      <c r="B217" s="78">
        <v>2013</v>
      </c>
      <c r="C217" s="84">
        <v>69</v>
      </c>
      <c r="D217" s="85">
        <v>2.76</v>
      </c>
      <c r="E217" s="61">
        <v>3348</v>
      </c>
      <c r="F217" s="86">
        <v>3.6</v>
      </c>
      <c r="G217" s="87">
        <v>6</v>
      </c>
      <c r="H217" s="86">
        <v>2</v>
      </c>
      <c r="I217" s="61">
        <v>1045</v>
      </c>
      <c r="J217" s="86">
        <v>11</v>
      </c>
    </row>
    <row r="218" spans="1:10" s="88" customFormat="1" ht="12.95" customHeight="1">
      <c r="A218" s="93"/>
      <c r="B218" s="78">
        <v>2014</v>
      </c>
      <c r="C218" s="89">
        <v>57</v>
      </c>
      <c r="D218" s="90">
        <v>2.1923076923076925</v>
      </c>
      <c r="E218" s="91">
        <v>3108</v>
      </c>
      <c r="F218" s="90">
        <v>3.4495005549389566</v>
      </c>
      <c r="G218" s="92">
        <v>7</v>
      </c>
      <c r="H218" s="90">
        <v>1.75</v>
      </c>
      <c r="I218" s="596">
        <v>1045</v>
      </c>
      <c r="J218" s="90">
        <v>11</v>
      </c>
    </row>
    <row r="219" spans="1:10" s="88" customFormat="1" ht="12.95" customHeight="1">
      <c r="A219" s="93"/>
      <c r="B219" s="78">
        <v>2015</v>
      </c>
      <c r="C219" s="583">
        <v>62</v>
      </c>
      <c r="D219" s="584">
        <v>2.2962962962962963</v>
      </c>
      <c r="E219" s="585">
        <v>3179</v>
      </c>
      <c r="F219" s="584">
        <v>3.4</v>
      </c>
      <c r="G219" s="586">
        <v>7</v>
      </c>
      <c r="H219" s="584">
        <v>1.75</v>
      </c>
      <c r="I219" s="585">
        <v>1055</v>
      </c>
      <c r="J219" s="86">
        <v>11.105263157894736</v>
      </c>
    </row>
    <row r="220" spans="1:10" s="88" customFormat="1" ht="12.95" customHeight="1">
      <c r="A220" s="93"/>
      <c r="B220" s="78">
        <v>2016</v>
      </c>
      <c r="C220" s="587">
        <v>62</v>
      </c>
      <c r="D220" s="588">
        <v>2.21</v>
      </c>
      <c r="E220" s="587">
        <v>3102</v>
      </c>
      <c r="F220" s="588">
        <v>3.3</v>
      </c>
      <c r="G220" s="587">
        <v>9</v>
      </c>
      <c r="H220" s="588">
        <v>1.8</v>
      </c>
      <c r="I220" s="587">
        <v>980</v>
      </c>
      <c r="J220" s="588">
        <v>10.1</v>
      </c>
    </row>
    <row r="221" spans="1:10" s="88" customFormat="1" ht="12.95" customHeight="1">
      <c r="A221" s="93"/>
      <c r="B221" s="78"/>
      <c r="C221" s="74"/>
      <c r="D221" s="75"/>
      <c r="E221" s="74"/>
      <c r="F221" s="75"/>
      <c r="G221" s="74"/>
      <c r="H221" s="75"/>
      <c r="I221" s="74"/>
      <c r="J221" s="75"/>
    </row>
    <row r="222" spans="1:10" s="88" customFormat="1" ht="12.95" customHeight="1">
      <c r="A222" s="93" t="s">
        <v>42</v>
      </c>
      <c r="B222" s="78">
        <v>2012</v>
      </c>
      <c r="C222" s="83">
        <v>5133.3</v>
      </c>
      <c r="D222" s="98">
        <v>3.738747268754552</v>
      </c>
      <c r="E222" s="81">
        <v>30653</v>
      </c>
      <c r="F222" s="98">
        <v>3.4318181818181817</v>
      </c>
      <c r="G222" s="83">
        <v>2296</v>
      </c>
      <c r="H222" s="98">
        <v>4.0999999999999996</v>
      </c>
      <c r="I222" s="81">
        <v>5103</v>
      </c>
      <c r="J222" s="98">
        <v>8.1</v>
      </c>
    </row>
    <row r="223" spans="1:10" s="88" customFormat="1" ht="12.95" customHeight="1">
      <c r="A223" s="93"/>
      <c r="B223" s="78">
        <v>2013</v>
      </c>
      <c r="C223" s="84">
        <v>7462</v>
      </c>
      <c r="D223" s="85">
        <v>3.7347347347347348</v>
      </c>
      <c r="E223" s="61">
        <v>49052.9</v>
      </c>
      <c r="F223" s="86">
        <v>5.4328164802303691</v>
      </c>
      <c r="G223" s="87">
        <v>2494</v>
      </c>
      <c r="H223" s="86">
        <v>4.3</v>
      </c>
      <c r="I223" s="61">
        <v>3120</v>
      </c>
      <c r="J223" s="86">
        <v>4.8</v>
      </c>
    </row>
    <row r="224" spans="1:10" s="88" customFormat="1" ht="12.95" customHeight="1">
      <c r="A224" s="93"/>
      <c r="B224" s="78">
        <v>2014</v>
      </c>
      <c r="C224" s="89">
        <v>4018</v>
      </c>
      <c r="D224" s="90">
        <v>3.8671799807507217</v>
      </c>
      <c r="E224" s="91">
        <v>47805</v>
      </c>
      <c r="F224" s="90">
        <v>5.8036906640767274</v>
      </c>
      <c r="G224" s="92">
        <v>468</v>
      </c>
      <c r="H224" s="90">
        <v>3.9</v>
      </c>
      <c r="I224" s="596">
        <v>2646</v>
      </c>
      <c r="J224" s="90">
        <v>4.2</v>
      </c>
    </row>
    <row r="225" spans="1:10" s="88" customFormat="1" ht="12.95" customHeight="1">
      <c r="A225" s="93"/>
      <c r="B225" s="78">
        <v>2015</v>
      </c>
      <c r="C225" s="583">
        <v>4816</v>
      </c>
      <c r="D225" s="584">
        <v>3.64021164021164</v>
      </c>
      <c r="E225" s="585">
        <v>51429</v>
      </c>
      <c r="F225" s="584">
        <v>5.7462569832402233</v>
      </c>
      <c r="G225" s="586">
        <v>2065</v>
      </c>
      <c r="H225" s="584">
        <v>3.5</v>
      </c>
      <c r="I225" s="585">
        <v>2680</v>
      </c>
      <c r="J225" s="86">
        <v>4</v>
      </c>
    </row>
    <row r="226" spans="1:10" s="88" customFormat="1" ht="12.95" customHeight="1">
      <c r="A226" s="93"/>
      <c r="B226" s="78">
        <v>2016</v>
      </c>
      <c r="C226" s="587">
        <v>8223</v>
      </c>
      <c r="D226" s="588">
        <v>4.32</v>
      </c>
      <c r="E226" s="587">
        <v>62741</v>
      </c>
      <c r="F226" s="588">
        <v>7.19</v>
      </c>
      <c r="G226" s="587">
        <v>988</v>
      </c>
      <c r="H226" s="588">
        <v>3.8</v>
      </c>
      <c r="I226" s="587">
        <v>3780</v>
      </c>
      <c r="J226" s="588">
        <v>6</v>
      </c>
    </row>
    <row r="227" spans="1:10" s="88" customFormat="1" ht="12.95" customHeight="1">
      <c r="A227" s="93"/>
      <c r="B227" s="78"/>
      <c r="C227" s="74"/>
      <c r="D227" s="75"/>
      <c r="E227" s="74"/>
      <c r="F227" s="75"/>
      <c r="G227" s="74"/>
      <c r="H227" s="75"/>
      <c r="I227" s="74"/>
      <c r="J227" s="75"/>
    </row>
    <row r="228" spans="1:10" s="88" customFormat="1" ht="12.95" customHeight="1">
      <c r="A228" s="93" t="s">
        <v>43</v>
      </c>
      <c r="B228" s="78">
        <v>2012</v>
      </c>
      <c r="C228" s="83">
        <v>920</v>
      </c>
      <c r="D228" s="98">
        <v>1</v>
      </c>
      <c r="E228" s="81">
        <v>610</v>
      </c>
      <c r="F228" s="98">
        <v>1</v>
      </c>
      <c r="G228" s="83">
        <v>330</v>
      </c>
      <c r="H228" s="98">
        <v>1.1000000000000001</v>
      </c>
      <c r="I228" s="81">
        <v>1800</v>
      </c>
      <c r="J228" s="98">
        <v>4</v>
      </c>
    </row>
    <row r="229" spans="1:10" s="88" customFormat="1" ht="12.95" customHeight="1">
      <c r="A229" s="93"/>
      <c r="B229" s="78">
        <v>2013</v>
      </c>
      <c r="C229" s="84">
        <v>1330</v>
      </c>
      <c r="D229" s="85">
        <v>1.4</v>
      </c>
      <c r="E229" s="61">
        <v>630</v>
      </c>
      <c r="F229" s="86">
        <v>1</v>
      </c>
      <c r="G229" s="87">
        <v>390</v>
      </c>
      <c r="H229" s="86">
        <v>1.3</v>
      </c>
      <c r="I229" s="61">
        <v>1932</v>
      </c>
      <c r="J229" s="86">
        <v>4.2</v>
      </c>
    </row>
    <row r="230" spans="1:10" s="88" customFormat="1" ht="12.95" customHeight="1">
      <c r="A230" s="93"/>
      <c r="B230" s="78">
        <v>2014</v>
      </c>
      <c r="C230" s="89">
        <v>910</v>
      </c>
      <c r="D230" s="90">
        <v>1.3</v>
      </c>
      <c r="E230" s="91">
        <v>650</v>
      </c>
      <c r="F230" s="90">
        <v>1</v>
      </c>
      <c r="G230" s="92">
        <v>252</v>
      </c>
      <c r="H230" s="90">
        <v>1.2</v>
      </c>
      <c r="I230" s="596">
        <v>1840</v>
      </c>
      <c r="J230" s="90">
        <v>4</v>
      </c>
    </row>
    <row r="231" spans="1:10" s="88" customFormat="1" ht="12.95" customHeight="1">
      <c r="A231" s="93"/>
      <c r="B231" s="78">
        <v>2015</v>
      </c>
      <c r="C231" s="583">
        <v>1107</v>
      </c>
      <c r="D231" s="584">
        <v>1.1877682403433476</v>
      </c>
      <c r="E231" s="585">
        <v>792</v>
      </c>
      <c r="F231" s="584">
        <v>1.2</v>
      </c>
      <c r="G231" s="586">
        <v>336</v>
      </c>
      <c r="H231" s="584">
        <v>1.2</v>
      </c>
      <c r="I231" s="585">
        <v>1890</v>
      </c>
      <c r="J231" s="86">
        <v>4.2</v>
      </c>
    </row>
    <row r="232" spans="1:10" s="88" customFormat="1" ht="12.95" customHeight="1">
      <c r="A232" s="93"/>
      <c r="B232" s="78">
        <v>2016</v>
      </c>
      <c r="C232" s="587">
        <v>1324.2</v>
      </c>
      <c r="D232" s="588">
        <v>1.35</v>
      </c>
      <c r="E232" s="587">
        <v>846</v>
      </c>
      <c r="F232" s="588">
        <v>1.3</v>
      </c>
      <c r="G232" s="587">
        <v>384</v>
      </c>
      <c r="H232" s="588">
        <v>1.2</v>
      </c>
      <c r="I232" s="587">
        <v>1932</v>
      </c>
      <c r="J232" s="588">
        <v>4.2</v>
      </c>
    </row>
    <row r="233" spans="1:10" s="88" customFormat="1" ht="12.95" customHeight="1">
      <c r="A233" s="93"/>
      <c r="B233" s="78"/>
      <c r="C233" s="74"/>
      <c r="D233" s="75"/>
      <c r="E233" s="74"/>
      <c r="F233" s="75"/>
      <c r="G233" s="74"/>
      <c r="H233" s="75"/>
      <c r="I233" s="74"/>
      <c r="J233" s="75"/>
    </row>
    <row r="234" spans="1:10" s="88" customFormat="1" ht="12.95" customHeight="1">
      <c r="A234" s="93" t="s">
        <v>44</v>
      </c>
      <c r="B234" s="78">
        <v>2012</v>
      </c>
      <c r="C234" s="83">
        <v>180</v>
      </c>
      <c r="D234" s="98">
        <v>1.8</v>
      </c>
      <c r="E234" s="74" t="s">
        <v>72</v>
      </c>
      <c r="F234" s="74" t="s">
        <v>72</v>
      </c>
      <c r="G234" s="83">
        <v>265</v>
      </c>
      <c r="H234" s="98">
        <v>1.06</v>
      </c>
      <c r="I234" s="81">
        <v>2177</v>
      </c>
      <c r="J234" s="98">
        <v>11.397905759162304</v>
      </c>
    </row>
    <row r="235" spans="1:10" s="88" customFormat="1" ht="12.95" customHeight="1">
      <c r="A235" s="93"/>
      <c r="B235" s="78">
        <v>2013</v>
      </c>
      <c r="C235" s="84">
        <v>480</v>
      </c>
      <c r="D235" s="85">
        <v>4</v>
      </c>
      <c r="E235" s="74" t="s">
        <v>72</v>
      </c>
      <c r="F235" s="74" t="s">
        <v>72</v>
      </c>
      <c r="G235" s="87">
        <v>744.7</v>
      </c>
      <c r="H235" s="86">
        <v>3.0900414937759337</v>
      </c>
      <c r="I235" s="61">
        <v>6781</v>
      </c>
      <c r="J235" s="86">
        <v>24.838827838827839</v>
      </c>
    </row>
    <row r="236" spans="1:10" s="88" customFormat="1" ht="12.95" customHeight="1">
      <c r="A236" s="93"/>
      <c r="B236" s="78">
        <v>2014</v>
      </c>
      <c r="C236" s="89">
        <v>690</v>
      </c>
      <c r="D236" s="90">
        <v>3</v>
      </c>
      <c r="E236" s="74" t="s">
        <v>72</v>
      </c>
      <c r="F236" s="74" t="s">
        <v>72</v>
      </c>
      <c r="G236" s="92">
        <v>521</v>
      </c>
      <c r="H236" s="90">
        <v>2.605</v>
      </c>
      <c r="I236" s="596">
        <v>7813</v>
      </c>
      <c r="J236" s="90">
        <v>20.293506493506495</v>
      </c>
    </row>
    <row r="237" spans="1:10" s="88" customFormat="1" ht="12.95" customHeight="1">
      <c r="A237" s="93"/>
      <c r="B237" s="78">
        <v>2015</v>
      </c>
      <c r="C237" s="583">
        <v>1007</v>
      </c>
      <c r="D237" s="584">
        <v>3.0984615384615384</v>
      </c>
      <c r="E237" s="74" t="s">
        <v>72</v>
      </c>
      <c r="F237" s="74" t="s">
        <v>72</v>
      </c>
      <c r="G237" s="586">
        <v>580</v>
      </c>
      <c r="H237" s="584">
        <v>2.9</v>
      </c>
      <c r="I237" s="585">
        <v>11080</v>
      </c>
      <c r="J237" s="86">
        <v>25.412844036697248</v>
      </c>
    </row>
    <row r="238" spans="1:10" s="88" customFormat="1" ht="12.95" customHeight="1">
      <c r="A238" s="93"/>
      <c r="B238" s="78">
        <v>2016</v>
      </c>
      <c r="C238" s="587">
        <v>1626</v>
      </c>
      <c r="D238" s="588">
        <v>3.65</v>
      </c>
      <c r="E238" s="74" t="s">
        <v>72</v>
      </c>
      <c r="F238" s="74" t="s">
        <v>72</v>
      </c>
      <c r="G238" s="587">
        <v>672</v>
      </c>
      <c r="H238" s="588">
        <v>3.36</v>
      </c>
      <c r="I238" s="587">
        <v>11196</v>
      </c>
      <c r="J238" s="588">
        <v>23.04</v>
      </c>
    </row>
    <row r="239" spans="1:10" s="88" customFormat="1" ht="12.95" customHeight="1">
      <c r="A239" s="93"/>
      <c r="B239" s="78"/>
      <c r="C239" s="74"/>
      <c r="D239" s="75"/>
      <c r="E239" s="74"/>
      <c r="F239" s="75"/>
      <c r="G239" s="74"/>
      <c r="H239" s="75"/>
      <c r="I239" s="74"/>
      <c r="J239" s="75"/>
    </row>
    <row r="240" spans="1:10" s="88" customFormat="1" ht="12.95" customHeight="1">
      <c r="A240" s="93" t="s">
        <v>45</v>
      </c>
      <c r="B240" s="78">
        <v>2012</v>
      </c>
      <c r="C240" s="83">
        <v>2205</v>
      </c>
      <c r="D240" s="98">
        <v>3.5</v>
      </c>
      <c r="E240" s="81">
        <v>7644</v>
      </c>
      <c r="F240" s="98">
        <v>4.2</v>
      </c>
      <c r="G240" s="83">
        <v>1545</v>
      </c>
      <c r="H240" s="98">
        <v>2.9711538461538463</v>
      </c>
      <c r="I240" s="81">
        <v>1770</v>
      </c>
      <c r="J240" s="98">
        <v>5.9</v>
      </c>
    </row>
    <row r="241" spans="1:10" s="88" customFormat="1" ht="12.95" customHeight="1">
      <c r="A241" s="93"/>
      <c r="B241" s="78">
        <v>2013</v>
      </c>
      <c r="C241" s="84">
        <v>2160</v>
      </c>
      <c r="D241" s="85">
        <v>3.6</v>
      </c>
      <c r="E241" s="61">
        <v>8775</v>
      </c>
      <c r="F241" s="86">
        <v>4.5</v>
      </c>
      <c r="G241" s="87">
        <v>1750</v>
      </c>
      <c r="H241" s="86">
        <v>2.9661016949152543</v>
      </c>
      <c r="I241" s="61">
        <v>1736</v>
      </c>
      <c r="J241" s="86">
        <v>5.6</v>
      </c>
    </row>
    <row r="242" spans="1:10" s="88" customFormat="1" ht="12.95" customHeight="1">
      <c r="A242" s="93"/>
      <c r="B242" s="78">
        <v>2014</v>
      </c>
      <c r="C242" s="89">
        <v>1652</v>
      </c>
      <c r="D242" s="90">
        <v>2.8</v>
      </c>
      <c r="E242" s="91">
        <v>7854</v>
      </c>
      <c r="F242" s="90">
        <v>4.2</v>
      </c>
      <c r="G242" s="92">
        <v>1526</v>
      </c>
      <c r="H242" s="90">
        <v>2.6771929824561402</v>
      </c>
      <c r="I242" s="596">
        <v>1734</v>
      </c>
      <c r="J242" s="90">
        <v>5.0999999999999996</v>
      </c>
    </row>
    <row r="243" spans="1:10" s="88" customFormat="1" ht="12.95" customHeight="1">
      <c r="A243" s="93"/>
      <c r="B243" s="78">
        <v>2015</v>
      </c>
      <c r="C243" s="583">
        <v>1628</v>
      </c>
      <c r="D243" s="584">
        <v>3.7</v>
      </c>
      <c r="E243" s="585">
        <v>11880</v>
      </c>
      <c r="F243" s="584">
        <v>6</v>
      </c>
      <c r="G243" s="586">
        <v>1995</v>
      </c>
      <c r="H243" s="584">
        <v>3.1666666666666665</v>
      </c>
      <c r="I243" s="585">
        <v>2166</v>
      </c>
      <c r="J243" s="86">
        <v>5.7</v>
      </c>
    </row>
    <row r="244" spans="1:10" s="88" customFormat="1" ht="12.95" customHeight="1">
      <c r="A244" s="93"/>
      <c r="B244" s="78">
        <v>2016</v>
      </c>
      <c r="C244" s="587">
        <v>1600</v>
      </c>
      <c r="D244" s="588">
        <v>4</v>
      </c>
      <c r="E244" s="587">
        <v>14300</v>
      </c>
      <c r="F244" s="588">
        <v>6.5</v>
      </c>
      <c r="G244" s="587">
        <v>2156.4</v>
      </c>
      <c r="H244" s="588">
        <v>3.66</v>
      </c>
      <c r="I244" s="587">
        <v>2478</v>
      </c>
      <c r="J244" s="588">
        <v>5.9</v>
      </c>
    </row>
    <row r="245" spans="1:10" s="88" customFormat="1" ht="12.95" customHeight="1">
      <c r="A245" s="93"/>
      <c r="B245" s="78"/>
      <c r="C245" s="74"/>
      <c r="D245" s="75"/>
      <c r="E245" s="74"/>
      <c r="F245" s="75"/>
      <c r="G245" s="74"/>
      <c r="H245" s="75"/>
      <c r="I245" s="74"/>
      <c r="J245" s="75"/>
    </row>
    <row r="246" spans="1:10" s="88" customFormat="1" ht="12.95" customHeight="1">
      <c r="A246" s="93" t="s">
        <v>46</v>
      </c>
      <c r="B246" s="78">
        <v>2012</v>
      </c>
      <c r="C246" s="83">
        <v>15</v>
      </c>
      <c r="D246" s="98">
        <v>1.0714285714285714</v>
      </c>
      <c r="E246" s="81">
        <v>10</v>
      </c>
      <c r="F246" s="98">
        <v>0.66666666666666663</v>
      </c>
      <c r="G246" s="74" t="s">
        <v>72</v>
      </c>
      <c r="H246" s="75" t="s">
        <v>72</v>
      </c>
      <c r="I246" s="81">
        <v>22</v>
      </c>
      <c r="J246" s="98">
        <v>1</v>
      </c>
    </row>
    <row r="247" spans="1:10" s="88" customFormat="1" ht="12.95" customHeight="1">
      <c r="A247" s="93"/>
      <c r="B247" s="78">
        <v>2013</v>
      </c>
      <c r="C247" s="84">
        <v>15</v>
      </c>
      <c r="D247" s="85">
        <v>1.0714285714285714</v>
      </c>
      <c r="E247" s="61">
        <v>7</v>
      </c>
      <c r="F247" s="86">
        <v>0.46666666666666667</v>
      </c>
      <c r="G247" s="74" t="s">
        <v>72</v>
      </c>
      <c r="H247" s="75" t="s">
        <v>72</v>
      </c>
      <c r="I247" s="61">
        <v>23</v>
      </c>
      <c r="J247" s="86">
        <v>1</v>
      </c>
    </row>
    <row r="248" spans="1:10" s="88" customFormat="1" ht="12.95" customHeight="1">
      <c r="A248" s="93"/>
      <c r="B248" s="78">
        <v>2014</v>
      </c>
      <c r="C248" s="89">
        <v>15</v>
      </c>
      <c r="D248" s="90">
        <v>1</v>
      </c>
      <c r="E248" s="91">
        <v>6</v>
      </c>
      <c r="F248" s="90">
        <v>0.4</v>
      </c>
      <c r="G248" s="74" t="s">
        <v>72</v>
      </c>
      <c r="H248" s="75" t="s">
        <v>72</v>
      </c>
      <c r="I248" s="596">
        <v>20</v>
      </c>
      <c r="J248" s="90">
        <v>0.90909090909090906</v>
      </c>
    </row>
    <row r="249" spans="1:10" s="88" customFormat="1" ht="12.95" customHeight="1">
      <c r="A249" s="93"/>
      <c r="B249" s="78">
        <v>2015</v>
      </c>
      <c r="C249" s="583">
        <v>15</v>
      </c>
      <c r="D249" s="584">
        <v>1</v>
      </c>
      <c r="E249" s="585">
        <v>6</v>
      </c>
      <c r="F249" s="584">
        <v>0.4</v>
      </c>
      <c r="G249" s="74" t="s">
        <v>72</v>
      </c>
      <c r="H249" s="75" t="s">
        <v>72</v>
      </c>
      <c r="I249" s="585">
        <v>22</v>
      </c>
      <c r="J249" s="86">
        <v>1</v>
      </c>
    </row>
    <row r="250" spans="1:10" s="88" customFormat="1" ht="12.95" customHeight="1">
      <c r="A250" s="93"/>
      <c r="B250" s="78">
        <v>2016</v>
      </c>
      <c r="C250" s="587">
        <v>15</v>
      </c>
      <c r="D250" s="588">
        <v>1</v>
      </c>
      <c r="E250" s="587">
        <v>6</v>
      </c>
      <c r="F250" s="588">
        <v>0.4</v>
      </c>
      <c r="G250" s="74" t="s">
        <v>72</v>
      </c>
      <c r="H250" s="75" t="s">
        <v>72</v>
      </c>
      <c r="I250" s="587">
        <v>21</v>
      </c>
      <c r="J250" s="588">
        <v>1</v>
      </c>
    </row>
    <row r="251" spans="1:10" s="88" customFormat="1" ht="12.95" customHeight="1">
      <c r="A251" s="93"/>
      <c r="B251" s="78"/>
      <c r="C251" s="74"/>
      <c r="D251" s="75"/>
      <c r="E251" s="74"/>
      <c r="F251" s="75"/>
      <c r="G251" s="74"/>
      <c r="H251" s="75"/>
      <c r="I251" s="74"/>
      <c r="J251" s="75"/>
    </row>
    <row r="252" spans="1:10" s="88" customFormat="1" ht="12.95" customHeight="1">
      <c r="A252" s="93" t="s">
        <v>47</v>
      </c>
      <c r="B252" s="78">
        <v>2012</v>
      </c>
      <c r="C252" s="83">
        <v>245</v>
      </c>
      <c r="D252" s="98">
        <v>3.5</v>
      </c>
      <c r="E252" s="81">
        <v>1680</v>
      </c>
      <c r="F252" s="98">
        <v>3.5</v>
      </c>
      <c r="G252" s="83">
        <v>36</v>
      </c>
      <c r="H252" s="98">
        <v>3.6</v>
      </c>
      <c r="I252" s="81">
        <v>224</v>
      </c>
      <c r="J252" s="98">
        <v>8</v>
      </c>
    </row>
    <row r="253" spans="1:10" s="88" customFormat="1" ht="12.95" customHeight="1">
      <c r="A253" s="93"/>
      <c r="B253" s="78">
        <v>2013</v>
      </c>
      <c r="C253" s="84">
        <v>280</v>
      </c>
      <c r="D253" s="85">
        <v>3.5</v>
      </c>
      <c r="E253" s="61">
        <v>2375</v>
      </c>
      <c r="F253" s="86">
        <v>5</v>
      </c>
      <c r="G253" s="87">
        <v>80</v>
      </c>
      <c r="H253" s="86">
        <v>4</v>
      </c>
      <c r="I253" s="61">
        <v>320</v>
      </c>
      <c r="J253" s="86">
        <v>8</v>
      </c>
    </row>
    <row r="254" spans="1:10" s="88" customFormat="1" ht="12.95" customHeight="1">
      <c r="A254" s="93"/>
      <c r="B254" s="78">
        <v>2014</v>
      </c>
      <c r="C254" s="89">
        <v>280</v>
      </c>
      <c r="D254" s="90">
        <v>3.5</v>
      </c>
      <c r="E254" s="91">
        <v>2395</v>
      </c>
      <c r="F254" s="90">
        <v>5</v>
      </c>
      <c r="G254" s="92">
        <v>109</v>
      </c>
      <c r="H254" s="90">
        <v>3.6333333333333333</v>
      </c>
      <c r="I254" s="596">
        <v>216</v>
      </c>
      <c r="J254" s="90">
        <v>6</v>
      </c>
    </row>
    <row r="255" spans="1:10" s="88" customFormat="1" ht="12.95" customHeight="1">
      <c r="A255" s="93"/>
      <c r="B255" s="78">
        <v>2015</v>
      </c>
      <c r="C255" s="583">
        <v>315</v>
      </c>
      <c r="D255" s="584">
        <v>3.5</v>
      </c>
      <c r="E255" s="585">
        <v>2000</v>
      </c>
      <c r="F255" s="584">
        <v>4</v>
      </c>
      <c r="G255" s="586">
        <v>67.599999999999994</v>
      </c>
      <c r="H255" s="584">
        <v>3.9764705882352938</v>
      </c>
      <c r="I255" s="585">
        <v>245</v>
      </c>
      <c r="J255" s="86">
        <v>7</v>
      </c>
    </row>
    <row r="256" spans="1:10" s="88" customFormat="1" ht="12.95" customHeight="1">
      <c r="A256" s="93"/>
      <c r="B256" s="78">
        <v>2016</v>
      </c>
      <c r="C256" s="587">
        <v>380</v>
      </c>
      <c r="D256" s="588">
        <v>4</v>
      </c>
      <c r="E256" s="587">
        <v>2310</v>
      </c>
      <c r="F256" s="588">
        <v>4.2</v>
      </c>
      <c r="G256" s="587">
        <v>100</v>
      </c>
      <c r="H256" s="588">
        <v>5</v>
      </c>
      <c r="I256" s="587">
        <v>238</v>
      </c>
      <c r="J256" s="588">
        <v>6.8</v>
      </c>
    </row>
    <row r="257" spans="1:10" s="88" customFormat="1" ht="12.95" customHeight="1">
      <c r="A257" s="93"/>
      <c r="B257" s="78"/>
      <c r="C257" s="74"/>
      <c r="D257" s="75"/>
      <c r="E257" s="74"/>
      <c r="F257" s="75"/>
      <c r="G257" s="74"/>
      <c r="H257" s="75"/>
      <c r="I257" s="74"/>
      <c r="J257" s="75"/>
    </row>
    <row r="258" spans="1:10" s="88" customFormat="1" ht="12.95" customHeight="1">
      <c r="A258" s="93" t="s">
        <v>48</v>
      </c>
      <c r="B258" s="78">
        <v>2012</v>
      </c>
      <c r="C258" s="83">
        <v>2205</v>
      </c>
      <c r="D258" s="98">
        <v>3.5</v>
      </c>
      <c r="E258" s="81">
        <v>2905</v>
      </c>
      <c r="F258" s="98">
        <v>3.5</v>
      </c>
      <c r="G258" s="83">
        <v>1000</v>
      </c>
      <c r="H258" s="98">
        <v>4</v>
      </c>
      <c r="I258" s="81">
        <v>170</v>
      </c>
      <c r="J258" s="98">
        <v>2</v>
      </c>
    </row>
    <row r="259" spans="1:10" s="88" customFormat="1" ht="12.95" customHeight="1">
      <c r="A259" s="93"/>
      <c r="B259" s="78">
        <v>2013</v>
      </c>
      <c r="C259" s="84">
        <v>2560</v>
      </c>
      <c r="D259" s="85">
        <v>4</v>
      </c>
      <c r="E259" s="61">
        <v>3360</v>
      </c>
      <c r="F259" s="86">
        <v>4</v>
      </c>
      <c r="G259" s="87">
        <v>1000</v>
      </c>
      <c r="H259" s="86">
        <v>4</v>
      </c>
      <c r="I259" s="61">
        <v>170</v>
      </c>
      <c r="J259" s="86">
        <v>2</v>
      </c>
    </row>
    <row r="260" spans="1:10" s="88" customFormat="1" ht="12.95" customHeight="1">
      <c r="A260" s="93"/>
      <c r="B260" s="78">
        <v>2014</v>
      </c>
      <c r="C260" s="89">
        <v>640</v>
      </c>
      <c r="D260" s="90">
        <v>2</v>
      </c>
      <c r="E260" s="91">
        <v>4180</v>
      </c>
      <c r="F260" s="90">
        <v>5.5</v>
      </c>
      <c r="G260" s="92">
        <v>405</v>
      </c>
      <c r="H260" s="90">
        <v>1.8</v>
      </c>
      <c r="I260" s="596">
        <v>85</v>
      </c>
      <c r="J260" s="90">
        <v>1</v>
      </c>
    </row>
    <row r="261" spans="1:10" s="88" customFormat="1" ht="12.95" customHeight="1">
      <c r="A261" s="93"/>
      <c r="B261" s="78">
        <v>2015</v>
      </c>
      <c r="C261" s="583">
        <v>2600</v>
      </c>
      <c r="D261" s="584">
        <v>4</v>
      </c>
      <c r="E261" s="585">
        <v>4150</v>
      </c>
      <c r="F261" s="584">
        <v>5</v>
      </c>
      <c r="G261" s="586">
        <v>1000</v>
      </c>
      <c r="H261" s="584">
        <v>4</v>
      </c>
      <c r="I261" s="585">
        <v>85</v>
      </c>
      <c r="J261" s="86">
        <v>1</v>
      </c>
    </row>
    <row r="262" spans="1:10" s="88" customFormat="1" ht="12.95" customHeight="1">
      <c r="A262" s="93"/>
      <c r="B262" s="78">
        <v>2016</v>
      </c>
      <c r="C262" s="587">
        <v>2560</v>
      </c>
      <c r="D262" s="588">
        <v>4</v>
      </c>
      <c r="E262" s="587">
        <v>4620</v>
      </c>
      <c r="F262" s="588">
        <v>5.5</v>
      </c>
      <c r="G262" s="587">
        <v>1000</v>
      </c>
      <c r="H262" s="588">
        <v>4</v>
      </c>
      <c r="I262" s="587">
        <v>85</v>
      </c>
      <c r="J262" s="588">
        <v>1</v>
      </c>
    </row>
    <row r="263" spans="1:10" s="88" customFormat="1" ht="12.95" customHeight="1">
      <c r="A263" s="93"/>
      <c r="B263" s="78"/>
      <c r="C263" s="74"/>
      <c r="D263" s="75"/>
      <c r="E263" s="74"/>
      <c r="F263" s="75"/>
      <c r="G263" s="74"/>
      <c r="H263" s="75"/>
      <c r="I263" s="74"/>
      <c r="J263" s="75"/>
    </row>
    <row r="264" spans="1:10" s="88" customFormat="1" ht="12.95" customHeight="1">
      <c r="A264" s="93" t="s">
        <v>49</v>
      </c>
      <c r="B264" s="78">
        <v>2012</v>
      </c>
      <c r="C264" s="83">
        <v>4648</v>
      </c>
      <c r="D264" s="98">
        <v>4.418250950570342</v>
      </c>
      <c r="E264" s="81">
        <v>5163</v>
      </c>
      <c r="F264" s="98">
        <v>2.8399339933993399</v>
      </c>
      <c r="G264" s="83">
        <v>280</v>
      </c>
      <c r="H264" s="98">
        <v>3.5</v>
      </c>
      <c r="I264" s="81">
        <v>12</v>
      </c>
      <c r="J264" s="98">
        <v>2</v>
      </c>
    </row>
    <row r="265" spans="1:10" s="88" customFormat="1" ht="12.95" customHeight="1">
      <c r="A265" s="93"/>
      <c r="B265" s="78">
        <v>2013</v>
      </c>
      <c r="C265" s="84">
        <v>5518</v>
      </c>
      <c r="D265" s="85">
        <v>4.5678807947019866</v>
      </c>
      <c r="E265" s="61">
        <v>9481</v>
      </c>
      <c r="F265" s="86">
        <v>4.7333999001497755</v>
      </c>
      <c r="G265" s="87">
        <v>468</v>
      </c>
      <c r="H265" s="86">
        <v>4.5</v>
      </c>
      <c r="I265" s="61">
        <v>14</v>
      </c>
      <c r="J265" s="86">
        <v>2</v>
      </c>
    </row>
    <row r="266" spans="1:10" s="88" customFormat="1">
      <c r="A266" s="93"/>
      <c r="B266" s="78">
        <v>2014</v>
      </c>
      <c r="C266" s="89">
        <v>3633</v>
      </c>
      <c r="D266" s="90">
        <v>2.8534401508011311</v>
      </c>
      <c r="E266" s="91">
        <v>14532.6</v>
      </c>
      <c r="F266" s="90">
        <v>5.8053769024887147</v>
      </c>
      <c r="G266" s="92">
        <v>450</v>
      </c>
      <c r="H266" s="90">
        <v>3</v>
      </c>
      <c r="I266" s="596">
        <v>25</v>
      </c>
      <c r="J266" s="90">
        <v>2.5</v>
      </c>
    </row>
    <row r="267" spans="1:10" s="88" customFormat="1">
      <c r="A267" s="93"/>
      <c r="B267" s="78">
        <v>2015</v>
      </c>
      <c r="C267" s="583">
        <v>3478.6</v>
      </c>
      <c r="D267" s="584">
        <v>3.6732840549102428</v>
      </c>
      <c r="E267" s="585">
        <v>14000</v>
      </c>
      <c r="F267" s="584">
        <v>4.8780487804878048</v>
      </c>
      <c r="G267" s="586">
        <v>175</v>
      </c>
      <c r="H267" s="584">
        <v>3.5</v>
      </c>
      <c r="I267" s="585">
        <v>37.5</v>
      </c>
      <c r="J267" s="86">
        <v>2.5</v>
      </c>
    </row>
    <row r="268" spans="1:10" s="88" customFormat="1">
      <c r="A268" s="93"/>
      <c r="B268" s="78">
        <v>2016</v>
      </c>
      <c r="C268" s="587">
        <v>6032</v>
      </c>
      <c r="D268" s="588">
        <v>4.0199999999999996</v>
      </c>
      <c r="E268" s="587">
        <v>17550</v>
      </c>
      <c r="F268" s="588">
        <v>6.52</v>
      </c>
      <c r="G268" s="587">
        <v>400</v>
      </c>
      <c r="H268" s="588">
        <v>4</v>
      </c>
      <c r="I268" s="587">
        <v>38</v>
      </c>
      <c r="J268" s="588">
        <v>2.5299999999999998</v>
      </c>
    </row>
    <row r="269" spans="1:10" s="88" customFormat="1">
      <c r="A269" s="93"/>
      <c r="B269" s="78"/>
      <c r="C269" s="74"/>
      <c r="D269" s="75"/>
      <c r="E269" s="74"/>
      <c r="F269" s="75"/>
      <c r="G269" s="74"/>
      <c r="H269" s="75"/>
      <c r="I269" s="74"/>
      <c r="J269" s="75"/>
    </row>
    <row r="270" spans="1:10" s="88" customFormat="1" ht="12.95" customHeight="1">
      <c r="A270" s="93" t="s">
        <v>50</v>
      </c>
      <c r="B270" s="78">
        <v>2012</v>
      </c>
      <c r="C270" s="83">
        <v>9</v>
      </c>
      <c r="D270" s="98">
        <v>1.5</v>
      </c>
      <c r="E270" s="74" t="s">
        <v>72</v>
      </c>
      <c r="F270" s="75" t="s">
        <v>72</v>
      </c>
      <c r="G270" s="83">
        <v>12</v>
      </c>
      <c r="H270" s="98">
        <v>1.5</v>
      </c>
      <c r="I270" s="81">
        <v>53</v>
      </c>
      <c r="J270" s="98">
        <v>3.3125</v>
      </c>
    </row>
    <row r="271" spans="1:10" s="88" customFormat="1">
      <c r="A271" s="93"/>
      <c r="B271" s="78">
        <v>2013</v>
      </c>
      <c r="C271" s="84">
        <v>10</v>
      </c>
      <c r="D271" s="85">
        <v>2</v>
      </c>
      <c r="E271" s="74" t="s">
        <v>72</v>
      </c>
      <c r="F271" s="75" t="s">
        <v>72</v>
      </c>
      <c r="G271" s="87">
        <v>17.5</v>
      </c>
      <c r="H271" s="86">
        <v>2.5</v>
      </c>
      <c r="I271" s="61">
        <v>40</v>
      </c>
      <c r="J271" s="86">
        <v>3.6363636363636362</v>
      </c>
    </row>
    <row r="272" spans="1:10" s="88" customFormat="1">
      <c r="A272" s="93"/>
      <c r="B272" s="78">
        <v>2014</v>
      </c>
      <c r="C272" s="89">
        <v>2</v>
      </c>
      <c r="D272" s="90">
        <v>2</v>
      </c>
      <c r="E272" s="74" t="s">
        <v>72</v>
      </c>
      <c r="F272" s="75" t="s">
        <v>72</v>
      </c>
      <c r="G272" s="92">
        <v>24</v>
      </c>
      <c r="H272" s="90">
        <v>2</v>
      </c>
      <c r="I272" s="596">
        <v>20</v>
      </c>
      <c r="J272" s="90">
        <v>2</v>
      </c>
    </row>
    <row r="273" spans="1:10" s="88" customFormat="1">
      <c r="A273" s="93"/>
      <c r="B273" s="78">
        <v>2015</v>
      </c>
      <c r="C273" s="89" t="s">
        <v>72</v>
      </c>
      <c r="D273" s="86">
        <v>0</v>
      </c>
      <c r="E273" s="74" t="s">
        <v>72</v>
      </c>
      <c r="F273" s="75" t="s">
        <v>72</v>
      </c>
      <c r="G273" s="586">
        <v>22</v>
      </c>
      <c r="H273" s="584">
        <v>2</v>
      </c>
      <c r="I273" s="585">
        <v>20</v>
      </c>
      <c r="J273" s="86">
        <v>2</v>
      </c>
    </row>
    <row r="274" spans="1:10" s="88" customFormat="1">
      <c r="A274" s="93"/>
      <c r="B274" s="78">
        <v>2016</v>
      </c>
      <c r="C274" s="590" t="s">
        <v>72</v>
      </c>
      <c r="D274" s="588">
        <v>0</v>
      </c>
      <c r="E274" s="74" t="s">
        <v>72</v>
      </c>
      <c r="F274" s="75" t="s">
        <v>72</v>
      </c>
      <c r="G274" s="587">
        <v>21</v>
      </c>
      <c r="H274" s="588">
        <v>2</v>
      </c>
      <c r="I274" s="587">
        <v>10</v>
      </c>
      <c r="J274" s="588">
        <v>1</v>
      </c>
    </row>
    <row r="275" spans="1:10" s="88" customFormat="1">
      <c r="A275" s="93"/>
      <c r="B275" s="78"/>
      <c r="C275" s="74"/>
      <c r="D275" s="75"/>
      <c r="E275" s="74"/>
      <c r="F275" s="75"/>
      <c r="G275" s="74"/>
      <c r="H275" s="75"/>
      <c r="I275" s="74"/>
      <c r="J275" s="75"/>
    </row>
    <row r="276" spans="1:10" s="88" customFormat="1" ht="12.95" customHeight="1">
      <c r="A276" s="93" t="s">
        <v>51</v>
      </c>
      <c r="B276" s="78">
        <v>2012</v>
      </c>
      <c r="C276" s="83">
        <v>998</v>
      </c>
      <c r="D276" s="98">
        <v>3.5017543859649121</v>
      </c>
      <c r="E276" s="81">
        <v>2100</v>
      </c>
      <c r="F276" s="98">
        <v>3.5</v>
      </c>
      <c r="G276" s="83">
        <v>150</v>
      </c>
      <c r="H276" s="98">
        <v>3</v>
      </c>
      <c r="I276" s="81">
        <v>2000</v>
      </c>
      <c r="J276" s="98">
        <v>16.666666666666668</v>
      </c>
    </row>
    <row r="277" spans="1:10" s="88" customFormat="1">
      <c r="A277" s="93"/>
      <c r="B277" s="78">
        <v>2013</v>
      </c>
      <c r="C277" s="84">
        <v>1305</v>
      </c>
      <c r="D277" s="85">
        <v>4.5</v>
      </c>
      <c r="E277" s="61">
        <v>2790</v>
      </c>
      <c r="F277" s="86">
        <v>4.5</v>
      </c>
      <c r="G277" s="87">
        <v>200</v>
      </c>
      <c r="H277" s="86">
        <v>4</v>
      </c>
      <c r="I277" s="61">
        <v>2440</v>
      </c>
      <c r="J277" s="86">
        <v>20</v>
      </c>
    </row>
    <row r="278" spans="1:10" s="88" customFormat="1">
      <c r="A278" s="93"/>
      <c r="B278" s="78">
        <v>2014</v>
      </c>
      <c r="C278" s="89">
        <v>639</v>
      </c>
      <c r="D278" s="90">
        <v>3</v>
      </c>
      <c r="E278" s="91">
        <v>1758</v>
      </c>
      <c r="F278" s="90">
        <v>3.6855345911949686</v>
      </c>
      <c r="G278" s="92">
        <v>87</v>
      </c>
      <c r="H278" s="90">
        <v>3</v>
      </c>
      <c r="I278" s="596">
        <v>1500</v>
      </c>
      <c r="J278" s="90">
        <v>15</v>
      </c>
    </row>
    <row r="279" spans="1:10" s="88" customFormat="1">
      <c r="A279" s="93"/>
      <c r="B279" s="78">
        <v>2015</v>
      </c>
      <c r="C279" s="583">
        <v>750</v>
      </c>
      <c r="D279" s="584">
        <v>3</v>
      </c>
      <c r="E279" s="585">
        <v>2925</v>
      </c>
      <c r="F279" s="584">
        <v>4.5</v>
      </c>
      <c r="G279" s="586">
        <v>165</v>
      </c>
      <c r="H279" s="584">
        <v>3</v>
      </c>
      <c r="I279" s="585">
        <v>2500</v>
      </c>
      <c r="J279" s="86">
        <v>20</v>
      </c>
    </row>
    <row r="280" spans="1:10" s="88" customFormat="1">
      <c r="A280" s="93"/>
      <c r="B280" s="78">
        <v>2016</v>
      </c>
      <c r="C280" s="587">
        <v>1215</v>
      </c>
      <c r="D280" s="588">
        <v>4.5</v>
      </c>
      <c r="E280" s="587">
        <v>4290</v>
      </c>
      <c r="F280" s="588">
        <v>6.5</v>
      </c>
      <c r="G280" s="587">
        <v>240</v>
      </c>
      <c r="H280" s="588">
        <v>4</v>
      </c>
      <c r="I280" s="587">
        <v>2600</v>
      </c>
      <c r="J280" s="588">
        <v>20</v>
      </c>
    </row>
    <row r="281" spans="1:10" s="88" customFormat="1">
      <c r="A281" s="93"/>
      <c r="B281" s="78"/>
      <c r="C281" s="74"/>
      <c r="D281" s="75"/>
      <c r="E281" s="74"/>
      <c r="F281" s="75"/>
      <c r="G281" s="74"/>
      <c r="H281" s="75"/>
      <c r="I281" s="74"/>
      <c r="J281" s="75"/>
    </row>
    <row r="282" spans="1:10" s="88" customFormat="1" ht="12.95" customHeight="1">
      <c r="A282" s="72" t="s">
        <v>52</v>
      </c>
      <c r="B282" s="78">
        <v>2012</v>
      </c>
      <c r="C282" s="83">
        <v>2900</v>
      </c>
      <c r="D282" s="98">
        <v>4</v>
      </c>
      <c r="E282" s="81">
        <v>9000</v>
      </c>
      <c r="F282" s="98">
        <v>2</v>
      </c>
      <c r="G282" s="83">
        <v>1020</v>
      </c>
      <c r="H282" s="98">
        <v>3</v>
      </c>
      <c r="I282" s="81">
        <v>60</v>
      </c>
      <c r="J282" s="98">
        <v>10</v>
      </c>
    </row>
    <row r="283" spans="1:10" s="88" customFormat="1">
      <c r="A283" s="93"/>
      <c r="B283" s="78">
        <v>2013</v>
      </c>
      <c r="C283" s="84">
        <v>3375</v>
      </c>
      <c r="D283" s="85">
        <v>4.5</v>
      </c>
      <c r="E283" s="61">
        <v>18000</v>
      </c>
      <c r="F283" s="86">
        <v>4</v>
      </c>
      <c r="G283" s="87">
        <v>1050</v>
      </c>
      <c r="H283" s="86">
        <v>3</v>
      </c>
      <c r="I283" s="61">
        <v>100</v>
      </c>
      <c r="J283" s="86">
        <v>10</v>
      </c>
    </row>
    <row r="284" spans="1:10" s="88" customFormat="1">
      <c r="A284" s="93"/>
      <c r="B284" s="78">
        <v>2014</v>
      </c>
      <c r="C284" s="89">
        <v>2709</v>
      </c>
      <c r="D284" s="90">
        <v>4.5</v>
      </c>
      <c r="E284" s="91">
        <v>10566</v>
      </c>
      <c r="F284" s="90">
        <v>3</v>
      </c>
      <c r="G284" s="92">
        <v>570</v>
      </c>
      <c r="H284" s="90">
        <v>3</v>
      </c>
      <c r="I284" s="596">
        <v>85</v>
      </c>
      <c r="J284" s="90">
        <v>10</v>
      </c>
    </row>
    <row r="285" spans="1:10" s="88" customFormat="1">
      <c r="A285" s="93"/>
      <c r="B285" s="78">
        <v>2015</v>
      </c>
      <c r="C285" s="583">
        <v>2400</v>
      </c>
      <c r="D285" s="584">
        <v>3.2</v>
      </c>
      <c r="E285" s="585">
        <v>15750</v>
      </c>
      <c r="F285" s="584">
        <v>3.5</v>
      </c>
      <c r="G285" s="586">
        <v>960</v>
      </c>
      <c r="H285" s="584">
        <v>3</v>
      </c>
      <c r="I285" s="585">
        <v>85</v>
      </c>
      <c r="J285" s="86">
        <v>10</v>
      </c>
    </row>
    <row r="286" spans="1:10" s="88" customFormat="1">
      <c r="A286" s="93"/>
      <c r="B286" s="78">
        <v>2016</v>
      </c>
      <c r="C286" s="587">
        <v>2400</v>
      </c>
      <c r="D286" s="588">
        <v>3.2</v>
      </c>
      <c r="E286" s="587">
        <v>1575</v>
      </c>
      <c r="F286" s="588">
        <v>0.35</v>
      </c>
      <c r="G286" s="587">
        <v>960</v>
      </c>
      <c r="H286" s="588">
        <v>3</v>
      </c>
      <c r="I286" s="587">
        <v>100</v>
      </c>
      <c r="J286" s="588">
        <v>10</v>
      </c>
    </row>
    <row r="287" spans="1:10" s="88" customFormat="1">
      <c r="A287" s="93"/>
      <c r="B287" s="78"/>
      <c r="C287" s="74"/>
      <c r="D287" s="75"/>
      <c r="E287" s="74"/>
      <c r="F287" s="75"/>
      <c r="G287" s="74"/>
      <c r="H287" s="75"/>
      <c r="I287" s="74"/>
      <c r="J287" s="75"/>
    </row>
    <row r="288" spans="1:10" s="88" customFormat="1" ht="12.95" customHeight="1">
      <c r="A288" s="93" t="s">
        <v>53</v>
      </c>
      <c r="B288" s="78">
        <v>2012</v>
      </c>
      <c r="C288" s="83">
        <v>4116</v>
      </c>
      <c r="D288" s="98">
        <v>3.6586666666666665</v>
      </c>
      <c r="E288" s="81">
        <v>26901</v>
      </c>
      <c r="F288" s="98">
        <v>4.2297169811320758</v>
      </c>
      <c r="G288" s="83">
        <v>949</v>
      </c>
      <c r="H288" s="98">
        <v>3.25</v>
      </c>
      <c r="I288" s="81">
        <v>984</v>
      </c>
      <c r="J288" s="98">
        <v>18.222222222222221</v>
      </c>
    </row>
    <row r="289" spans="1:10" s="88" customFormat="1">
      <c r="A289" s="93"/>
      <c r="B289" s="78">
        <v>2013</v>
      </c>
      <c r="C289" s="84">
        <v>4077</v>
      </c>
      <c r="D289" s="85">
        <v>4.0974874371859293</v>
      </c>
      <c r="E289" s="61">
        <v>29094</v>
      </c>
      <c r="F289" s="86">
        <v>4.7001615508885299</v>
      </c>
      <c r="G289" s="87">
        <v>1180</v>
      </c>
      <c r="H289" s="86">
        <v>3.9072847682119205</v>
      </c>
      <c r="I289" s="61">
        <v>991</v>
      </c>
      <c r="J289" s="86">
        <v>18.69811320754717</v>
      </c>
    </row>
    <row r="290" spans="1:10" s="88" customFormat="1">
      <c r="A290" s="93"/>
      <c r="B290" s="78">
        <v>2014</v>
      </c>
      <c r="C290" s="89">
        <v>2675.5</v>
      </c>
      <c r="D290" s="90">
        <v>2.0361491628614918</v>
      </c>
      <c r="E290" s="91">
        <v>23478</v>
      </c>
      <c r="F290" s="90">
        <v>4.1924999999999999</v>
      </c>
      <c r="G290" s="92">
        <v>526.29999999999995</v>
      </c>
      <c r="H290" s="90">
        <v>1.7543333333333331</v>
      </c>
      <c r="I290" s="596">
        <v>660</v>
      </c>
      <c r="J290" s="90">
        <v>13.2</v>
      </c>
    </row>
    <row r="291" spans="1:10" s="88" customFormat="1">
      <c r="A291" s="93"/>
      <c r="B291" s="78">
        <v>2015</v>
      </c>
      <c r="C291" s="583">
        <v>3420</v>
      </c>
      <c r="D291" s="584">
        <v>3.6</v>
      </c>
      <c r="E291" s="585">
        <v>23322</v>
      </c>
      <c r="F291" s="584">
        <v>3.9</v>
      </c>
      <c r="G291" s="586">
        <v>1200</v>
      </c>
      <c r="H291" s="584">
        <v>3.2432432432432434</v>
      </c>
      <c r="I291" s="585">
        <v>1615</v>
      </c>
      <c r="J291" s="86">
        <v>17</v>
      </c>
    </row>
    <row r="292" spans="1:10" s="88" customFormat="1">
      <c r="A292" s="93"/>
      <c r="B292" s="78">
        <v>2016</v>
      </c>
      <c r="C292" s="587">
        <v>3515</v>
      </c>
      <c r="D292" s="588">
        <v>3.7</v>
      </c>
      <c r="E292" s="587">
        <v>39930</v>
      </c>
      <c r="F292" s="588">
        <v>6.19</v>
      </c>
      <c r="G292" s="587">
        <v>1235.8</v>
      </c>
      <c r="H292" s="588">
        <v>3.3</v>
      </c>
      <c r="I292" s="587">
        <v>1575</v>
      </c>
      <c r="J292" s="588">
        <v>15</v>
      </c>
    </row>
    <row r="293" spans="1:10" s="88" customFormat="1">
      <c r="A293" s="93"/>
      <c r="B293" s="78"/>
      <c r="C293" s="74"/>
      <c r="D293" s="75"/>
      <c r="E293" s="74"/>
      <c r="F293" s="75"/>
      <c r="G293" s="74"/>
      <c r="H293" s="75"/>
      <c r="I293" s="74"/>
      <c r="J293" s="75"/>
    </row>
    <row r="294" spans="1:10" s="88" customFormat="1" ht="12.95" customHeight="1">
      <c r="A294" s="93" t="s">
        <v>54</v>
      </c>
      <c r="B294" s="78">
        <v>2012</v>
      </c>
      <c r="C294" s="83">
        <v>560</v>
      </c>
      <c r="D294" s="98">
        <v>2.8</v>
      </c>
      <c r="E294" s="81">
        <v>960.8</v>
      </c>
      <c r="F294" s="98">
        <v>3.1920265780730896</v>
      </c>
      <c r="G294" s="83">
        <v>63.5</v>
      </c>
      <c r="H294" s="98">
        <v>2.2678571428571428</v>
      </c>
      <c r="I294" s="81">
        <v>660</v>
      </c>
      <c r="J294" s="98">
        <v>5.5</v>
      </c>
    </row>
    <row r="295" spans="1:10" s="88" customFormat="1">
      <c r="A295" s="93"/>
      <c r="B295" s="78">
        <v>2013</v>
      </c>
      <c r="C295" s="84">
        <v>561.5</v>
      </c>
      <c r="D295" s="85">
        <v>2.800498753117207</v>
      </c>
      <c r="E295" s="61">
        <v>878</v>
      </c>
      <c r="F295" s="86">
        <v>3.006849315068493</v>
      </c>
      <c r="G295" s="87">
        <v>52.1</v>
      </c>
      <c r="H295" s="86">
        <v>2.3681818181818182</v>
      </c>
      <c r="I295" s="61">
        <v>660</v>
      </c>
      <c r="J295" s="86">
        <v>5.5</v>
      </c>
    </row>
    <row r="296" spans="1:10" s="88" customFormat="1">
      <c r="A296" s="93"/>
      <c r="B296" s="78">
        <v>2014</v>
      </c>
      <c r="C296" s="89">
        <v>500</v>
      </c>
      <c r="D296" s="90">
        <v>2.5</v>
      </c>
      <c r="E296" s="91">
        <v>691.5</v>
      </c>
      <c r="F296" s="90">
        <v>2.5027144408251898</v>
      </c>
      <c r="G296" s="92">
        <v>44</v>
      </c>
      <c r="H296" s="90">
        <v>2.2000000000000002</v>
      </c>
      <c r="I296" s="596">
        <v>176</v>
      </c>
      <c r="J296" s="90">
        <v>1.6</v>
      </c>
    </row>
    <row r="297" spans="1:10" s="88" customFormat="1">
      <c r="A297" s="93"/>
      <c r="B297" s="78">
        <v>2015</v>
      </c>
      <c r="C297" s="583">
        <v>508.6</v>
      </c>
      <c r="D297" s="584">
        <v>2.5078895463510849</v>
      </c>
      <c r="E297" s="585">
        <v>690.5</v>
      </c>
      <c r="F297" s="584">
        <v>2.4972875226039783</v>
      </c>
      <c r="G297" s="586">
        <v>47.7</v>
      </c>
      <c r="H297" s="584">
        <v>2.3268292682926832</v>
      </c>
      <c r="I297" s="585">
        <v>192</v>
      </c>
      <c r="J297" s="86">
        <v>1.6</v>
      </c>
    </row>
    <row r="298" spans="1:10" s="88" customFormat="1">
      <c r="A298" s="93"/>
      <c r="B298" s="78">
        <v>2016</v>
      </c>
      <c r="C298" s="587">
        <v>500</v>
      </c>
      <c r="D298" s="588">
        <v>2.5</v>
      </c>
      <c r="E298" s="587">
        <v>828</v>
      </c>
      <c r="F298" s="588">
        <v>2.99</v>
      </c>
      <c r="G298" s="587">
        <v>47.5</v>
      </c>
      <c r="H298" s="588">
        <v>2.38</v>
      </c>
      <c r="I298" s="587">
        <v>204</v>
      </c>
      <c r="J298" s="588">
        <v>1.7</v>
      </c>
    </row>
    <row r="299" spans="1:10" s="88" customFormat="1">
      <c r="A299" s="93"/>
      <c r="B299" s="78"/>
      <c r="C299" s="74"/>
      <c r="D299" s="75"/>
      <c r="E299" s="74"/>
      <c r="F299" s="75"/>
      <c r="G299" s="74"/>
      <c r="H299" s="75"/>
      <c r="I299" s="74"/>
      <c r="J299" s="75"/>
    </row>
    <row r="300" spans="1:10" s="88" customFormat="1" ht="12.95" customHeight="1">
      <c r="A300" s="93" t="s">
        <v>55</v>
      </c>
      <c r="B300" s="78">
        <v>2012</v>
      </c>
      <c r="C300" s="83">
        <v>181</v>
      </c>
      <c r="D300" s="98">
        <v>2.5492957746478875</v>
      </c>
      <c r="E300" s="101" t="s">
        <v>72</v>
      </c>
      <c r="F300" s="101" t="s">
        <v>72</v>
      </c>
      <c r="G300" s="83">
        <v>80</v>
      </c>
      <c r="H300" s="98">
        <v>2</v>
      </c>
      <c r="I300" s="81">
        <v>2100</v>
      </c>
      <c r="J300" s="98">
        <v>5.9490084985835692</v>
      </c>
    </row>
    <row r="301" spans="1:10" s="88" customFormat="1">
      <c r="A301" s="93"/>
      <c r="B301" s="78">
        <v>2013</v>
      </c>
      <c r="C301" s="84">
        <v>294</v>
      </c>
      <c r="D301" s="85">
        <v>3.8181818181818183</v>
      </c>
      <c r="E301" s="61">
        <v>25</v>
      </c>
      <c r="F301" s="86">
        <v>2.5</v>
      </c>
      <c r="G301" s="87">
        <v>142.5</v>
      </c>
      <c r="H301" s="86">
        <v>2.5</v>
      </c>
      <c r="I301" s="61">
        <v>3521</v>
      </c>
      <c r="J301" s="86">
        <v>11.976190476190476</v>
      </c>
    </row>
    <row r="302" spans="1:10" s="88" customFormat="1">
      <c r="A302" s="93"/>
      <c r="B302" s="78">
        <v>2014</v>
      </c>
      <c r="C302" s="89">
        <v>355</v>
      </c>
      <c r="D302" s="90">
        <v>3.4365924491771542</v>
      </c>
      <c r="E302" s="91">
        <v>22.4</v>
      </c>
      <c r="F302" s="90">
        <v>2.8</v>
      </c>
      <c r="G302" s="92">
        <v>112</v>
      </c>
      <c r="H302" s="90">
        <v>2.8</v>
      </c>
      <c r="I302" s="596">
        <v>3603.5</v>
      </c>
      <c r="J302" s="90">
        <v>12.011666666666667</v>
      </c>
    </row>
    <row r="303" spans="1:10" s="88" customFormat="1">
      <c r="A303" s="93"/>
      <c r="B303" s="78">
        <v>2015</v>
      </c>
      <c r="C303" s="583">
        <v>447</v>
      </c>
      <c r="D303" s="584">
        <v>3.7250000000000001</v>
      </c>
      <c r="E303" s="585">
        <v>22.4</v>
      </c>
      <c r="F303" s="584">
        <v>2.8</v>
      </c>
      <c r="G303" s="586">
        <v>90</v>
      </c>
      <c r="H303" s="584">
        <v>3</v>
      </c>
      <c r="I303" s="585">
        <v>3427.6</v>
      </c>
      <c r="J303" s="86">
        <v>10.99647096567212</v>
      </c>
    </row>
    <row r="304" spans="1:10" s="88" customFormat="1">
      <c r="A304" s="93"/>
      <c r="B304" s="78">
        <v>2016</v>
      </c>
      <c r="C304" s="587">
        <v>365</v>
      </c>
      <c r="D304" s="588">
        <v>4.68</v>
      </c>
      <c r="E304" s="587">
        <v>30</v>
      </c>
      <c r="F304" s="588">
        <v>3</v>
      </c>
      <c r="G304" s="587">
        <v>140</v>
      </c>
      <c r="H304" s="588">
        <v>3.5</v>
      </c>
      <c r="I304" s="587">
        <v>6126</v>
      </c>
      <c r="J304" s="588">
        <v>19.260000000000002</v>
      </c>
    </row>
    <row r="305" spans="1:10" s="88" customFormat="1">
      <c r="A305" s="93"/>
      <c r="B305" s="78"/>
      <c r="C305" s="74"/>
      <c r="D305" s="75"/>
      <c r="E305" s="74"/>
      <c r="F305" s="75"/>
      <c r="G305" s="74"/>
      <c r="H305" s="75"/>
      <c r="I305" s="74"/>
      <c r="J305" s="75"/>
    </row>
    <row r="306" spans="1:10" s="88" customFormat="1" ht="12.95" customHeight="1">
      <c r="A306" s="93" t="s">
        <v>56</v>
      </c>
      <c r="B306" s="78">
        <v>2012</v>
      </c>
      <c r="C306" s="83">
        <v>57</v>
      </c>
      <c r="D306" s="98">
        <v>3</v>
      </c>
      <c r="E306" s="81">
        <v>240</v>
      </c>
      <c r="F306" s="98">
        <v>1.5</v>
      </c>
      <c r="G306" s="83">
        <v>1.6</v>
      </c>
      <c r="H306" s="98">
        <v>1.6</v>
      </c>
      <c r="I306" s="81">
        <v>448</v>
      </c>
      <c r="J306" s="98">
        <v>2.8</v>
      </c>
    </row>
    <row r="307" spans="1:10" s="88" customFormat="1">
      <c r="A307" s="93"/>
      <c r="B307" s="78">
        <v>2013</v>
      </c>
      <c r="C307" s="84">
        <v>87.4</v>
      </c>
      <c r="D307" s="85">
        <v>4.6000000000000005</v>
      </c>
      <c r="E307" s="61">
        <v>464</v>
      </c>
      <c r="F307" s="86">
        <v>2.9</v>
      </c>
      <c r="G307" s="87">
        <v>2.8</v>
      </c>
      <c r="H307" s="86">
        <v>0</v>
      </c>
      <c r="I307" s="61">
        <v>640</v>
      </c>
      <c r="J307" s="86">
        <v>4</v>
      </c>
    </row>
    <row r="308" spans="1:10" s="88" customFormat="1">
      <c r="A308" s="93"/>
      <c r="B308" s="78">
        <v>2014</v>
      </c>
      <c r="C308" s="89">
        <v>47.6</v>
      </c>
      <c r="D308" s="90">
        <v>2.8000000000000003</v>
      </c>
      <c r="E308" s="91">
        <v>553</v>
      </c>
      <c r="F308" s="90">
        <v>3.5</v>
      </c>
      <c r="G308" s="92">
        <v>2</v>
      </c>
      <c r="H308" s="90">
        <v>2</v>
      </c>
      <c r="I308" s="596">
        <v>512</v>
      </c>
      <c r="J308" s="90">
        <v>3.2</v>
      </c>
    </row>
    <row r="309" spans="1:10" s="88" customFormat="1">
      <c r="A309" s="93"/>
      <c r="B309" s="78">
        <v>2015</v>
      </c>
      <c r="C309" s="583">
        <v>79.900000000000006</v>
      </c>
      <c r="D309" s="584">
        <v>4.7</v>
      </c>
      <c r="E309" s="585">
        <v>450</v>
      </c>
      <c r="F309" s="584">
        <v>3</v>
      </c>
      <c r="G309" s="586">
        <v>2.8</v>
      </c>
      <c r="H309" s="584">
        <v>2.8</v>
      </c>
      <c r="I309" s="585">
        <v>560</v>
      </c>
      <c r="J309" s="86">
        <v>3.5</v>
      </c>
    </row>
    <row r="310" spans="1:10" s="88" customFormat="1">
      <c r="A310" s="93"/>
      <c r="B310" s="78">
        <v>2016</v>
      </c>
      <c r="C310" s="587">
        <v>88</v>
      </c>
      <c r="D310" s="588">
        <v>5.5</v>
      </c>
      <c r="E310" s="587">
        <v>465</v>
      </c>
      <c r="F310" s="588">
        <v>3.32</v>
      </c>
      <c r="G310" s="587">
        <v>3</v>
      </c>
      <c r="H310" s="588">
        <v>3</v>
      </c>
      <c r="I310" s="587">
        <v>522</v>
      </c>
      <c r="J310" s="588">
        <v>3.6</v>
      </c>
    </row>
    <row r="311" spans="1:10" s="88" customFormat="1">
      <c r="A311" s="93"/>
      <c r="B311" s="78"/>
      <c r="C311" s="74"/>
      <c r="D311" s="75"/>
      <c r="E311" s="74"/>
      <c r="F311" s="75"/>
      <c r="G311" s="74"/>
      <c r="H311" s="75"/>
      <c r="I311" s="74"/>
      <c r="J311" s="75"/>
    </row>
    <row r="312" spans="1:10" s="88" customFormat="1" ht="12.95" customHeight="1">
      <c r="A312" s="93" t="s">
        <v>57</v>
      </c>
      <c r="B312" s="78">
        <v>2012</v>
      </c>
      <c r="C312" s="83">
        <v>2430</v>
      </c>
      <c r="D312" s="98">
        <v>3.5646178670969633</v>
      </c>
      <c r="E312" s="81">
        <v>20290</v>
      </c>
      <c r="F312" s="98">
        <v>2.5994158040381263</v>
      </c>
      <c r="G312" s="83">
        <v>202</v>
      </c>
      <c r="H312" s="98">
        <v>2.5093167701863353</v>
      </c>
      <c r="I312" s="81">
        <v>6600</v>
      </c>
      <c r="J312" s="98">
        <v>20</v>
      </c>
    </row>
    <row r="313" spans="1:10" s="88" customFormat="1">
      <c r="A313" s="93"/>
      <c r="B313" s="78">
        <v>2013</v>
      </c>
      <c r="C313" s="84">
        <v>5099.6000000000004</v>
      </c>
      <c r="D313" s="85">
        <v>3.6116147308781872</v>
      </c>
      <c r="E313" s="61">
        <v>28838</v>
      </c>
      <c r="F313" s="86">
        <v>3.7795543905635647</v>
      </c>
      <c r="G313" s="87">
        <v>210</v>
      </c>
      <c r="H313" s="86">
        <v>3</v>
      </c>
      <c r="I313" s="61">
        <v>1375</v>
      </c>
      <c r="J313" s="86">
        <v>5.5</v>
      </c>
    </row>
    <row r="314" spans="1:10" s="88" customFormat="1">
      <c r="A314" s="93"/>
      <c r="B314" s="78">
        <v>2014</v>
      </c>
      <c r="C314" s="89">
        <v>1537.1</v>
      </c>
      <c r="D314" s="90">
        <v>2.1085048010973937</v>
      </c>
      <c r="E314" s="91">
        <v>28158.2</v>
      </c>
      <c r="F314" s="90">
        <v>3.7275880328302886</v>
      </c>
      <c r="G314" s="92">
        <v>180</v>
      </c>
      <c r="H314" s="90">
        <v>2.1951219512195124</v>
      </c>
      <c r="I314" s="596">
        <v>1110</v>
      </c>
      <c r="J314" s="90">
        <v>5.2857142857142856</v>
      </c>
    </row>
    <row r="315" spans="1:10" s="88" customFormat="1">
      <c r="A315" s="93"/>
      <c r="B315" s="78">
        <v>2015</v>
      </c>
      <c r="C315" s="583">
        <v>1561.7</v>
      </c>
      <c r="D315" s="584">
        <v>3.4704444444444444</v>
      </c>
      <c r="E315" s="585">
        <v>34153.1</v>
      </c>
      <c r="F315" s="584">
        <v>4.4412483745123534</v>
      </c>
      <c r="G315" s="586">
        <v>112.5</v>
      </c>
      <c r="H315" s="584">
        <v>2.5</v>
      </c>
      <c r="I315" s="585">
        <v>190</v>
      </c>
      <c r="J315" s="86">
        <v>0.86363636363636365</v>
      </c>
    </row>
    <row r="316" spans="1:10" s="88" customFormat="1">
      <c r="A316" s="93"/>
      <c r="B316" s="78">
        <v>2016</v>
      </c>
      <c r="C316" s="587">
        <v>3937.1</v>
      </c>
      <c r="D316" s="588">
        <v>4.2699999999999996</v>
      </c>
      <c r="E316" s="587">
        <v>53028.800000000003</v>
      </c>
      <c r="F316" s="588">
        <v>7.09</v>
      </c>
      <c r="G316" s="587">
        <v>660</v>
      </c>
      <c r="H316" s="588">
        <v>3</v>
      </c>
      <c r="I316" s="587">
        <v>1075</v>
      </c>
      <c r="J316" s="588">
        <v>5.3</v>
      </c>
    </row>
    <row r="317" spans="1:10" s="88" customFormat="1">
      <c r="A317" s="93"/>
      <c r="B317" s="78"/>
      <c r="C317" s="74"/>
      <c r="D317" s="75"/>
      <c r="E317" s="74"/>
      <c r="F317" s="75"/>
      <c r="G317" s="74"/>
      <c r="H317" s="75"/>
      <c r="I317" s="74"/>
      <c r="J317" s="75"/>
    </row>
    <row r="318" spans="1:10" s="88" customFormat="1" ht="12.95" customHeight="1">
      <c r="A318" s="93" t="s">
        <v>58</v>
      </c>
      <c r="B318" s="78">
        <v>2012</v>
      </c>
      <c r="C318" s="83">
        <v>405</v>
      </c>
      <c r="D318" s="98">
        <v>3</v>
      </c>
      <c r="E318" s="81">
        <v>180</v>
      </c>
      <c r="F318" s="98">
        <v>2</v>
      </c>
      <c r="G318" s="83">
        <v>30</v>
      </c>
      <c r="H318" s="98">
        <v>2</v>
      </c>
      <c r="I318" s="81">
        <v>360</v>
      </c>
      <c r="J318" s="98">
        <v>6</v>
      </c>
    </row>
    <row r="319" spans="1:10" s="88" customFormat="1">
      <c r="A319" s="93"/>
      <c r="B319" s="78">
        <v>2013</v>
      </c>
      <c r="C319" s="84">
        <v>448</v>
      </c>
      <c r="D319" s="85">
        <v>3.2</v>
      </c>
      <c r="E319" s="61">
        <v>200</v>
      </c>
      <c r="F319" s="86">
        <v>2.1052631578947367</v>
      </c>
      <c r="G319" s="87">
        <v>33</v>
      </c>
      <c r="H319" s="86">
        <v>2.0625</v>
      </c>
      <c r="I319" s="61">
        <v>375</v>
      </c>
      <c r="J319" s="86">
        <v>6.0483870967741939</v>
      </c>
    </row>
    <row r="320" spans="1:10" s="88" customFormat="1">
      <c r="A320" s="93"/>
      <c r="B320" s="78">
        <v>2014</v>
      </c>
      <c r="C320" s="89">
        <v>362</v>
      </c>
      <c r="D320" s="90">
        <v>2.4965517241379311</v>
      </c>
      <c r="E320" s="91">
        <v>177.5</v>
      </c>
      <c r="F320" s="90">
        <v>2.5</v>
      </c>
      <c r="G320" s="92">
        <v>40</v>
      </c>
      <c r="H320" s="90">
        <v>2.2222222222222223</v>
      </c>
      <c r="I320" s="596">
        <v>360</v>
      </c>
      <c r="J320" s="90">
        <v>6</v>
      </c>
    </row>
    <row r="321" spans="1:10" s="88" customFormat="1">
      <c r="A321" s="93"/>
      <c r="B321" s="78">
        <v>2015</v>
      </c>
      <c r="C321" s="583">
        <v>101</v>
      </c>
      <c r="D321" s="584">
        <v>2.1956521739130435</v>
      </c>
      <c r="E321" s="585">
        <v>234</v>
      </c>
      <c r="F321" s="584">
        <v>1.9338842975206612</v>
      </c>
      <c r="G321" s="586">
        <v>25</v>
      </c>
      <c r="H321" s="584">
        <v>2.0833333333333335</v>
      </c>
      <c r="I321" s="585">
        <v>286</v>
      </c>
      <c r="J321" s="86">
        <v>7.0843672456575684</v>
      </c>
    </row>
    <row r="322" spans="1:10" s="88" customFormat="1">
      <c r="A322" s="93"/>
      <c r="B322" s="78">
        <v>2016</v>
      </c>
      <c r="C322" s="587">
        <v>147</v>
      </c>
      <c r="D322" s="588">
        <v>3.5</v>
      </c>
      <c r="E322" s="587">
        <v>730</v>
      </c>
      <c r="F322" s="588">
        <v>4.9800000000000004</v>
      </c>
      <c r="G322" s="587">
        <v>27</v>
      </c>
      <c r="H322" s="588">
        <v>3</v>
      </c>
      <c r="I322" s="587">
        <v>272</v>
      </c>
      <c r="J322" s="588">
        <v>6</v>
      </c>
    </row>
    <row r="323" spans="1:10" s="88" customFormat="1">
      <c r="A323" s="93"/>
      <c r="B323" s="78"/>
      <c r="C323" s="74"/>
      <c r="D323" s="75"/>
      <c r="E323" s="74"/>
      <c r="F323" s="75"/>
      <c r="G323" s="74"/>
      <c r="H323" s="75"/>
      <c r="I323" s="74"/>
      <c r="J323" s="75"/>
    </row>
    <row r="324" spans="1:10" s="88" customFormat="1">
      <c r="A324" s="43" t="s">
        <v>59</v>
      </c>
      <c r="B324" s="78">
        <v>2012</v>
      </c>
      <c r="C324" s="74" t="s">
        <v>72</v>
      </c>
      <c r="D324" s="75" t="s">
        <v>72</v>
      </c>
      <c r="E324" s="74" t="s">
        <v>72</v>
      </c>
      <c r="F324" s="75" t="s">
        <v>72</v>
      </c>
      <c r="G324" s="74" t="s">
        <v>72</v>
      </c>
      <c r="H324" s="75" t="s">
        <v>72</v>
      </c>
      <c r="I324" s="74" t="s">
        <v>72</v>
      </c>
      <c r="J324" s="75" t="s">
        <v>72</v>
      </c>
    </row>
    <row r="325" spans="1:10" s="88" customFormat="1">
      <c r="A325" s="93"/>
      <c r="B325" s="78">
        <v>2013</v>
      </c>
      <c r="C325" s="74" t="s">
        <v>72</v>
      </c>
      <c r="D325" s="75" t="s">
        <v>72</v>
      </c>
      <c r="E325" s="74" t="s">
        <v>72</v>
      </c>
      <c r="F325" s="75" t="s">
        <v>72</v>
      </c>
      <c r="G325" s="74" t="s">
        <v>72</v>
      </c>
      <c r="H325" s="75" t="s">
        <v>72</v>
      </c>
      <c r="I325" s="74" t="s">
        <v>72</v>
      </c>
      <c r="J325" s="75" t="s">
        <v>72</v>
      </c>
    </row>
    <row r="326" spans="1:10" s="88" customFormat="1">
      <c r="A326" s="93"/>
      <c r="B326" s="78">
        <v>2014</v>
      </c>
      <c r="C326" s="74" t="s">
        <v>72</v>
      </c>
      <c r="D326" s="75" t="s">
        <v>72</v>
      </c>
      <c r="E326" s="74" t="s">
        <v>72</v>
      </c>
      <c r="F326" s="75" t="s">
        <v>72</v>
      </c>
      <c r="G326" s="74" t="s">
        <v>72</v>
      </c>
      <c r="H326" s="75" t="s">
        <v>72</v>
      </c>
      <c r="I326" s="74" t="s">
        <v>72</v>
      </c>
      <c r="J326" s="75" t="s">
        <v>72</v>
      </c>
    </row>
    <row r="327" spans="1:10" s="88" customFormat="1">
      <c r="A327" s="93"/>
      <c r="B327" s="78">
        <v>2015</v>
      </c>
      <c r="C327" s="583">
        <v>700.9</v>
      </c>
      <c r="D327" s="584">
        <v>4.3</v>
      </c>
      <c r="E327" s="585">
        <v>2200</v>
      </c>
      <c r="F327" s="584">
        <v>4</v>
      </c>
      <c r="G327" s="586">
        <v>10.4</v>
      </c>
      <c r="H327" s="584">
        <v>4</v>
      </c>
      <c r="I327" s="585">
        <v>700</v>
      </c>
      <c r="J327" s="86">
        <v>14</v>
      </c>
    </row>
    <row r="328" spans="1:10" s="88" customFormat="1">
      <c r="A328" s="93"/>
      <c r="B328" s="78">
        <v>2016</v>
      </c>
      <c r="C328" s="587">
        <v>787.5</v>
      </c>
      <c r="D328" s="588">
        <v>4.5</v>
      </c>
      <c r="E328" s="587">
        <v>3360</v>
      </c>
      <c r="F328" s="588">
        <v>6</v>
      </c>
      <c r="G328" s="587">
        <v>144</v>
      </c>
      <c r="H328" s="588">
        <v>4.8</v>
      </c>
      <c r="I328" s="587">
        <v>672</v>
      </c>
      <c r="J328" s="588">
        <v>12</v>
      </c>
    </row>
    <row r="329" spans="1:10" s="88" customFormat="1">
      <c r="A329" s="93"/>
      <c r="B329" s="78"/>
      <c r="C329" s="74"/>
      <c r="D329" s="75"/>
      <c r="E329" s="74"/>
      <c r="F329" s="75"/>
      <c r="G329" s="74"/>
      <c r="H329" s="75"/>
      <c r="I329" s="74"/>
      <c r="J329" s="75"/>
    </row>
    <row r="330" spans="1:10" s="88" customFormat="1" ht="12.95" customHeight="1">
      <c r="A330" s="93" t="s">
        <v>60</v>
      </c>
      <c r="B330" s="78">
        <v>2012</v>
      </c>
      <c r="C330" s="83">
        <v>960</v>
      </c>
      <c r="D330" s="98">
        <v>3.2</v>
      </c>
      <c r="E330" s="81">
        <v>9600</v>
      </c>
      <c r="F330" s="98">
        <v>3</v>
      </c>
      <c r="G330" s="83">
        <v>26</v>
      </c>
      <c r="H330" s="98">
        <v>2.6</v>
      </c>
      <c r="I330" s="81">
        <v>2800</v>
      </c>
      <c r="J330" s="98">
        <v>8</v>
      </c>
    </row>
    <row r="331" spans="1:10" s="88" customFormat="1">
      <c r="A331" s="93"/>
      <c r="B331" s="78">
        <v>2013</v>
      </c>
      <c r="C331" s="84">
        <v>1395</v>
      </c>
      <c r="D331" s="85">
        <v>4.5</v>
      </c>
      <c r="E331" s="61">
        <v>12600</v>
      </c>
      <c r="F331" s="86">
        <v>4</v>
      </c>
      <c r="G331" s="87">
        <v>40</v>
      </c>
      <c r="H331" s="86">
        <v>4</v>
      </c>
      <c r="I331" s="61">
        <v>3500</v>
      </c>
      <c r="J331" s="86">
        <v>10</v>
      </c>
    </row>
    <row r="332" spans="1:10" s="88" customFormat="1">
      <c r="A332" s="93"/>
      <c r="B332" s="78">
        <v>2014</v>
      </c>
      <c r="C332" s="89">
        <v>616</v>
      </c>
      <c r="D332" s="90">
        <v>2.2000000000000002</v>
      </c>
      <c r="E332" s="91">
        <v>3080</v>
      </c>
      <c r="F332" s="90">
        <v>3.9487179487179489</v>
      </c>
      <c r="G332" s="92">
        <v>41</v>
      </c>
      <c r="H332" s="90">
        <v>1.7826086956521738</v>
      </c>
      <c r="I332" s="596">
        <v>5280</v>
      </c>
      <c r="J332" s="90">
        <v>11</v>
      </c>
    </row>
    <row r="333" spans="1:10" s="88" customFormat="1">
      <c r="A333" s="93"/>
      <c r="B333" s="78">
        <v>2015</v>
      </c>
      <c r="C333" s="583">
        <v>851</v>
      </c>
      <c r="D333" s="584">
        <v>3.7</v>
      </c>
      <c r="E333" s="585">
        <v>2604</v>
      </c>
      <c r="F333" s="584">
        <v>4.2</v>
      </c>
      <c r="G333" s="586">
        <v>150</v>
      </c>
      <c r="H333" s="584">
        <v>3.1914893617021276</v>
      </c>
      <c r="I333" s="585">
        <v>4500</v>
      </c>
      <c r="J333" s="86">
        <v>37.5</v>
      </c>
    </row>
    <row r="334" spans="1:10" s="88" customFormat="1">
      <c r="A334" s="93"/>
      <c r="B334" s="78">
        <v>2016</v>
      </c>
      <c r="C334" s="587">
        <v>875</v>
      </c>
      <c r="D334" s="588">
        <v>3.5</v>
      </c>
      <c r="E334" s="587">
        <v>3256</v>
      </c>
      <c r="F334" s="588">
        <v>5.92</v>
      </c>
      <c r="G334" s="587">
        <v>123</v>
      </c>
      <c r="H334" s="588">
        <v>3</v>
      </c>
      <c r="I334" s="587">
        <v>2145</v>
      </c>
      <c r="J334" s="588">
        <v>19.5</v>
      </c>
    </row>
    <row r="335" spans="1:10" s="88" customFormat="1">
      <c r="A335" s="93"/>
      <c r="B335" s="78"/>
      <c r="C335" s="74"/>
      <c r="D335" s="75"/>
      <c r="E335" s="74"/>
      <c r="F335" s="75"/>
      <c r="G335" s="74"/>
      <c r="H335" s="75"/>
      <c r="I335" s="74"/>
      <c r="J335" s="75"/>
    </row>
    <row r="336" spans="1:10" s="88" customFormat="1" ht="12.95" customHeight="1">
      <c r="A336" s="72" t="s">
        <v>61</v>
      </c>
      <c r="B336" s="78">
        <v>2012</v>
      </c>
      <c r="C336" s="83">
        <v>40</v>
      </c>
      <c r="D336" s="98">
        <v>2</v>
      </c>
      <c r="E336" s="81">
        <v>60</v>
      </c>
      <c r="F336" s="98">
        <v>3</v>
      </c>
      <c r="G336" s="83">
        <v>31</v>
      </c>
      <c r="H336" s="98">
        <v>1.7222222222222223</v>
      </c>
      <c r="I336" s="81">
        <v>900</v>
      </c>
      <c r="J336" s="98">
        <v>6</v>
      </c>
    </row>
    <row r="337" spans="1:10" s="88" customFormat="1">
      <c r="A337" s="93"/>
      <c r="B337" s="78">
        <v>2013</v>
      </c>
      <c r="C337" s="84">
        <v>23</v>
      </c>
      <c r="D337" s="85">
        <v>1.5333333333333334</v>
      </c>
      <c r="E337" s="61">
        <v>65</v>
      </c>
      <c r="F337" s="86">
        <v>5</v>
      </c>
      <c r="G337" s="87">
        <v>21</v>
      </c>
      <c r="H337" s="86">
        <v>1.4</v>
      </c>
      <c r="I337" s="61">
        <v>1280</v>
      </c>
      <c r="J337" s="86">
        <v>8</v>
      </c>
    </row>
    <row r="338" spans="1:10" s="88" customFormat="1">
      <c r="A338" s="93"/>
      <c r="B338" s="78">
        <v>2014</v>
      </c>
      <c r="C338" s="89">
        <v>80</v>
      </c>
      <c r="D338" s="90">
        <v>2.2857142857142856</v>
      </c>
      <c r="E338" s="91">
        <v>120</v>
      </c>
      <c r="F338" s="90">
        <v>8</v>
      </c>
      <c r="G338" s="92">
        <v>39</v>
      </c>
      <c r="H338" s="90">
        <v>1.95</v>
      </c>
      <c r="I338" s="596">
        <v>1530</v>
      </c>
      <c r="J338" s="90">
        <v>9</v>
      </c>
    </row>
    <row r="339" spans="1:10" s="88" customFormat="1">
      <c r="A339" s="93"/>
      <c r="B339" s="78">
        <v>2015</v>
      </c>
      <c r="C339" s="583">
        <v>60</v>
      </c>
      <c r="D339" s="584">
        <v>2</v>
      </c>
      <c r="E339" s="585">
        <v>120</v>
      </c>
      <c r="F339" s="584">
        <v>6</v>
      </c>
      <c r="G339" s="586">
        <v>57</v>
      </c>
      <c r="H339" s="584">
        <v>1.9</v>
      </c>
      <c r="I339" s="585">
        <v>840</v>
      </c>
      <c r="J339" s="86">
        <v>6</v>
      </c>
    </row>
    <row r="340" spans="1:10" s="88" customFormat="1">
      <c r="A340" s="93"/>
      <c r="B340" s="78">
        <v>2016</v>
      </c>
      <c r="C340" s="587">
        <v>140</v>
      </c>
      <c r="D340" s="588">
        <v>4</v>
      </c>
      <c r="E340" s="587">
        <v>100</v>
      </c>
      <c r="F340" s="588">
        <v>5</v>
      </c>
      <c r="G340" s="587">
        <v>87</v>
      </c>
      <c r="H340" s="588">
        <v>2.9</v>
      </c>
      <c r="I340" s="587">
        <v>1280</v>
      </c>
      <c r="J340" s="588">
        <v>8</v>
      </c>
    </row>
    <row r="341" spans="1:10" s="88" customFormat="1">
      <c r="A341" s="93"/>
      <c r="B341" s="78"/>
      <c r="C341" s="74"/>
      <c r="D341" s="75"/>
      <c r="E341" s="74"/>
      <c r="F341" s="75"/>
      <c r="G341" s="74"/>
      <c r="H341" s="75"/>
      <c r="I341" s="74"/>
      <c r="J341" s="75"/>
    </row>
    <row r="342" spans="1:10" s="88" customFormat="1" ht="12.95" customHeight="1">
      <c r="A342" s="93" t="s">
        <v>62</v>
      </c>
      <c r="B342" s="78">
        <v>2012</v>
      </c>
      <c r="C342" s="83">
        <v>3508</v>
      </c>
      <c r="D342" s="98">
        <v>3.0504347826086957</v>
      </c>
      <c r="E342" s="81">
        <v>4882</v>
      </c>
      <c r="F342" s="98">
        <v>1.5498412698412698</v>
      </c>
      <c r="G342" s="83">
        <v>30</v>
      </c>
      <c r="H342" s="98">
        <v>3</v>
      </c>
      <c r="I342" s="81">
        <v>551</v>
      </c>
      <c r="J342" s="98">
        <v>1.9</v>
      </c>
    </row>
    <row r="343" spans="1:10" s="88" customFormat="1">
      <c r="A343" s="93"/>
      <c r="B343" s="78">
        <v>2013</v>
      </c>
      <c r="C343" s="84">
        <v>4658</v>
      </c>
      <c r="D343" s="85">
        <v>3.4503703703703703</v>
      </c>
      <c r="E343" s="61">
        <v>5162</v>
      </c>
      <c r="F343" s="86">
        <v>1.7498305084745762</v>
      </c>
      <c r="G343" s="87">
        <v>16</v>
      </c>
      <c r="H343" s="86">
        <v>3.2</v>
      </c>
      <c r="I343" s="61">
        <v>1789</v>
      </c>
      <c r="J343" s="86">
        <v>6.7509433962264147</v>
      </c>
    </row>
    <row r="344" spans="1:10" s="88" customFormat="1">
      <c r="A344" s="93"/>
      <c r="B344" s="78">
        <v>2014</v>
      </c>
      <c r="C344" s="89">
        <v>4257</v>
      </c>
      <c r="D344" s="90">
        <v>2.58</v>
      </c>
      <c r="E344" s="91">
        <v>5955</v>
      </c>
      <c r="F344" s="90">
        <v>2.1498194945848375</v>
      </c>
      <c r="G344" s="92">
        <v>36</v>
      </c>
      <c r="H344" s="90">
        <v>3.6</v>
      </c>
      <c r="I344" s="596">
        <v>497</v>
      </c>
      <c r="J344" s="90">
        <v>1.9490196078431372</v>
      </c>
    </row>
    <row r="345" spans="1:10" s="88" customFormat="1">
      <c r="A345" s="93"/>
      <c r="B345" s="78">
        <v>2015</v>
      </c>
      <c r="C345" s="583">
        <v>4056</v>
      </c>
      <c r="D345" s="584">
        <v>2.6</v>
      </c>
      <c r="E345" s="585">
        <v>7035</v>
      </c>
      <c r="F345" s="584">
        <v>2.1</v>
      </c>
      <c r="G345" s="586">
        <v>28</v>
      </c>
      <c r="H345" s="584">
        <v>3.5</v>
      </c>
      <c r="I345" s="585">
        <v>1238</v>
      </c>
      <c r="J345" s="86">
        <v>4.5018181818181819</v>
      </c>
    </row>
    <row r="346" spans="1:10" s="88" customFormat="1">
      <c r="A346" s="93"/>
      <c r="B346" s="78">
        <v>2016</v>
      </c>
      <c r="C346" s="587">
        <v>7200</v>
      </c>
      <c r="D346" s="588">
        <v>4.5</v>
      </c>
      <c r="E346" s="587">
        <v>23443.5</v>
      </c>
      <c r="F346" s="588">
        <v>6</v>
      </c>
      <c r="G346" s="587">
        <v>60</v>
      </c>
      <c r="H346" s="588">
        <v>5</v>
      </c>
      <c r="I346" s="587">
        <v>1419</v>
      </c>
      <c r="J346" s="588">
        <v>4.55</v>
      </c>
    </row>
    <row r="347" spans="1:10" s="88" customFormat="1">
      <c r="A347" s="93"/>
      <c r="B347" s="78"/>
      <c r="C347" s="74"/>
      <c r="D347" s="75"/>
      <c r="E347" s="74"/>
      <c r="F347" s="75"/>
      <c r="G347" s="74"/>
      <c r="H347" s="75"/>
      <c r="I347" s="74"/>
      <c r="J347" s="75"/>
    </row>
    <row r="348" spans="1:10" s="88" customFormat="1" ht="12.95" customHeight="1">
      <c r="A348" s="93" t="s">
        <v>63</v>
      </c>
      <c r="B348" s="78">
        <v>2012</v>
      </c>
      <c r="C348" s="94" t="s">
        <v>72</v>
      </c>
      <c r="D348" s="94" t="s">
        <v>72</v>
      </c>
      <c r="E348" s="94" t="s">
        <v>72</v>
      </c>
      <c r="F348" s="94" t="s">
        <v>72</v>
      </c>
      <c r="G348" s="94" t="s">
        <v>72</v>
      </c>
      <c r="H348" s="94" t="s">
        <v>72</v>
      </c>
      <c r="I348" s="81">
        <v>158</v>
      </c>
      <c r="J348" s="98">
        <v>1</v>
      </c>
    </row>
    <row r="349" spans="1:10" s="88" customFormat="1">
      <c r="A349" s="93"/>
      <c r="B349" s="78">
        <v>2013</v>
      </c>
      <c r="C349" s="94" t="s">
        <v>72</v>
      </c>
      <c r="D349" s="94" t="s">
        <v>72</v>
      </c>
      <c r="E349" s="94" t="s">
        <v>72</v>
      </c>
      <c r="F349" s="94" t="s">
        <v>72</v>
      </c>
      <c r="G349" s="94" t="s">
        <v>72</v>
      </c>
      <c r="H349" s="94" t="s">
        <v>72</v>
      </c>
      <c r="I349" s="61">
        <v>1587</v>
      </c>
      <c r="J349" s="86">
        <v>10.012618296529968</v>
      </c>
    </row>
    <row r="350" spans="1:10" s="88" customFormat="1">
      <c r="A350" s="93"/>
      <c r="B350" s="78">
        <v>2014</v>
      </c>
      <c r="C350" s="94" t="s">
        <v>72</v>
      </c>
      <c r="D350" s="94" t="s">
        <v>72</v>
      </c>
      <c r="E350" s="94" t="s">
        <v>72</v>
      </c>
      <c r="F350" s="94" t="s">
        <v>72</v>
      </c>
      <c r="G350" s="94" t="s">
        <v>72</v>
      </c>
      <c r="H350" s="94" t="s">
        <v>72</v>
      </c>
      <c r="I350" s="596">
        <v>949</v>
      </c>
      <c r="J350" s="90">
        <v>5.9685534591194971</v>
      </c>
    </row>
    <row r="351" spans="1:10" s="88" customFormat="1">
      <c r="A351" s="93"/>
      <c r="B351" s="78">
        <v>2015</v>
      </c>
      <c r="C351" s="94" t="s">
        <v>72</v>
      </c>
      <c r="D351" s="94" t="s">
        <v>72</v>
      </c>
      <c r="E351" s="94" t="s">
        <v>72</v>
      </c>
      <c r="F351" s="94" t="s">
        <v>72</v>
      </c>
      <c r="G351" s="94" t="s">
        <v>72</v>
      </c>
      <c r="H351" s="94" t="s">
        <v>72</v>
      </c>
      <c r="I351" s="585">
        <v>1581.6</v>
      </c>
      <c r="J351" s="86">
        <v>9.9097744360902258</v>
      </c>
    </row>
    <row r="352" spans="1:10" s="88" customFormat="1">
      <c r="A352" s="93"/>
      <c r="B352" s="78">
        <v>2016</v>
      </c>
      <c r="C352" s="94" t="s">
        <v>72</v>
      </c>
      <c r="D352" s="94" t="s">
        <v>72</v>
      </c>
      <c r="E352" s="94" t="s">
        <v>72</v>
      </c>
      <c r="F352" s="94" t="s">
        <v>72</v>
      </c>
      <c r="G352" s="94" t="s">
        <v>72</v>
      </c>
      <c r="H352" s="94" t="s">
        <v>72</v>
      </c>
      <c r="I352" s="587">
        <v>1580</v>
      </c>
      <c r="J352" s="588">
        <v>10</v>
      </c>
    </row>
    <row r="353" spans="1:10" s="88" customFormat="1">
      <c r="A353" s="93"/>
      <c r="B353" s="78"/>
      <c r="C353" s="74"/>
      <c r="D353" s="75"/>
      <c r="E353" s="74"/>
      <c r="F353" s="75"/>
      <c r="G353" s="74"/>
      <c r="H353" s="75"/>
      <c r="I353" s="74"/>
      <c r="J353" s="75"/>
    </row>
    <row r="354" spans="1:10" s="88" customFormat="1" ht="12.95" customHeight="1">
      <c r="A354" s="93" t="s">
        <v>64</v>
      </c>
      <c r="B354" s="78">
        <v>2012</v>
      </c>
      <c r="C354" s="74" t="s">
        <v>72</v>
      </c>
      <c r="D354" s="74" t="s">
        <v>72</v>
      </c>
      <c r="E354" s="74" t="s">
        <v>72</v>
      </c>
      <c r="F354" s="74" t="s">
        <v>72</v>
      </c>
      <c r="G354" s="83">
        <v>10</v>
      </c>
      <c r="H354" s="98">
        <v>1</v>
      </c>
      <c r="I354" s="81">
        <v>90</v>
      </c>
      <c r="J354" s="98">
        <v>3</v>
      </c>
    </row>
    <row r="355" spans="1:10" s="88" customFormat="1">
      <c r="A355" s="93"/>
      <c r="B355" s="78">
        <v>2013</v>
      </c>
      <c r="C355" s="74" t="s">
        <v>72</v>
      </c>
      <c r="D355" s="74" t="s">
        <v>72</v>
      </c>
      <c r="E355" s="74" t="s">
        <v>72</v>
      </c>
      <c r="F355" s="74" t="s">
        <v>72</v>
      </c>
      <c r="G355" s="87">
        <v>36</v>
      </c>
      <c r="H355" s="86">
        <v>1.2</v>
      </c>
      <c r="I355" s="61">
        <v>390</v>
      </c>
      <c r="J355" s="86">
        <v>13</v>
      </c>
    </row>
    <row r="356" spans="1:10" s="88" customFormat="1">
      <c r="A356" s="93"/>
      <c r="B356" s="78">
        <v>2014</v>
      </c>
      <c r="C356" s="74" t="s">
        <v>72</v>
      </c>
      <c r="D356" s="74" t="s">
        <v>72</v>
      </c>
      <c r="E356" s="74" t="s">
        <v>72</v>
      </c>
      <c r="F356" s="74" t="s">
        <v>72</v>
      </c>
      <c r="G356" s="92">
        <v>45</v>
      </c>
      <c r="H356" s="90">
        <v>0.9</v>
      </c>
      <c r="I356" s="596">
        <v>245</v>
      </c>
      <c r="J356" s="90">
        <v>7</v>
      </c>
    </row>
    <row r="357" spans="1:10" s="88" customFormat="1">
      <c r="A357" s="93"/>
      <c r="B357" s="78">
        <v>2015</v>
      </c>
      <c r="C357" s="74" t="s">
        <v>72</v>
      </c>
      <c r="D357" s="74" t="s">
        <v>72</v>
      </c>
      <c r="E357" s="74" t="s">
        <v>72</v>
      </c>
      <c r="F357" s="74" t="s">
        <v>72</v>
      </c>
      <c r="G357" s="586">
        <v>60</v>
      </c>
      <c r="H357" s="584">
        <v>1.2</v>
      </c>
      <c r="I357" s="585">
        <v>300</v>
      </c>
      <c r="J357" s="86">
        <v>10</v>
      </c>
    </row>
    <row r="358" spans="1:10" s="88" customFormat="1">
      <c r="A358" s="93"/>
      <c r="B358" s="78">
        <v>2016</v>
      </c>
      <c r="C358" s="74" t="s">
        <v>72</v>
      </c>
      <c r="D358" s="74" t="s">
        <v>72</v>
      </c>
      <c r="E358" s="74" t="s">
        <v>72</v>
      </c>
      <c r="F358" s="74" t="s">
        <v>72</v>
      </c>
      <c r="G358" s="587">
        <v>100</v>
      </c>
      <c r="H358" s="588">
        <v>2</v>
      </c>
      <c r="I358" s="587">
        <v>300</v>
      </c>
      <c r="J358" s="588">
        <v>10</v>
      </c>
    </row>
    <row r="359" spans="1:10" s="88" customFormat="1">
      <c r="A359" s="93"/>
      <c r="B359" s="78"/>
      <c r="C359" s="74"/>
      <c r="D359" s="75"/>
      <c r="E359" s="74"/>
      <c r="F359" s="75"/>
      <c r="G359" s="74"/>
      <c r="H359" s="75"/>
      <c r="I359" s="74"/>
      <c r="J359" s="75"/>
    </row>
    <row r="360" spans="1:10" s="88" customFormat="1" ht="12.95" customHeight="1">
      <c r="A360" s="93" t="s">
        <v>65</v>
      </c>
      <c r="B360" s="78">
        <v>2012</v>
      </c>
      <c r="C360" s="83">
        <v>10</v>
      </c>
      <c r="D360" s="98">
        <v>1</v>
      </c>
      <c r="E360" s="74" t="s">
        <v>72</v>
      </c>
      <c r="F360" s="75" t="s">
        <v>72</v>
      </c>
      <c r="G360" s="74" t="s">
        <v>72</v>
      </c>
      <c r="H360" s="75" t="s">
        <v>72</v>
      </c>
      <c r="I360" s="81">
        <v>60</v>
      </c>
      <c r="J360" s="98">
        <v>2</v>
      </c>
    </row>
    <row r="361" spans="1:10" s="88" customFormat="1">
      <c r="A361" s="93"/>
      <c r="B361" s="78">
        <v>2013</v>
      </c>
      <c r="C361" s="84">
        <v>23</v>
      </c>
      <c r="D361" s="85">
        <v>2.2999999999999998</v>
      </c>
      <c r="E361" s="61">
        <v>7.8</v>
      </c>
      <c r="F361" s="86">
        <v>1.3</v>
      </c>
      <c r="G361" s="87">
        <v>10</v>
      </c>
      <c r="H361" s="86">
        <v>2</v>
      </c>
      <c r="I361" s="61">
        <v>60</v>
      </c>
      <c r="J361" s="86">
        <v>2</v>
      </c>
    </row>
    <row r="362" spans="1:10" s="88" customFormat="1">
      <c r="A362" s="93"/>
      <c r="B362" s="78">
        <v>2014</v>
      </c>
      <c r="C362" s="89">
        <v>24</v>
      </c>
      <c r="D362" s="90">
        <v>2</v>
      </c>
      <c r="E362" s="91">
        <v>234</v>
      </c>
      <c r="F362" s="90">
        <v>13</v>
      </c>
      <c r="G362" s="92">
        <v>12</v>
      </c>
      <c r="H362" s="90">
        <v>2</v>
      </c>
      <c r="I362" s="596">
        <v>30</v>
      </c>
      <c r="J362" s="90">
        <v>1</v>
      </c>
    </row>
    <row r="363" spans="1:10" s="88" customFormat="1">
      <c r="A363" s="93"/>
      <c r="B363" s="78">
        <v>2015</v>
      </c>
      <c r="C363" s="583">
        <v>30</v>
      </c>
      <c r="D363" s="584">
        <v>2</v>
      </c>
      <c r="E363" s="585">
        <v>47.5</v>
      </c>
      <c r="F363" s="584">
        <v>2.5</v>
      </c>
      <c r="G363" s="586">
        <v>12</v>
      </c>
      <c r="H363" s="584">
        <v>2</v>
      </c>
      <c r="I363" s="585">
        <v>70</v>
      </c>
      <c r="J363" s="86">
        <v>2</v>
      </c>
    </row>
    <row r="364" spans="1:10" s="88" customFormat="1">
      <c r="A364" s="93"/>
      <c r="B364" s="78">
        <v>2016</v>
      </c>
      <c r="C364" s="587">
        <v>10</v>
      </c>
      <c r="D364" s="588">
        <v>1</v>
      </c>
      <c r="E364" s="587">
        <v>25</v>
      </c>
      <c r="F364" s="588">
        <v>2.5</v>
      </c>
      <c r="G364" s="587">
        <v>18</v>
      </c>
      <c r="H364" s="588">
        <v>3</v>
      </c>
      <c r="I364" s="587">
        <v>35</v>
      </c>
      <c r="J364" s="588">
        <v>1</v>
      </c>
    </row>
    <row r="365" spans="1:10" s="88" customFormat="1">
      <c r="A365" s="93"/>
      <c r="B365" s="78"/>
      <c r="C365" s="74"/>
      <c r="D365" s="75"/>
      <c r="E365" s="74"/>
      <c r="F365" s="75"/>
      <c r="G365" s="74"/>
      <c r="H365" s="75"/>
      <c r="I365" s="74"/>
      <c r="J365" s="75"/>
    </row>
    <row r="366" spans="1:10" s="88" customFormat="1" ht="12.95" customHeight="1">
      <c r="A366" s="93" t="s">
        <v>66</v>
      </c>
      <c r="B366" s="78">
        <v>2012</v>
      </c>
      <c r="C366" s="83">
        <v>600</v>
      </c>
      <c r="D366" s="98">
        <v>4</v>
      </c>
      <c r="E366" s="81">
        <v>2520</v>
      </c>
      <c r="F366" s="98">
        <v>1.8</v>
      </c>
      <c r="G366" s="83">
        <v>42</v>
      </c>
      <c r="H366" s="98">
        <v>4.2</v>
      </c>
      <c r="I366" s="81">
        <v>570</v>
      </c>
      <c r="J366" s="98">
        <v>6</v>
      </c>
    </row>
    <row r="367" spans="1:10" s="88" customFormat="1">
      <c r="A367" s="93"/>
      <c r="B367" s="78">
        <v>2013</v>
      </c>
      <c r="C367" s="84">
        <v>773.4</v>
      </c>
      <c r="D367" s="85">
        <v>3.9702258726899382</v>
      </c>
      <c r="E367" s="61">
        <v>5815.6</v>
      </c>
      <c r="F367" s="86">
        <v>3.9964266080263884</v>
      </c>
      <c r="G367" s="87">
        <v>180</v>
      </c>
      <c r="H367" s="86">
        <v>4</v>
      </c>
      <c r="I367" s="61">
        <v>900</v>
      </c>
      <c r="J367" s="86">
        <v>10</v>
      </c>
    </row>
    <row r="368" spans="1:10" s="88" customFormat="1">
      <c r="A368" s="93"/>
      <c r="B368" s="78">
        <v>2014</v>
      </c>
      <c r="C368" s="89">
        <v>568</v>
      </c>
      <c r="D368" s="90">
        <v>3.0374331550802141</v>
      </c>
      <c r="E368" s="91">
        <v>7214.8</v>
      </c>
      <c r="F368" s="90">
        <v>5.9958447602426661</v>
      </c>
      <c r="G368" s="92">
        <v>165</v>
      </c>
      <c r="H368" s="90">
        <v>3.3</v>
      </c>
      <c r="I368" s="596">
        <v>340</v>
      </c>
      <c r="J368" s="90">
        <v>4</v>
      </c>
    </row>
    <row r="369" spans="1:10" s="88" customFormat="1">
      <c r="A369" s="93"/>
      <c r="B369" s="78">
        <v>2015</v>
      </c>
      <c r="C369" s="583">
        <v>841</v>
      </c>
      <c r="D369" s="584">
        <v>2.9</v>
      </c>
      <c r="E369" s="585">
        <v>5200</v>
      </c>
      <c r="F369" s="584">
        <v>4</v>
      </c>
      <c r="G369" s="586">
        <v>190</v>
      </c>
      <c r="H369" s="584">
        <v>2.7941176470588234</v>
      </c>
      <c r="I369" s="585">
        <v>540</v>
      </c>
      <c r="J369" s="86">
        <v>6</v>
      </c>
    </row>
    <row r="370" spans="1:10" s="88" customFormat="1">
      <c r="A370" s="93"/>
      <c r="B370" s="78">
        <v>2016</v>
      </c>
      <c r="C370" s="587">
        <v>1360</v>
      </c>
      <c r="D370" s="588">
        <v>4</v>
      </c>
      <c r="E370" s="587">
        <v>8450</v>
      </c>
      <c r="F370" s="588">
        <v>6.5</v>
      </c>
      <c r="G370" s="587">
        <v>280</v>
      </c>
      <c r="H370" s="588">
        <v>3.5</v>
      </c>
      <c r="I370" s="587">
        <v>540</v>
      </c>
      <c r="J370" s="588">
        <v>6</v>
      </c>
    </row>
    <row r="371" spans="1:10" s="88" customFormat="1">
      <c r="A371" s="93"/>
      <c r="B371" s="78"/>
      <c r="C371" s="74"/>
      <c r="D371" s="75"/>
      <c r="E371" s="74"/>
      <c r="F371" s="75"/>
      <c r="G371" s="74"/>
      <c r="H371" s="75"/>
      <c r="I371" s="74"/>
      <c r="J371" s="75"/>
    </row>
    <row r="372" spans="1:10" s="88" customFormat="1" ht="12.95" customHeight="1">
      <c r="A372" s="93" t="s">
        <v>67</v>
      </c>
      <c r="B372" s="78">
        <v>2012</v>
      </c>
      <c r="C372" s="83">
        <v>7440</v>
      </c>
      <c r="D372" s="98">
        <v>3.6116504854368934</v>
      </c>
      <c r="E372" s="81">
        <v>13404</v>
      </c>
      <c r="F372" s="98">
        <v>2.4895988112927192</v>
      </c>
      <c r="G372" s="83">
        <v>1440</v>
      </c>
      <c r="H372" s="98">
        <v>3.6</v>
      </c>
      <c r="I372" s="81">
        <v>1600</v>
      </c>
      <c r="J372" s="98">
        <v>20</v>
      </c>
    </row>
    <row r="373" spans="1:10" s="88" customFormat="1">
      <c r="A373" s="93"/>
      <c r="B373" s="78">
        <v>2013</v>
      </c>
      <c r="C373" s="84">
        <v>9100</v>
      </c>
      <c r="D373" s="85">
        <v>3.8348082595870205</v>
      </c>
      <c r="E373" s="61">
        <v>3848</v>
      </c>
      <c r="F373" s="86">
        <v>0.72303645246148063</v>
      </c>
      <c r="G373" s="87">
        <v>1520</v>
      </c>
      <c r="H373" s="86">
        <v>3.8</v>
      </c>
      <c r="I373" s="61">
        <v>1600</v>
      </c>
      <c r="J373" s="86">
        <v>20</v>
      </c>
    </row>
    <row r="374" spans="1:10" s="88" customFormat="1">
      <c r="A374" s="93"/>
      <c r="B374" s="78">
        <v>2014</v>
      </c>
      <c r="C374" s="89">
        <v>7112</v>
      </c>
      <c r="D374" s="90">
        <v>3.5225359088657751</v>
      </c>
      <c r="E374" s="91">
        <v>35338</v>
      </c>
      <c r="F374" s="90">
        <v>7.9455874086565483</v>
      </c>
      <c r="G374" s="92">
        <v>889</v>
      </c>
      <c r="H374" s="90">
        <v>3.5</v>
      </c>
      <c r="I374" s="596">
        <v>1260</v>
      </c>
      <c r="J374" s="90">
        <v>20</v>
      </c>
    </row>
    <row r="375" spans="1:10" s="88" customFormat="1">
      <c r="A375" s="93"/>
      <c r="B375" s="78">
        <v>2015</v>
      </c>
      <c r="C375" s="583">
        <v>8520</v>
      </c>
      <c r="D375" s="584">
        <v>3.5221165770979743</v>
      </c>
      <c r="E375" s="585">
        <v>15585</v>
      </c>
      <c r="F375" s="584">
        <v>3.0380116959064329</v>
      </c>
      <c r="G375" s="586">
        <v>1505</v>
      </c>
      <c r="H375" s="584">
        <v>3.5</v>
      </c>
      <c r="I375" s="585">
        <v>1404</v>
      </c>
      <c r="J375" s="86">
        <v>18</v>
      </c>
    </row>
    <row r="376" spans="1:10" s="88" customFormat="1">
      <c r="A376" s="93"/>
      <c r="B376" s="78">
        <v>2016</v>
      </c>
      <c r="C376" s="587">
        <v>12205</v>
      </c>
      <c r="D376" s="588">
        <v>4.01</v>
      </c>
      <c r="E376" s="587">
        <v>33600</v>
      </c>
      <c r="F376" s="588">
        <v>7</v>
      </c>
      <c r="G376" s="587">
        <v>2000</v>
      </c>
      <c r="H376" s="588">
        <v>0.4</v>
      </c>
      <c r="I376" s="587">
        <v>2100</v>
      </c>
      <c r="J376" s="588">
        <v>30</v>
      </c>
    </row>
    <row r="377" spans="1:10" s="88" customFormat="1">
      <c r="A377" s="93"/>
      <c r="B377" s="78"/>
      <c r="C377" s="74"/>
      <c r="D377" s="75"/>
      <c r="E377" s="74"/>
      <c r="F377" s="75"/>
      <c r="G377" s="74"/>
      <c r="H377" s="75"/>
      <c r="I377" s="74"/>
      <c r="J377" s="75"/>
    </row>
    <row r="378" spans="1:10" s="88" customFormat="1" ht="12.95" customHeight="1">
      <c r="A378" s="93" t="s">
        <v>68</v>
      </c>
      <c r="B378" s="78">
        <v>2012</v>
      </c>
      <c r="C378" s="83">
        <v>6</v>
      </c>
      <c r="D378" s="98">
        <v>3</v>
      </c>
      <c r="E378" s="81">
        <v>372</v>
      </c>
      <c r="F378" s="98">
        <v>1.5</v>
      </c>
      <c r="G378" s="83">
        <v>4.5999999999999996</v>
      </c>
      <c r="H378" s="98">
        <v>2.2999999999999998</v>
      </c>
      <c r="I378" s="81">
        <v>84</v>
      </c>
      <c r="J378" s="98">
        <v>3</v>
      </c>
    </row>
    <row r="379" spans="1:10" s="88" customFormat="1">
      <c r="A379" s="93"/>
      <c r="B379" s="78">
        <v>2013</v>
      </c>
      <c r="C379" s="84">
        <v>36</v>
      </c>
      <c r="D379" s="85">
        <v>4</v>
      </c>
      <c r="E379" s="61">
        <v>1150</v>
      </c>
      <c r="F379" s="86">
        <v>5</v>
      </c>
      <c r="G379" s="87">
        <v>38</v>
      </c>
      <c r="H379" s="86">
        <v>2.5333333333333332</v>
      </c>
      <c r="I379" s="61">
        <v>113</v>
      </c>
      <c r="J379" s="86">
        <v>4.5199999999999996</v>
      </c>
    </row>
    <row r="380" spans="1:10" s="88" customFormat="1">
      <c r="A380" s="93"/>
      <c r="B380" s="78">
        <v>2014</v>
      </c>
      <c r="C380" s="89">
        <v>14</v>
      </c>
      <c r="D380" s="90">
        <v>2</v>
      </c>
      <c r="E380" s="91">
        <v>758</v>
      </c>
      <c r="F380" s="90">
        <v>3.8477157360406093</v>
      </c>
      <c r="G380" s="92">
        <v>22</v>
      </c>
      <c r="H380" s="90">
        <v>1.375</v>
      </c>
      <c r="I380" s="596">
        <v>81</v>
      </c>
      <c r="J380" s="90">
        <v>3</v>
      </c>
    </row>
    <row r="381" spans="1:10" s="88" customFormat="1">
      <c r="A381" s="93"/>
      <c r="B381" s="78">
        <v>2015</v>
      </c>
      <c r="C381" s="583">
        <v>24</v>
      </c>
      <c r="D381" s="584">
        <v>3</v>
      </c>
      <c r="E381" s="585">
        <v>414</v>
      </c>
      <c r="F381" s="584">
        <v>1.8</v>
      </c>
      <c r="G381" s="586">
        <v>34.5</v>
      </c>
      <c r="H381" s="584">
        <v>2.2999999999999998</v>
      </c>
      <c r="I381" s="585">
        <v>144</v>
      </c>
      <c r="J381" s="86">
        <v>4.8</v>
      </c>
    </row>
    <row r="382" spans="1:10" s="88" customFormat="1">
      <c r="A382" s="93"/>
      <c r="B382" s="78">
        <v>2016</v>
      </c>
      <c r="C382" s="587">
        <v>24</v>
      </c>
      <c r="D382" s="588">
        <v>2.4</v>
      </c>
      <c r="E382" s="587">
        <v>950</v>
      </c>
      <c r="F382" s="588">
        <v>3.8</v>
      </c>
      <c r="G382" s="587">
        <v>34</v>
      </c>
      <c r="H382" s="588">
        <v>1.7</v>
      </c>
      <c r="I382" s="587">
        <v>175</v>
      </c>
      <c r="J382" s="588">
        <v>5</v>
      </c>
    </row>
    <row r="383" spans="1:10" s="88" customFormat="1">
      <c r="A383" s="93"/>
      <c r="B383" s="78"/>
      <c r="C383" s="74"/>
      <c r="D383" s="75"/>
      <c r="E383" s="74"/>
      <c r="F383" s="75"/>
      <c r="G383" s="74"/>
      <c r="H383" s="75"/>
      <c r="I383" s="74"/>
      <c r="J383" s="75"/>
    </row>
    <row r="384" spans="1:10" s="88" customFormat="1" ht="12.95" customHeight="1">
      <c r="A384" s="93" t="s">
        <v>69</v>
      </c>
      <c r="B384" s="78">
        <v>2012</v>
      </c>
      <c r="C384" s="83">
        <v>380</v>
      </c>
      <c r="D384" s="98">
        <v>2</v>
      </c>
      <c r="E384" s="81">
        <v>17.5</v>
      </c>
      <c r="F384" s="98">
        <v>0.25</v>
      </c>
      <c r="G384" s="83">
        <v>110</v>
      </c>
      <c r="H384" s="98">
        <v>2</v>
      </c>
      <c r="I384" s="81">
        <v>750</v>
      </c>
      <c r="J384" s="98">
        <v>6</v>
      </c>
    </row>
    <row r="385" spans="1:10" s="88" customFormat="1" ht="12.95" customHeight="1">
      <c r="A385" s="93"/>
      <c r="B385" s="78">
        <v>2013</v>
      </c>
      <c r="C385" s="84">
        <v>475</v>
      </c>
      <c r="D385" s="85">
        <v>2.5</v>
      </c>
      <c r="E385" s="61">
        <v>175</v>
      </c>
      <c r="F385" s="86">
        <v>2.5</v>
      </c>
      <c r="G385" s="87">
        <v>110</v>
      </c>
      <c r="H385" s="86">
        <v>2</v>
      </c>
      <c r="I385" s="61">
        <v>750</v>
      </c>
      <c r="J385" s="86">
        <v>6</v>
      </c>
    </row>
    <row r="386" spans="1:10" s="88" customFormat="1" ht="12.95" customHeight="1">
      <c r="A386" s="93"/>
      <c r="B386" s="78">
        <v>2014</v>
      </c>
      <c r="C386" s="89">
        <v>475</v>
      </c>
      <c r="D386" s="90">
        <v>2.5</v>
      </c>
      <c r="E386" s="91">
        <v>955</v>
      </c>
      <c r="F386" s="90">
        <v>4.7750000000000004</v>
      </c>
      <c r="G386" s="92">
        <v>11</v>
      </c>
      <c r="H386" s="90">
        <v>0.2</v>
      </c>
      <c r="I386" s="596">
        <v>625</v>
      </c>
      <c r="J386" s="90">
        <v>5</v>
      </c>
    </row>
    <row r="387" spans="1:10" s="88" customFormat="1" ht="12.95" customHeight="1">
      <c r="A387" s="591"/>
      <c r="B387" s="78">
        <v>2015</v>
      </c>
      <c r="C387" s="583">
        <v>475</v>
      </c>
      <c r="D387" s="584">
        <v>2.5</v>
      </c>
      <c r="E387" s="583">
        <v>175</v>
      </c>
      <c r="F387" s="584">
        <v>2.5</v>
      </c>
      <c r="G387" s="586">
        <v>110</v>
      </c>
      <c r="H387" s="584">
        <v>2</v>
      </c>
      <c r="I387" s="583">
        <v>750</v>
      </c>
      <c r="J387" s="592">
        <v>6</v>
      </c>
    </row>
    <row r="388" spans="1:10" s="88" customFormat="1">
      <c r="A388" s="593"/>
      <c r="B388" s="594">
        <v>2016</v>
      </c>
      <c r="C388" s="378">
        <v>476</v>
      </c>
      <c r="D388" s="595">
        <v>2.5099999999999998</v>
      </c>
      <c r="E388" s="378">
        <v>175</v>
      </c>
      <c r="F388" s="595">
        <v>2.5</v>
      </c>
      <c r="G388" s="378">
        <v>110</v>
      </c>
      <c r="H388" s="595">
        <v>2</v>
      </c>
      <c r="I388" s="378">
        <v>750</v>
      </c>
      <c r="J388" s="595">
        <v>6.52</v>
      </c>
    </row>
    <row r="389" spans="1:10">
      <c r="A389" s="77"/>
    </row>
  </sheetData>
  <mergeCells count="7">
    <mergeCell ref="I3:J3"/>
    <mergeCell ref="A2:J2"/>
    <mergeCell ref="A4:B5"/>
    <mergeCell ref="C4:D4"/>
    <mergeCell ref="E4:F4"/>
    <mergeCell ref="G4:H4"/>
    <mergeCell ref="I4:J4"/>
  </mergeCells>
  <hyperlinks>
    <hyperlink ref="I3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1"/>
  <headerFooter alignWithMargins="0"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89"/>
  <sheetViews>
    <sheetView zoomScale="110" zoomScaleNormal="110" workbookViewId="0">
      <pane ySplit="5" topLeftCell="A6" activePane="bottomLeft" state="frozen"/>
      <selection activeCell="B5" sqref="B5:J387"/>
      <selection pane="bottomLeft" activeCell="I3" sqref="I3:J3"/>
    </sheetView>
  </sheetViews>
  <sheetFormatPr defaultRowHeight="12"/>
  <cols>
    <col min="1" max="1" width="21.28515625" style="69" customWidth="1"/>
    <col min="2" max="2" width="5.7109375" style="69" customWidth="1"/>
    <col min="3" max="3" width="8.7109375" style="69" customWidth="1"/>
    <col min="4" max="4" width="8" style="69" customWidth="1"/>
    <col min="5" max="5" width="8.7109375" style="69" customWidth="1"/>
    <col min="6" max="6" width="8" style="76" customWidth="1"/>
    <col min="7" max="7" width="8.7109375" style="69" customWidth="1"/>
    <col min="8" max="8" width="8" style="76" customWidth="1"/>
    <col min="9" max="9" width="8.7109375" style="69" customWidth="1"/>
    <col min="10" max="10" width="8" style="69" customWidth="1"/>
    <col min="11" max="16384" width="9.140625" style="69"/>
  </cols>
  <sheetData>
    <row r="2" spans="1:10">
      <c r="A2" s="952" t="s">
        <v>1341</v>
      </c>
      <c r="B2" s="952"/>
      <c r="C2" s="952"/>
      <c r="D2" s="952"/>
      <c r="E2" s="952"/>
      <c r="F2" s="952"/>
      <c r="G2" s="952"/>
      <c r="H2" s="952"/>
      <c r="I2" s="952"/>
      <c r="J2" s="952"/>
    </row>
    <row r="3" spans="1:10" ht="15.75" customHeight="1" thickBot="1">
      <c r="A3" s="70"/>
      <c r="F3" s="69"/>
      <c r="H3" s="69"/>
      <c r="I3" s="938" t="s">
        <v>0</v>
      </c>
      <c r="J3" s="938"/>
    </row>
    <row r="4" spans="1:10" ht="20.25" customHeight="1">
      <c r="A4" s="953" t="s">
        <v>946</v>
      </c>
      <c r="B4" s="954"/>
      <c r="C4" s="957" t="s">
        <v>154</v>
      </c>
      <c r="D4" s="957"/>
      <c r="E4" s="957" t="s">
        <v>155</v>
      </c>
      <c r="F4" s="957"/>
      <c r="G4" s="957" t="s">
        <v>156</v>
      </c>
      <c r="H4" s="957"/>
      <c r="I4" s="957" t="s">
        <v>157</v>
      </c>
      <c r="J4" s="958"/>
    </row>
    <row r="5" spans="1:10" ht="53.25" customHeight="1" thickBot="1">
      <c r="A5" s="955"/>
      <c r="B5" s="956"/>
      <c r="C5" s="581" t="s">
        <v>1340</v>
      </c>
      <c r="D5" s="581" t="s">
        <v>158</v>
      </c>
      <c r="E5" s="581" t="s">
        <v>1340</v>
      </c>
      <c r="F5" s="581" t="s">
        <v>159</v>
      </c>
      <c r="G5" s="581" t="s">
        <v>1340</v>
      </c>
      <c r="H5" s="581" t="s">
        <v>159</v>
      </c>
      <c r="I5" s="581" t="s">
        <v>1340</v>
      </c>
      <c r="J5" s="582" t="s">
        <v>159</v>
      </c>
    </row>
    <row r="6" spans="1:10" s="76" customFormat="1" ht="14.1" customHeight="1">
      <c r="A6" s="597" t="s">
        <v>6</v>
      </c>
      <c r="B6" s="598">
        <v>2012</v>
      </c>
      <c r="C6" s="599">
        <v>5456</v>
      </c>
      <c r="D6" s="600">
        <v>12.585289789214849</v>
      </c>
      <c r="E6" s="599">
        <v>1225.4000000000001</v>
      </c>
      <c r="F6" s="600">
        <v>6.1965876796423851</v>
      </c>
      <c r="G6" s="599">
        <v>4922.3999999999996</v>
      </c>
      <c r="H6" s="600">
        <v>6.9035544385602723</v>
      </c>
      <c r="I6" s="599">
        <v>43</v>
      </c>
      <c r="J6" s="600">
        <v>10</v>
      </c>
    </row>
    <row r="7" spans="1:10" s="76" customFormat="1" ht="14.1" customHeight="1">
      <c r="A7" s="601"/>
      <c r="B7" s="73">
        <v>2013</v>
      </c>
      <c r="C7" s="84">
        <v>9070.7999999999993</v>
      </c>
      <c r="D7" s="85">
        <v>21.300357870809577</v>
      </c>
      <c r="E7" s="84">
        <v>2407</v>
      </c>
      <c r="F7" s="85">
        <v>12.388442257609601</v>
      </c>
      <c r="G7" s="84">
        <v>18613.5</v>
      </c>
      <c r="H7" s="85">
        <v>25.964089530669806</v>
      </c>
      <c r="I7" s="84">
        <v>44</v>
      </c>
      <c r="J7" s="85">
        <v>10</v>
      </c>
    </row>
    <row r="8" spans="1:10" s="76" customFormat="1" ht="14.1" customHeight="1">
      <c r="A8" s="601"/>
      <c r="B8" s="73">
        <v>2014</v>
      </c>
      <c r="C8" s="84">
        <v>4276.6000000000004</v>
      </c>
      <c r="D8" s="85">
        <v>10.098562880473027</v>
      </c>
      <c r="E8" s="84">
        <v>1390.9</v>
      </c>
      <c r="F8" s="85">
        <v>7.056107954545455</v>
      </c>
      <c r="G8" s="84">
        <v>230.4</v>
      </c>
      <c r="H8" s="85">
        <v>0.31783299696927475</v>
      </c>
      <c r="I8" s="84">
        <v>45</v>
      </c>
      <c r="J8" s="85">
        <v>10</v>
      </c>
    </row>
    <row r="9" spans="1:10" s="76" customFormat="1" ht="14.1" customHeight="1">
      <c r="A9" s="601"/>
      <c r="B9" s="73">
        <v>2015</v>
      </c>
      <c r="C9" s="84">
        <v>8809</v>
      </c>
      <c r="D9" s="85">
        <v>17.403690386818919</v>
      </c>
      <c r="E9" s="84">
        <v>2263.16</v>
      </c>
      <c r="F9" s="85">
        <v>11.490863302412251</v>
      </c>
      <c r="G9" s="84">
        <v>9341</v>
      </c>
      <c r="H9" s="85">
        <v>12.891873054867403</v>
      </c>
      <c r="I9" s="84">
        <v>45</v>
      </c>
      <c r="J9" s="85">
        <v>10</v>
      </c>
    </row>
    <row r="10" spans="1:10" s="76" customFormat="1" ht="14.1" customHeight="1">
      <c r="A10" s="601"/>
      <c r="B10" s="73">
        <v>2016</v>
      </c>
      <c r="C10" s="377">
        <v>6349.5</v>
      </c>
      <c r="D10" s="613">
        <v>12.54</v>
      </c>
      <c r="E10" s="377">
        <v>3218</v>
      </c>
      <c r="F10" s="613">
        <v>16.34</v>
      </c>
      <c r="G10" s="377">
        <v>17951.3</v>
      </c>
      <c r="H10" s="613">
        <v>24.78</v>
      </c>
      <c r="I10" s="377">
        <v>32</v>
      </c>
      <c r="J10" s="613">
        <v>7.11</v>
      </c>
    </row>
    <row r="11" spans="1:10" s="76" customFormat="1" ht="14.1" customHeight="1">
      <c r="A11" s="601"/>
      <c r="B11" s="73"/>
      <c r="C11" s="608"/>
      <c r="D11" s="609"/>
      <c r="E11" s="608"/>
      <c r="F11" s="609"/>
      <c r="G11" s="608"/>
      <c r="H11" s="609"/>
      <c r="I11" s="608"/>
      <c r="J11" s="609"/>
    </row>
    <row r="12" spans="1:10" s="76" customFormat="1" ht="14.1" customHeight="1">
      <c r="A12" s="601" t="s">
        <v>7</v>
      </c>
      <c r="B12" s="73">
        <v>2012</v>
      </c>
      <c r="C12" s="610">
        <v>18</v>
      </c>
      <c r="D12" s="611">
        <v>10</v>
      </c>
      <c r="E12" s="610">
        <v>31</v>
      </c>
      <c r="F12" s="611">
        <v>11.923076923076923</v>
      </c>
      <c r="G12" s="610">
        <v>40</v>
      </c>
      <c r="H12" s="611">
        <v>5</v>
      </c>
      <c r="I12" s="610">
        <v>46.5</v>
      </c>
      <c r="J12" s="611">
        <v>15</v>
      </c>
    </row>
    <row r="13" spans="1:10" s="76" customFormat="1" ht="14.1" customHeight="1">
      <c r="A13" s="601"/>
      <c r="B13" s="73">
        <v>2013</v>
      </c>
      <c r="C13" s="423">
        <v>24</v>
      </c>
      <c r="D13" s="612">
        <v>12</v>
      </c>
      <c r="E13" s="423">
        <v>24</v>
      </c>
      <c r="F13" s="612">
        <v>8.5714285714285712</v>
      </c>
      <c r="G13" s="423">
        <v>85</v>
      </c>
      <c r="H13" s="612">
        <v>10</v>
      </c>
      <c r="I13" s="423">
        <v>49.5</v>
      </c>
      <c r="J13" s="612">
        <v>15</v>
      </c>
    </row>
    <row r="14" spans="1:10" s="76" customFormat="1" ht="14.1" customHeight="1">
      <c r="A14" s="601"/>
      <c r="B14" s="73">
        <v>2014</v>
      </c>
      <c r="C14" s="423">
        <v>16</v>
      </c>
      <c r="D14" s="612">
        <v>8</v>
      </c>
      <c r="E14" s="423">
        <v>16.8</v>
      </c>
      <c r="F14" s="612">
        <v>6</v>
      </c>
      <c r="G14" s="423">
        <v>68</v>
      </c>
      <c r="H14" s="612">
        <v>8</v>
      </c>
      <c r="I14" s="423">
        <v>49.5</v>
      </c>
      <c r="J14" s="612">
        <v>15</v>
      </c>
    </row>
    <row r="15" spans="1:10" s="76" customFormat="1" ht="14.1" customHeight="1">
      <c r="A15" s="601"/>
      <c r="B15" s="73">
        <v>2015</v>
      </c>
      <c r="C15" s="423">
        <v>33</v>
      </c>
      <c r="D15" s="612">
        <v>15</v>
      </c>
      <c r="E15" s="423">
        <v>28</v>
      </c>
      <c r="F15" s="612">
        <v>10</v>
      </c>
      <c r="G15" s="423">
        <v>72</v>
      </c>
      <c r="H15" s="612">
        <v>8</v>
      </c>
      <c r="I15" s="423">
        <v>35</v>
      </c>
      <c r="J15" s="612">
        <v>10</v>
      </c>
    </row>
    <row r="16" spans="1:10" s="76" customFormat="1" ht="14.1" customHeight="1">
      <c r="A16" s="601"/>
      <c r="B16" s="73">
        <v>2016</v>
      </c>
      <c r="C16" s="377">
        <v>33</v>
      </c>
      <c r="D16" s="613">
        <v>15</v>
      </c>
      <c r="E16" s="377">
        <v>28</v>
      </c>
      <c r="F16" s="613">
        <v>10</v>
      </c>
      <c r="G16" s="377">
        <v>90</v>
      </c>
      <c r="H16" s="613">
        <v>10</v>
      </c>
      <c r="I16" s="377">
        <v>35</v>
      </c>
      <c r="J16" s="613">
        <v>10</v>
      </c>
    </row>
    <row r="17" spans="1:10" s="76" customFormat="1" ht="14.1" customHeight="1">
      <c r="A17" s="601"/>
      <c r="B17" s="73"/>
      <c r="C17" s="608"/>
      <c r="D17" s="609"/>
      <c r="E17" s="608"/>
      <c r="F17" s="609"/>
      <c r="G17" s="608"/>
      <c r="H17" s="609"/>
      <c r="I17" s="608"/>
      <c r="J17" s="609"/>
    </row>
    <row r="18" spans="1:10" s="76" customFormat="1" ht="14.1" customHeight="1">
      <c r="A18" s="602" t="s">
        <v>8</v>
      </c>
      <c r="B18" s="73">
        <v>2012</v>
      </c>
      <c r="C18" s="610">
        <v>437</v>
      </c>
      <c r="D18" s="611">
        <v>7.0043276166052255</v>
      </c>
      <c r="E18" s="610">
        <v>193</v>
      </c>
      <c r="F18" s="611">
        <v>5.0103842159916931</v>
      </c>
      <c r="G18" s="610">
        <v>1738</v>
      </c>
      <c r="H18" s="611">
        <v>6.9991744356965944</v>
      </c>
      <c r="I18" s="610">
        <v>79</v>
      </c>
      <c r="J18" s="611">
        <v>8.0081094779523578</v>
      </c>
    </row>
    <row r="19" spans="1:10" s="76" customFormat="1" ht="14.1" customHeight="1">
      <c r="A19" s="601"/>
      <c r="B19" s="73">
        <v>2013</v>
      </c>
      <c r="C19" s="423">
        <v>1248</v>
      </c>
      <c r="D19" s="612">
        <v>20.003205641929796</v>
      </c>
      <c r="E19" s="423">
        <v>578</v>
      </c>
      <c r="F19" s="612">
        <v>15.005192107995848</v>
      </c>
      <c r="G19" s="423">
        <v>4966</v>
      </c>
      <c r="H19" s="612">
        <v>19.99879185711697</v>
      </c>
      <c r="I19" s="423">
        <v>98</v>
      </c>
      <c r="J19" s="612">
        <v>9.9341104916370995</v>
      </c>
    </row>
    <row r="20" spans="1:10" s="76" customFormat="1" ht="14.1" customHeight="1">
      <c r="A20" s="601"/>
      <c r="B20" s="73">
        <v>2014</v>
      </c>
      <c r="C20" s="423">
        <v>474.1</v>
      </c>
      <c r="D20" s="612">
        <v>7.998987683482369</v>
      </c>
      <c r="E20" s="423">
        <v>182.9</v>
      </c>
      <c r="F20" s="612">
        <v>4.9980871181067936</v>
      </c>
      <c r="G20" s="423">
        <v>1179.4000000000001</v>
      </c>
      <c r="H20" s="612">
        <v>4.9995972852788695</v>
      </c>
      <c r="I20" s="423">
        <v>65</v>
      </c>
      <c r="J20" s="612">
        <v>6.9362928182691279</v>
      </c>
    </row>
    <row r="21" spans="1:10" s="76" customFormat="1" ht="14.1" customHeight="1">
      <c r="A21" s="601"/>
      <c r="B21" s="73">
        <v>2015</v>
      </c>
      <c r="C21" s="423">
        <v>592.70000000000005</v>
      </c>
      <c r="D21" s="612">
        <v>10</v>
      </c>
      <c r="E21" s="423">
        <v>439.1</v>
      </c>
      <c r="F21" s="612">
        <v>11.999234847242718</v>
      </c>
      <c r="G21" s="423">
        <v>2831</v>
      </c>
      <c r="H21" s="612">
        <v>12.00089868969347</v>
      </c>
      <c r="I21" s="423">
        <v>94</v>
      </c>
      <c r="J21" s="612">
        <v>10.0309465371892</v>
      </c>
    </row>
    <row r="22" spans="1:10" s="76" customFormat="1" ht="14.1" customHeight="1">
      <c r="A22" s="601"/>
      <c r="B22" s="73">
        <v>2016</v>
      </c>
      <c r="C22" s="377">
        <v>1185.4000000000001</v>
      </c>
      <c r="D22" s="613">
        <v>20</v>
      </c>
      <c r="E22" s="377">
        <v>915</v>
      </c>
      <c r="F22" s="613">
        <v>25</v>
      </c>
      <c r="G22" s="377">
        <v>3538</v>
      </c>
      <c r="H22" s="613">
        <v>15</v>
      </c>
      <c r="I22" s="377">
        <v>75</v>
      </c>
      <c r="J22" s="613">
        <v>8</v>
      </c>
    </row>
    <row r="23" spans="1:10" s="76" customFormat="1" ht="14.1" customHeight="1">
      <c r="A23" s="601"/>
      <c r="B23" s="73"/>
      <c r="C23" s="608"/>
      <c r="D23" s="609"/>
      <c r="E23" s="608"/>
      <c r="F23" s="609"/>
      <c r="G23" s="608"/>
      <c r="H23" s="609"/>
      <c r="I23" s="608"/>
      <c r="J23" s="609"/>
    </row>
    <row r="24" spans="1:10" s="76" customFormat="1" ht="14.1" customHeight="1">
      <c r="A24" s="601" t="s">
        <v>9</v>
      </c>
      <c r="B24" s="73">
        <v>2012</v>
      </c>
      <c r="C24" s="610">
        <v>40</v>
      </c>
      <c r="D24" s="611">
        <v>10.899182561307901</v>
      </c>
      <c r="E24" s="610">
        <v>35</v>
      </c>
      <c r="F24" s="611">
        <v>10</v>
      </c>
      <c r="G24" s="610">
        <v>134</v>
      </c>
      <c r="H24" s="611">
        <v>13.958333333333332</v>
      </c>
      <c r="I24" s="610">
        <v>76</v>
      </c>
      <c r="J24" s="611">
        <v>20.994475138121548</v>
      </c>
    </row>
    <row r="25" spans="1:10" s="76" customFormat="1" ht="14.1" customHeight="1">
      <c r="A25" s="601"/>
      <c r="B25" s="73">
        <v>2013</v>
      </c>
      <c r="C25" s="423">
        <v>40</v>
      </c>
      <c r="D25" s="612">
        <v>10.899182561307901</v>
      </c>
      <c r="E25" s="423">
        <v>35</v>
      </c>
      <c r="F25" s="612">
        <v>10</v>
      </c>
      <c r="G25" s="423">
        <v>134</v>
      </c>
      <c r="H25" s="612">
        <v>13.958333333333332</v>
      </c>
      <c r="I25" s="423">
        <v>76</v>
      </c>
      <c r="J25" s="612">
        <v>20.994475138121548</v>
      </c>
    </row>
    <row r="26" spans="1:10" s="76" customFormat="1" ht="14.1" customHeight="1">
      <c r="A26" s="601"/>
      <c r="B26" s="73">
        <v>2014</v>
      </c>
      <c r="C26" s="423">
        <v>10</v>
      </c>
      <c r="D26" s="612">
        <v>2.7247956403269753</v>
      </c>
      <c r="E26" s="423">
        <v>7</v>
      </c>
      <c r="F26" s="612">
        <v>2</v>
      </c>
      <c r="G26" s="423">
        <v>48</v>
      </c>
      <c r="H26" s="612">
        <v>5</v>
      </c>
      <c r="I26" s="423">
        <v>76</v>
      </c>
      <c r="J26" s="612">
        <v>20.994475138121548</v>
      </c>
    </row>
    <row r="27" spans="1:10" s="76" customFormat="1" ht="14.1" customHeight="1">
      <c r="A27" s="601"/>
      <c r="B27" s="73">
        <v>2015</v>
      </c>
      <c r="C27" s="423">
        <v>48</v>
      </c>
      <c r="D27" s="612">
        <v>11.009174311926607</v>
      </c>
      <c r="E27" s="423">
        <v>38</v>
      </c>
      <c r="F27" s="612">
        <v>10</v>
      </c>
      <c r="G27" s="423">
        <v>134</v>
      </c>
      <c r="H27" s="612">
        <v>13.958333333333332</v>
      </c>
      <c r="I27" s="423">
        <v>79</v>
      </c>
      <c r="J27" s="612">
        <v>20.982735723771579</v>
      </c>
    </row>
    <row r="28" spans="1:10" s="76" customFormat="1" ht="14.1" customHeight="1">
      <c r="A28" s="601"/>
      <c r="B28" s="73">
        <v>2016</v>
      </c>
      <c r="C28" s="377">
        <v>47.9</v>
      </c>
      <c r="D28" s="613">
        <v>10.99</v>
      </c>
      <c r="E28" s="377">
        <v>38</v>
      </c>
      <c r="F28" s="613">
        <v>10</v>
      </c>
      <c r="G28" s="377">
        <v>1344</v>
      </c>
      <c r="H28" s="613">
        <v>140</v>
      </c>
      <c r="I28" s="377">
        <v>79</v>
      </c>
      <c r="J28" s="613">
        <v>20.98</v>
      </c>
    </row>
    <row r="29" spans="1:10" s="76" customFormat="1" ht="14.1" customHeight="1">
      <c r="A29" s="601"/>
      <c r="B29" s="73"/>
      <c r="C29" s="608"/>
      <c r="D29" s="609"/>
      <c r="E29" s="608"/>
      <c r="F29" s="609"/>
      <c r="G29" s="608"/>
      <c r="H29" s="609"/>
      <c r="I29" s="608"/>
      <c r="J29" s="609"/>
    </row>
    <row r="30" spans="1:10" s="76" customFormat="1" ht="14.1" customHeight="1">
      <c r="A30" s="601" t="s">
        <v>10</v>
      </c>
      <c r="B30" s="73">
        <v>2012</v>
      </c>
      <c r="C30" s="610">
        <v>366</v>
      </c>
      <c r="D30" s="611">
        <v>21.981981981981981</v>
      </c>
      <c r="E30" s="610">
        <v>79</v>
      </c>
      <c r="F30" s="611">
        <v>10.972222222222221</v>
      </c>
      <c r="G30" s="610">
        <v>1378</v>
      </c>
      <c r="H30" s="611">
        <v>10.995850622406639</v>
      </c>
      <c r="I30" s="610">
        <v>9</v>
      </c>
      <c r="J30" s="611">
        <v>7.7922077922077921</v>
      </c>
    </row>
    <row r="31" spans="1:10" s="76" customFormat="1" ht="14.1" customHeight="1">
      <c r="A31" s="601"/>
      <c r="B31" s="73">
        <v>2013</v>
      </c>
      <c r="C31" s="423">
        <v>384</v>
      </c>
      <c r="D31" s="612">
        <v>23.021582733812949</v>
      </c>
      <c r="E31" s="423">
        <v>87</v>
      </c>
      <c r="F31" s="612">
        <v>12.049861495844876</v>
      </c>
      <c r="G31" s="423">
        <v>1504</v>
      </c>
      <c r="H31" s="612">
        <v>12.001276731567188</v>
      </c>
      <c r="I31" s="423">
        <v>10</v>
      </c>
      <c r="J31" s="612">
        <v>8.6206896551724128</v>
      </c>
    </row>
    <row r="32" spans="1:10" s="76" customFormat="1" ht="14.1" customHeight="1">
      <c r="A32" s="601"/>
      <c r="B32" s="73">
        <v>2014</v>
      </c>
      <c r="C32" s="423">
        <v>336.6</v>
      </c>
      <c r="D32" s="612">
        <v>20.179856115107917</v>
      </c>
      <c r="E32" s="423">
        <v>50.5</v>
      </c>
      <c r="F32" s="612">
        <v>6.9944598337950135</v>
      </c>
      <c r="G32" s="423">
        <v>626.6</v>
      </c>
      <c r="H32" s="612">
        <v>5</v>
      </c>
      <c r="I32" s="423">
        <v>8</v>
      </c>
      <c r="J32" s="612">
        <v>6.7796610169491522</v>
      </c>
    </row>
    <row r="33" spans="1:10" s="76" customFormat="1" ht="14.1" customHeight="1">
      <c r="A33" s="601"/>
      <c r="B33" s="73">
        <v>2015</v>
      </c>
      <c r="C33" s="423">
        <v>367.4</v>
      </c>
      <c r="D33" s="612">
        <v>22</v>
      </c>
      <c r="E33" s="423">
        <v>57.9</v>
      </c>
      <c r="F33" s="612">
        <v>7.9972375690607729</v>
      </c>
      <c r="G33" s="423">
        <v>1253.4000000000001</v>
      </c>
      <c r="H33" s="612">
        <v>10</v>
      </c>
      <c r="I33" s="423">
        <v>7</v>
      </c>
      <c r="J33" s="612">
        <v>5.8823529411764701</v>
      </c>
    </row>
    <row r="34" spans="1:10" s="76" customFormat="1" ht="14.1" customHeight="1">
      <c r="A34" s="601"/>
      <c r="B34" s="73">
        <v>2016</v>
      </c>
      <c r="C34" s="377">
        <v>418</v>
      </c>
      <c r="D34" s="613">
        <v>25.03</v>
      </c>
      <c r="E34" s="377">
        <v>72</v>
      </c>
      <c r="F34" s="613">
        <v>9.94</v>
      </c>
      <c r="G34" s="377">
        <v>1379</v>
      </c>
      <c r="H34" s="613">
        <v>11</v>
      </c>
      <c r="I34" s="377">
        <v>6</v>
      </c>
      <c r="J34" s="613">
        <v>5.04</v>
      </c>
    </row>
    <row r="35" spans="1:10" s="76" customFormat="1" ht="14.1" customHeight="1">
      <c r="A35" s="601"/>
      <c r="B35" s="73"/>
      <c r="C35" s="608"/>
      <c r="D35" s="609"/>
      <c r="E35" s="608"/>
      <c r="F35" s="609"/>
      <c r="G35" s="608"/>
      <c r="H35" s="609"/>
      <c r="I35" s="608"/>
      <c r="J35" s="609"/>
    </row>
    <row r="36" spans="1:10" s="76" customFormat="1" ht="14.1" customHeight="1">
      <c r="A36" s="601" t="s">
        <v>11</v>
      </c>
      <c r="B36" s="73">
        <v>2012</v>
      </c>
      <c r="C36" s="610">
        <v>20</v>
      </c>
      <c r="D36" s="611">
        <v>25</v>
      </c>
      <c r="E36" s="610">
        <v>30</v>
      </c>
      <c r="F36" s="611">
        <v>40</v>
      </c>
      <c r="G36" s="610">
        <v>3900</v>
      </c>
      <c r="H36" s="611">
        <v>39</v>
      </c>
      <c r="I36" s="610">
        <v>1.6</v>
      </c>
      <c r="J36" s="611">
        <v>2</v>
      </c>
    </row>
    <row r="37" spans="1:10" s="76" customFormat="1" ht="14.1" customHeight="1">
      <c r="A37" s="601"/>
      <c r="B37" s="73">
        <v>2013</v>
      </c>
      <c r="C37" s="423">
        <v>24</v>
      </c>
      <c r="D37" s="612">
        <v>30</v>
      </c>
      <c r="E37" s="423">
        <v>26</v>
      </c>
      <c r="F37" s="612">
        <v>34.666666666666664</v>
      </c>
      <c r="G37" s="423">
        <v>4500</v>
      </c>
      <c r="H37" s="612">
        <v>45</v>
      </c>
      <c r="I37" s="423">
        <v>4</v>
      </c>
      <c r="J37" s="612">
        <v>5</v>
      </c>
    </row>
    <row r="38" spans="1:10" s="76" customFormat="1" ht="14.1" customHeight="1">
      <c r="A38" s="601"/>
      <c r="B38" s="73">
        <v>2014</v>
      </c>
      <c r="C38" s="423">
        <v>20</v>
      </c>
      <c r="D38" s="612">
        <v>25</v>
      </c>
      <c r="E38" s="423">
        <v>15</v>
      </c>
      <c r="F38" s="612">
        <v>20</v>
      </c>
      <c r="G38" s="423">
        <v>2500</v>
      </c>
      <c r="H38" s="612">
        <v>25</v>
      </c>
      <c r="I38" s="423">
        <v>4</v>
      </c>
      <c r="J38" s="612">
        <v>5</v>
      </c>
    </row>
    <row r="39" spans="1:10" s="76" customFormat="1" ht="14.1" customHeight="1">
      <c r="A39" s="601"/>
      <c r="B39" s="73">
        <v>2015</v>
      </c>
      <c r="C39" s="423">
        <v>20</v>
      </c>
      <c r="D39" s="612">
        <v>25</v>
      </c>
      <c r="E39" s="423">
        <v>37.5</v>
      </c>
      <c r="F39" s="612">
        <v>50</v>
      </c>
      <c r="G39" s="423">
        <v>2500</v>
      </c>
      <c r="H39" s="612">
        <v>25</v>
      </c>
      <c r="I39" s="423">
        <v>6</v>
      </c>
      <c r="J39" s="612">
        <v>7.5</v>
      </c>
    </row>
    <row r="40" spans="1:10" s="76" customFormat="1" ht="14.1" customHeight="1">
      <c r="A40" s="601"/>
      <c r="B40" s="73">
        <v>2016</v>
      </c>
      <c r="C40" s="377">
        <v>28</v>
      </c>
      <c r="D40" s="613">
        <v>35</v>
      </c>
      <c r="E40" s="377">
        <v>26.2</v>
      </c>
      <c r="F40" s="613">
        <v>34.93</v>
      </c>
      <c r="G40" s="377">
        <v>3500</v>
      </c>
      <c r="H40" s="613">
        <v>35</v>
      </c>
      <c r="I40" s="377">
        <v>6.4</v>
      </c>
      <c r="J40" s="613">
        <v>8</v>
      </c>
    </row>
    <row r="41" spans="1:10" s="76" customFormat="1" ht="14.1" customHeight="1">
      <c r="A41" s="601"/>
      <c r="B41" s="73"/>
      <c r="C41" s="608"/>
      <c r="D41" s="609"/>
      <c r="E41" s="608"/>
      <c r="F41" s="609"/>
      <c r="G41" s="608"/>
      <c r="H41" s="609"/>
      <c r="I41" s="608"/>
      <c r="J41" s="609"/>
    </row>
    <row r="42" spans="1:10" s="76" customFormat="1" ht="14.1" customHeight="1">
      <c r="A42" s="601" t="s">
        <v>12</v>
      </c>
      <c r="B42" s="73">
        <v>2012</v>
      </c>
      <c r="C42" s="610">
        <v>75</v>
      </c>
      <c r="D42" s="611">
        <v>5</v>
      </c>
      <c r="E42" s="610">
        <v>27</v>
      </c>
      <c r="F42" s="611">
        <v>5.0943396226415096</v>
      </c>
      <c r="G42" s="610">
        <v>76</v>
      </c>
      <c r="H42" s="611">
        <v>2</v>
      </c>
      <c r="I42" s="610">
        <v>0.8</v>
      </c>
      <c r="J42" s="611">
        <v>3.2</v>
      </c>
    </row>
    <row r="43" spans="1:10" s="76" customFormat="1" ht="14.1" customHeight="1">
      <c r="A43" s="601"/>
      <c r="B43" s="73">
        <v>2013</v>
      </c>
      <c r="C43" s="423">
        <v>300</v>
      </c>
      <c r="D43" s="612">
        <v>20</v>
      </c>
      <c r="E43" s="423">
        <v>106</v>
      </c>
      <c r="F43" s="612">
        <v>20</v>
      </c>
      <c r="G43" s="423">
        <v>190</v>
      </c>
      <c r="H43" s="612">
        <v>5</v>
      </c>
      <c r="I43" s="423">
        <v>3.8</v>
      </c>
      <c r="J43" s="612">
        <v>15.2</v>
      </c>
    </row>
    <row r="44" spans="1:10" s="76" customFormat="1" ht="14.1" customHeight="1">
      <c r="A44" s="601"/>
      <c r="B44" s="73">
        <v>2014</v>
      </c>
      <c r="C44" s="216" t="s">
        <v>72</v>
      </c>
      <c r="D44" s="615" t="s">
        <v>72</v>
      </c>
      <c r="E44" s="423">
        <v>22.6</v>
      </c>
      <c r="F44" s="612">
        <v>2</v>
      </c>
      <c r="G44" s="216" t="s">
        <v>72</v>
      </c>
      <c r="H44" s="615" t="s">
        <v>72</v>
      </c>
      <c r="I44" s="216" t="s">
        <v>72</v>
      </c>
      <c r="J44" s="612">
        <v>1</v>
      </c>
    </row>
    <row r="45" spans="1:10" s="76" customFormat="1" ht="14.1" customHeight="1">
      <c r="A45" s="601"/>
      <c r="B45" s="73">
        <v>2015</v>
      </c>
      <c r="C45" s="423">
        <v>360</v>
      </c>
      <c r="D45" s="612">
        <v>8</v>
      </c>
      <c r="E45" s="423">
        <v>45</v>
      </c>
      <c r="F45" s="612">
        <v>3.9823008849557522</v>
      </c>
      <c r="G45" s="423">
        <v>48</v>
      </c>
      <c r="H45" s="612">
        <v>1</v>
      </c>
      <c r="I45" s="423">
        <v>0.5</v>
      </c>
      <c r="J45" s="612">
        <v>2</v>
      </c>
    </row>
    <row r="46" spans="1:10" s="76" customFormat="1" ht="14.1" customHeight="1">
      <c r="A46" s="601"/>
      <c r="B46" s="73">
        <v>2016</v>
      </c>
      <c r="C46" s="377">
        <v>225</v>
      </c>
      <c r="D46" s="613">
        <v>5</v>
      </c>
      <c r="E46" s="377">
        <v>57.5</v>
      </c>
      <c r="F46" s="613">
        <v>5</v>
      </c>
      <c r="G46" s="377">
        <v>48</v>
      </c>
      <c r="H46" s="613">
        <v>1</v>
      </c>
      <c r="I46" s="377">
        <v>1.3</v>
      </c>
      <c r="J46" s="613">
        <v>5.2</v>
      </c>
    </row>
    <row r="47" spans="1:10" s="76" customFormat="1" ht="14.1" customHeight="1">
      <c r="A47" s="601"/>
      <c r="B47" s="73"/>
      <c r="C47" s="608"/>
      <c r="D47" s="609"/>
      <c r="E47" s="608"/>
      <c r="F47" s="609"/>
      <c r="G47" s="608"/>
      <c r="H47" s="609"/>
      <c r="I47" s="608"/>
      <c r="J47" s="609"/>
    </row>
    <row r="48" spans="1:10" s="76" customFormat="1" ht="14.1" customHeight="1">
      <c r="A48" s="601" t="s">
        <v>13</v>
      </c>
      <c r="B48" s="73">
        <v>2012</v>
      </c>
      <c r="C48" s="610">
        <v>20</v>
      </c>
      <c r="D48" s="611">
        <v>5.1282051282051286</v>
      </c>
      <c r="E48" s="610">
        <v>10</v>
      </c>
      <c r="F48" s="611">
        <v>7.6923076923076925</v>
      </c>
      <c r="G48" s="610">
        <v>219</v>
      </c>
      <c r="H48" s="611">
        <v>7.9927007299270079</v>
      </c>
      <c r="I48" s="610">
        <v>2</v>
      </c>
      <c r="J48" s="611">
        <v>10.526315789473683</v>
      </c>
    </row>
    <row r="49" spans="1:10" s="76" customFormat="1" ht="14.1" customHeight="1">
      <c r="A49" s="601"/>
      <c r="B49" s="73">
        <v>2013</v>
      </c>
      <c r="C49" s="423">
        <v>45</v>
      </c>
      <c r="D49" s="612">
        <v>10.97560975609756</v>
      </c>
      <c r="E49" s="423">
        <v>14</v>
      </c>
      <c r="F49" s="612">
        <v>10</v>
      </c>
      <c r="G49" s="423">
        <v>261</v>
      </c>
      <c r="H49" s="612">
        <v>9.2882562277580067</v>
      </c>
      <c r="I49" s="423">
        <v>2</v>
      </c>
      <c r="J49" s="612">
        <v>10</v>
      </c>
    </row>
    <row r="50" spans="1:10" s="76" customFormat="1" ht="14.1" customHeight="1">
      <c r="A50" s="601"/>
      <c r="B50" s="73">
        <v>2014</v>
      </c>
      <c r="C50" s="423">
        <v>2.5</v>
      </c>
      <c r="D50" s="612">
        <v>0.5</v>
      </c>
      <c r="E50" s="423">
        <v>1.5</v>
      </c>
      <c r="F50" s="612">
        <v>1</v>
      </c>
      <c r="G50" s="423">
        <v>30</v>
      </c>
      <c r="H50" s="612">
        <v>1</v>
      </c>
      <c r="I50" s="216" t="s">
        <v>72</v>
      </c>
      <c r="J50" s="612">
        <v>1.9047619047619047</v>
      </c>
    </row>
    <row r="51" spans="1:10" s="76" customFormat="1" ht="14.1" customHeight="1">
      <c r="A51" s="601"/>
      <c r="B51" s="73">
        <v>2015</v>
      </c>
      <c r="C51" s="423">
        <v>275</v>
      </c>
      <c r="D51" s="612">
        <v>50</v>
      </c>
      <c r="E51" s="423">
        <v>95</v>
      </c>
      <c r="F51" s="612">
        <v>50</v>
      </c>
      <c r="G51" s="423">
        <v>875</v>
      </c>
      <c r="H51" s="612">
        <v>25</v>
      </c>
      <c r="I51" s="423">
        <v>2</v>
      </c>
      <c r="J51" s="612">
        <v>8.695652173913043</v>
      </c>
    </row>
    <row r="52" spans="1:10" s="76" customFormat="1" ht="14.1" customHeight="1">
      <c r="A52" s="601"/>
      <c r="B52" s="73">
        <v>2016</v>
      </c>
      <c r="C52" s="377">
        <v>224</v>
      </c>
      <c r="D52" s="613">
        <v>40</v>
      </c>
      <c r="E52" s="377">
        <v>60</v>
      </c>
      <c r="F52" s="613">
        <v>30</v>
      </c>
      <c r="G52" s="377">
        <v>1080</v>
      </c>
      <c r="H52" s="613">
        <v>30</v>
      </c>
      <c r="I52" s="377">
        <v>3</v>
      </c>
      <c r="J52" s="613">
        <v>12</v>
      </c>
    </row>
    <row r="53" spans="1:10" s="76" customFormat="1" ht="14.1" customHeight="1">
      <c r="A53" s="601"/>
      <c r="B53" s="73"/>
      <c r="C53" s="608"/>
      <c r="D53" s="609"/>
      <c r="E53" s="608"/>
      <c r="F53" s="609"/>
      <c r="G53" s="608"/>
      <c r="H53" s="609"/>
      <c r="I53" s="608"/>
      <c r="J53" s="609"/>
    </row>
    <row r="54" spans="1:10" s="76" customFormat="1" ht="14.1" customHeight="1">
      <c r="A54" s="601" t="s">
        <v>14</v>
      </c>
      <c r="B54" s="73">
        <v>2012</v>
      </c>
      <c r="C54" s="610">
        <v>48</v>
      </c>
      <c r="D54" s="611">
        <v>10</v>
      </c>
      <c r="E54" s="610">
        <v>3</v>
      </c>
      <c r="F54" s="611">
        <v>10</v>
      </c>
      <c r="G54" s="610">
        <v>158</v>
      </c>
      <c r="H54" s="611">
        <v>10</v>
      </c>
      <c r="I54" s="610">
        <v>1.1000000000000001</v>
      </c>
      <c r="J54" s="611">
        <v>11.000000000000002</v>
      </c>
    </row>
    <row r="55" spans="1:10" s="76" customFormat="1" ht="14.1" customHeight="1">
      <c r="A55" s="601"/>
      <c r="B55" s="73">
        <v>2013</v>
      </c>
      <c r="C55" s="423">
        <v>98</v>
      </c>
      <c r="D55" s="612">
        <v>20</v>
      </c>
      <c r="E55" s="423">
        <v>5</v>
      </c>
      <c r="F55" s="612">
        <v>14.705882352941176</v>
      </c>
      <c r="G55" s="423">
        <v>474</v>
      </c>
      <c r="H55" s="612">
        <v>30</v>
      </c>
      <c r="I55" s="423">
        <v>1.6</v>
      </c>
      <c r="J55" s="612">
        <v>10.666666666666668</v>
      </c>
    </row>
    <row r="56" spans="1:10" s="76" customFormat="1" ht="14.1" customHeight="1">
      <c r="A56" s="601"/>
      <c r="B56" s="73">
        <v>2014</v>
      </c>
      <c r="C56" s="423">
        <v>45</v>
      </c>
      <c r="D56" s="612">
        <v>10</v>
      </c>
      <c r="E56" s="423">
        <v>3.2</v>
      </c>
      <c r="F56" s="612">
        <v>10</v>
      </c>
      <c r="G56" s="423">
        <v>135</v>
      </c>
      <c r="H56" s="612">
        <v>10</v>
      </c>
      <c r="I56" s="216" t="s">
        <v>72</v>
      </c>
      <c r="J56" s="615" t="s">
        <v>72</v>
      </c>
    </row>
    <row r="57" spans="1:10" s="76" customFormat="1" ht="14.1" customHeight="1">
      <c r="A57" s="601"/>
      <c r="B57" s="73">
        <v>2015</v>
      </c>
      <c r="C57" s="423">
        <v>60</v>
      </c>
      <c r="D57" s="612">
        <v>15</v>
      </c>
      <c r="E57" s="423">
        <v>3</v>
      </c>
      <c r="F57" s="612">
        <v>10</v>
      </c>
      <c r="G57" s="423">
        <v>156</v>
      </c>
      <c r="H57" s="612">
        <v>12</v>
      </c>
      <c r="I57" s="423">
        <v>1.3</v>
      </c>
      <c r="J57" s="612">
        <v>10</v>
      </c>
    </row>
    <row r="58" spans="1:10" s="76" customFormat="1" ht="14.1" customHeight="1">
      <c r="A58" s="601"/>
      <c r="B58" s="73">
        <v>2016</v>
      </c>
      <c r="C58" s="377">
        <v>60</v>
      </c>
      <c r="D58" s="613">
        <v>15</v>
      </c>
      <c r="E58" s="377">
        <v>3</v>
      </c>
      <c r="F58" s="613">
        <v>9.3800000000000008</v>
      </c>
      <c r="G58" s="377">
        <v>162</v>
      </c>
      <c r="H58" s="613">
        <v>12</v>
      </c>
      <c r="I58" s="377">
        <v>1.3</v>
      </c>
      <c r="J58" s="613">
        <v>10</v>
      </c>
    </row>
    <row r="59" spans="1:10" s="76" customFormat="1" ht="14.1" customHeight="1">
      <c r="A59" s="601"/>
      <c r="B59" s="73"/>
      <c r="C59" s="608"/>
      <c r="D59" s="609"/>
      <c r="E59" s="608"/>
      <c r="F59" s="609"/>
      <c r="G59" s="608"/>
      <c r="H59" s="609"/>
      <c r="I59" s="608"/>
      <c r="J59" s="609"/>
    </row>
    <row r="60" spans="1:10" s="76" customFormat="1" ht="14.1" customHeight="1">
      <c r="A60" s="601" t="s">
        <v>15</v>
      </c>
      <c r="B60" s="73">
        <v>2012</v>
      </c>
      <c r="C60" s="610">
        <v>8</v>
      </c>
      <c r="D60" s="611">
        <v>32</v>
      </c>
      <c r="E60" s="610">
        <v>0.6</v>
      </c>
      <c r="F60" s="611">
        <v>24.999999999999996</v>
      </c>
      <c r="G60" s="610">
        <v>15</v>
      </c>
      <c r="H60" s="611">
        <v>35.714285714285715</v>
      </c>
      <c r="I60" s="216" t="s">
        <v>72</v>
      </c>
      <c r="J60" s="609">
        <v>0</v>
      </c>
    </row>
    <row r="61" spans="1:10" s="76" customFormat="1" ht="14.1" customHeight="1">
      <c r="A61" s="601"/>
      <c r="B61" s="73">
        <v>2013</v>
      </c>
      <c r="C61" s="423">
        <v>8</v>
      </c>
      <c r="D61" s="612">
        <v>32</v>
      </c>
      <c r="E61" s="423">
        <v>0.6</v>
      </c>
      <c r="F61" s="612">
        <v>24.999999999999996</v>
      </c>
      <c r="G61" s="423">
        <v>15</v>
      </c>
      <c r="H61" s="612">
        <v>35.714285714285715</v>
      </c>
      <c r="I61" s="216" t="s">
        <v>72</v>
      </c>
      <c r="J61" s="612">
        <v>26.666666666666668</v>
      </c>
    </row>
    <row r="62" spans="1:10" s="76" customFormat="1" ht="14.1" customHeight="1">
      <c r="A62" s="601"/>
      <c r="B62" s="73">
        <v>2014</v>
      </c>
      <c r="C62" s="423">
        <v>8</v>
      </c>
      <c r="D62" s="612">
        <v>32</v>
      </c>
      <c r="E62" s="423">
        <v>0.6</v>
      </c>
      <c r="F62" s="612">
        <v>24.999999999999996</v>
      </c>
      <c r="G62" s="423">
        <v>2</v>
      </c>
      <c r="H62" s="612">
        <v>4.7619047619047628</v>
      </c>
      <c r="I62" s="423">
        <v>0.5</v>
      </c>
      <c r="J62" s="612">
        <v>33.333333333333336</v>
      </c>
    </row>
    <row r="63" spans="1:10" s="76" customFormat="1" ht="14.1" customHeight="1">
      <c r="A63" s="601"/>
      <c r="B63" s="73">
        <v>2015</v>
      </c>
      <c r="C63" s="423">
        <v>8</v>
      </c>
      <c r="D63" s="612">
        <v>32</v>
      </c>
      <c r="E63" s="423">
        <v>0.6</v>
      </c>
      <c r="F63" s="612">
        <v>24.999999999999996</v>
      </c>
      <c r="G63" s="423">
        <v>15</v>
      </c>
      <c r="H63" s="612">
        <v>35.714285714285715</v>
      </c>
      <c r="I63" s="216" t="s">
        <v>72</v>
      </c>
      <c r="J63" s="612">
        <v>26.666666666666668</v>
      </c>
    </row>
    <row r="64" spans="1:10" s="76" customFormat="1" ht="14.1" customHeight="1">
      <c r="A64" s="601"/>
      <c r="B64" s="73">
        <v>2016</v>
      </c>
      <c r="C64" s="377">
        <v>8</v>
      </c>
      <c r="D64" s="613">
        <v>32</v>
      </c>
      <c r="E64" s="377">
        <v>0.6</v>
      </c>
      <c r="F64" s="613">
        <v>25</v>
      </c>
      <c r="G64" s="377">
        <v>15</v>
      </c>
      <c r="H64" s="613">
        <v>35.71</v>
      </c>
      <c r="I64" s="377">
        <v>0.5</v>
      </c>
      <c r="J64" s="613">
        <v>33.33</v>
      </c>
    </row>
    <row r="65" spans="1:10" s="76" customFormat="1" ht="14.1" customHeight="1">
      <c r="A65" s="601"/>
      <c r="B65" s="73"/>
      <c r="C65" s="608"/>
      <c r="D65" s="609"/>
      <c r="E65" s="608"/>
      <c r="F65" s="609"/>
      <c r="G65" s="608"/>
      <c r="H65" s="609"/>
      <c r="I65" s="608"/>
      <c r="J65" s="609"/>
    </row>
    <row r="66" spans="1:10" s="76" customFormat="1" ht="14.1" customHeight="1">
      <c r="A66" s="601" t="s">
        <v>16</v>
      </c>
      <c r="B66" s="73">
        <v>2012</v>
      </c>
      <c r="C66" s="610">
        <v>12318</v>
      </c>
      <c r="D66" s="611">
        <v>11.669413971465923</v>
      </c>
      <c r="E66" s="610">
        <v>2026</v>
      </c>
      <c r="F66" s="611">
        <v>5.9619272385918549</v>
      </c>
      <c r="G66" s="610">
        <v>3560</v>
      </c>
      <c r="H66" s="611">
        <v>11.246248617911863</v>
      </c>
      <c r="I66" s="610">
        <v>51</v>
      </c>
      <c r="J66" s="611">
        <v>4.015748031496063</v>
      </c>
    </row>
    <row r="67" spans="1:10" s="76" customFormat="1" ht="14.1" customHeight="1">
      <c r="A67" s="601"/>
      <c r="B67" s="73">
        <v>2013</v>
      </c>
      <c r="C67" s="423">
        <v>17493</v>
      </c>
      <c r="D67" s="612">
        <v>15.300700352756671</v>
      </c>
      <c r="E67" s="423">
        <v>5003</v>
      </c>
      <c r="F67" s="612">
        <v>14.27295783728885</v>
      </c>
      <c r="G67" s="423">
        <v>9108</v>
      </c>
      <c r="H67" s="612">
        <v>27.159683912330404</v>
      </c>
      <c r="I67" s="423">
        <v>265</v>
      </c>
      <c r="J67" s="612">
        <v>20</v>
      </c>
    </row>
    <row r="68" spans="1:10" s="76" customFormat="1" ht="14.1" customHeight="1">
      <c r="A68" s="601"/>
      <c r="B68" s="73">
        <v>2014</v>
      </c>
      <c r="C68" s="423">
        <v>11191.5</v>
      </c>
      <c r="D68" s="612">
        <v>9.9694453847387265</v>
      </c>
      <c r="E68" s="423">
        <v>2622.2</v>
      </c>
      <c r="F68" s="612">
        <v>7.4079096428258646</v>
      </c>
      <c r="G68" s="423">
        <v>6303.3</v>
      </c>
      <c r="H68" s="612">
        <v>17.738286196707474</v>
      </c>
      <c r="I68" s="423">
        <v>275</v>
      </c>
      <c r="J68" s="612">
        <v>20</v>
      </c>
    </row>
    <row r="69" spans="1:10" s="76" customFormat="1" ht="14.1" customHeight="1">
      <c r="A69" s="601"/>
      <c r="B69" s="73">
        <v>2015</v>
      </c>
      <c r="C69" s="423">
        <v>13390.2</v>
      </c>
      <c r="D69" s="612">
        <v>11.468593158498775</v>
      </c>
      <c r="E69" s="423">
        <v>2595</v>
      </c>
      <c r="F69" s="612">
        <v>7.3310676238018146</v>
      </c>
      <c r="G69" s="423">
        <v>4822</v>
      </c>
      <c r="H69" s="612">
        <v>13.381434716248091</v>
      </c>
      <c r="I69" s="423">
        <v>135</v>
      </c>
      <c r="J69" s="612">
        <v>10</v>
      </c>
    </row>
    <row r="70" spans="1:10" s="76" customFormat="1" ht="14.1" customHeight="1">
      <c r="A70" s="601"/>
      <c r="B70" s="73">
        <v>2016</v>
      </c>
      <c r="C70" s="377">
        <v>10611</v>
      </c>
      <c r="D70" s="613">
        <v>9.42</v>
      </c>
      <c r="E70" s="377">
        <v>1209.5999999999999</v>
      </c>
      <c r="F70" s="613">
        <v>4.5199999999999996</v>
      </c>
      <c r="G70" s="377">
        <v>2268.1</v>
      </c>
      <c r="H70" s="613">
        <v>6.31</v>
      </c>
      <c r="I70" s="377">
        <v>140</v>
      </c>
      <c r="J70" s="613">
        <v>10</v>
      </c>
    </row>
    <row r="71" spans="1:10" s="76" customFormat="1" ht="14.1" customHeight="1">
      <c r="A71" s="601"/>
      <c r="B71" s="73"/>
      <c r="C71" s="608"/>
      <c r="D71" s="609"/>
      <c r="E71" s="608"/>
      <c r="F71" s="609"/>
      <c r="G71" s="608"/>
      <c r="H71" s="609"/>
      <c r="I71" s="608"/>
      <c r="J71" s="609"/>
    </row>
    <row r="72" spans="1:10" s="76" customFormat="1" ht="14.1" customHeight="1">
      <c r="A72" s="601" t="s">
        <v>17</v>
      </c>
      <c r="B72" s="73">
        <v>2012</v>
      </c>
      <c r="C72" s="610">
        <v>360</v>
      </c>
      <c r="D72" s="611">
        <v>6.3157894736842106</v>
      </c>
      <c r="E72" s="610">
        <v>190</v>
      </c>
      <c r="F72" s="611">
        <v>10</v>
      </c>
      <c r="G72" s="610">
        <v>1360</v>
      </c>
      <c r="H72" s="611">
        <v>8</v>
      </c>
      <c r="I72" s="610">
        <v>120</v>
      </c>
      <c r="J72" s="611">
        <v>6</v>
      </c>
    </row>
    <row r="73" spans="1:10" s="76" customFormat="1" ht="14.1" customHeight="1">
      <c r="A73" s="601"/>
      <c r="B73" s="73">
        <v>2013</v>
      </c>
      <c r="C73" s="423">
        <v>1019</v>
      </c>
      <c r="D73" s="612">
        <v>14.352112676056338</v>
      </c>
      <c r="E73" s="423">
        <v>437</v>
      </c>
      <c r="F73" s="612">
        <v>23</v>
      </c>
      <c r="G73" s="423">
        <v>2550</v>
      </c>
      <c r="H73" s="612">
        <v>15</v>
      </c>
      <c r="I73" s="423">
        <v>160</v>
      </c>
      <c r="J73" s="612">
        <v>8</v>
      </c>
    </row>
    <row r="74" spans="1:10" s="76" customFormat="1" ht="14.1" customHeight="1">
      <c r="A74" s="601"/>
      <c r="B74" s="73">
        <v>2014</v>
      </c>
      <c r="C74" s="423">
        <v>498</v>
      </c>
      <c r="D74" s="612">
        <v>7.0140845070422531</v>
      </c>
      <c r="E74" s="423">
        <v>228</v>
      </c>
      <c r="F74" s="612">
        <v>12</v>
      </c>
      <c r="G74" s="423">
        <v>1020</v>
      </c>
      <c r="H74" s="612">
        <v>6</v>
      </c>
      <c r="I74" s="423">
        <v>120</v>
      </c>
      <c r="J74" s="612">
        <v>6</v>
      </c>
    </row>
    <row r="75" spans="1:10" s="76" customFormat="1" ht="14.1" customHeight="1">
      <c r="A75" s="601"/>
      <c r="B75" s="73">
        <v>2015</v>
      </c>
      <c r="C75" s="423">
        <v>1040</v>
      </c>
      <c r="D75" s="612">
        <v>15.757575757575758</v>
      </c>
      <c r="E75" s="423">
        <v>285</v>
      </c>
      <c r="F75" s="612">
        <v>15</v>
      </c>
      <c r="G75" s="423">
        <v>1360</v>
      </c>
      <c r="H75" s="612">
        <v>8</v>
      </c>
      <c r="I75" s="423">
        <v>300</v>
      </c>
      <c r="J75" s="612">
        <v>15</v>
      </c>
    </row>
    <row r="76" spans="1:10" s="76" customFormat="1" ht="14.1" customHeight="1">
      <c r="A76" s="601"/>
      <c r="B76" s="73">
        <v>2016</v>
      </c>
      <c r="C76" s="377">
        <v>1145.4000000000001</v>
      </c>
      <c r="D76" s="613">
        <v>17.350000000000001</v>
      </c>
      <c r="E76" s="377">
        <v>360</v>
      </c>
      <c r="F76" s="613">
        <v>18</v>
      </c>
      <c r="G76" s="377">
        <v>2890</v>
      </c>
      <c r="H76" s="613">
        <v>17</v>
      </c>
      <c r="I76" s="377">
        <v>180</v>
      </c>
      <c r="J76" s="613">
        <v>9</v>
      </c>
    </row>
    <row r="77" spans="1:10" s="76" customFormat="1" ht="14.1" customHeight="1">
      <c r="A77" s="601"/>
      <c r="B77" s="73"/>
      <c r="C77" s="608"/>
      <c r="D77" s="609"/>
      <c r="E77" s="608"/>
      <c r="F77" s="609"/>
      <c r="G77" s="608"/>
      <c r="H77" s="609"/>
      <c r="I77" s="608"/>
      <c r="J77" s="609"/>
    </row>
    <row r="78" spans="1:10" s="76" customFormat="1" ht="14.1" customHeight="1">
      <c r="A78" s="602" t="s">
        <v>18</v>
      </c>
      <c r="B78" s="73">
        <v>2012</v>
      </c>
      <c r="C78" s="610">
        <v>217</v>
      </c>
      <c r="D78" s="611">
        <v>5.0066909694984076</v>
      </c>
      <c r="E78" s="610">
        <v>109</v>
      </c>
      <c r="F78" s="611">
        <v>3.9856662278777244</v>
      </c>
      <c r="G78" s="610">
        <v>1163</v>
      </c>
      <c r="H78" s="611">
        <v>3.0007327670729569</v>
      </c>
      <c r="I78" s="610">
        <v>42.5</v>
      </c>
      <c r="J78" s="611">
        <v>3.0009885609377207</v>
      </c>
    </row>
    <row r="79" spans="1:10" s="76" customFormat="1" ht="14.1" customHeight="1">
      <c r="A79" s="601"/>
      <c r="B79" s="73">
        <v>2013</v>
      </c>
      <c r="C79" s="423">
        <v>650</v>
      </c>
      <c r="D79" s="612">
        <v>14.997000599880025</v>
      </c>
      <c r="E79" s="423">
        <v>350</v>
      </c>
      <c r="F79" s="612">
        <v>11.164986602016077</v>
      </c>
      <c r="G79" s="423">
        <v>3876</v>
      </c>
      <c r="H79" s="612">
        <v>10.000722446409958</v>
      </c>
      <c r="I79" s="423">
        <v>99</v>
      </c>
      <c r="J79" s="612">
        <v>6.9905380595961022</v>
      </c>
    </row>
    <row r="80" spans="1:10" s="76" customFormat="1" ht="14.1" customHeight="1">
      <c r="A80" s="601"/>
      <c r="B80" s="73">
        <v>2014</v>
      </c>
      <c r="C80" s="423">
        <v>443.4</v>
      </c>
      <c r="D80" s="612">
        <v>9.9995489603536143</v>
      </c>
      <c r="E80" s="423">
        <v>314.5</v>
      </c>
      <c r="F80" s="612">
        <v>8.3759454564823681</v>
      </c>
      <c r="G80" s="423">
        <v>5813.6</v>
      </c>
      <c r="H80" s="612">
        <v>15.000051603314997</v>
      </c>
      <c r="I80" s="423">
        <v>99</v>
      </c>
      <c r="J80" s="612">
        <v>6.9905380595961022</v>
      </c>
    </row>
    <row r="81" spans="1:10" s="76" customFormat="1" ht="14.1" customHeight="1">
      <c r="A81" s="601"/>
      <c r="B81" s="73">
        <v>2015</v>
      </c>
      <c r="C81" s="423">
        <v>453</v>
      </c>
      <c r="D81" s="612">
        <v>11.990471148755956</v>
      </c>
      <c r="E81" s="423">
        <v>233</v>
      </c>
      <c r="F81" s="612">
        <v>7.0435308343409915</v>
      </c>
      <c r="G81" s="423">
        <v>2362</v>
      </c>
      <c r="H81" s="612">
        <v>6.9987258881744641</v>
      </c>
      <c r="I81" s="423">
        <v>83</v>
      </c>
      <c r="J81" s="612">
        <v>6.9865319865319861</v>
      </c>
    </row>
    <row r="82" spans="1:10" s="76" customFormat="1" ht="14.1" customHeight="1">
      <c r="A82" s="601"/>
      <c r="B82" s="73">
        <v>2016</v>
      </c>
      <c r="C82" s="377">
        <v>453.6</v>
      </c>
      <c r="D82" s="613">
        <v>12</v>
      </c>
      <c r="E82" s="377">
        <v>230.4</v>
      </c>
      <c r="F82" s="613">
        <v>6.96</v>
      </c>
      <c r="G82" s="377">
        <v>2363.1999999999998</v>
      </c>
      <c r="H82" s="613">
        <v>7</v>
      </c>
      <c r="I82" s="377">
        <v>119.1</v>
      </c>
      <c r="J82" s="613">
        <v>10.1</v>
      </c>
    </row>
    <row r="83" spans="1:10" s="76" customFormat="1" ht="14.1" customHeight="1">
      <c r="A83" s="601"/>
      <c r="B83" s="73"/>
      <c r="C83" s="608"/>
      <c r="D83" s="609"/>
      <c r="E83" s="608"/>
      <c r="F83" s="609"/>
      <c r="G83" s="608"/>
      <c r="H83" s="609"/>
      <c r="I83" s="608"/>
      <c r="J83" s="609"/>
    </row>
    <row r="84" spans="1:10" s="76" customFormat="1" ht="14.1" customHeight="1">
      <c r="A84" s="601" t="s">
        <v>19</v>
      </c>
      <c r="B84" s="73">
        <v>2012</v>
      </c>
      <c r="C84" s="610">
        <v>15</v>
      </c>
      <c r="D84" s="611">
        <v>10</v>
      </c>
      <c r="E84" s="610">
        <v>8</v>
      </c>
      <c r="F84" s="611">
        <v>8</v>
      </c>
      <c r="G84" s="610">
        <v>35</v>
      </c>
      <c r="H84" s="611">
        <v>5</v>
      </c>
      <c r="I84" s="610">
        <v>10</v>
      </c>
      <c r="J84" s="611">
        <v>15.625</v>
      </c>
    </row>
    <row r="85" spans="1:10" s="76" customFormat="1" ht="14.1" customHeight="1">
      <c r="A85" s="601"/>
      <c r="B85" s="73">
        <v>2013</v>
      </c>
      <c r="C85" s="423">
        <v>15.3</v>
      </c>
      <c r="D85" s="612">
        <v>9.0000000000000018</v>
      </c>
      <c r="E85" s="423">
        <v>7.7</v>
      </c>
      <c r="F85" s="612">
        <v>7</v>
      </c>
      <c r="G85" s="423">
        <v>160</v>
      </c>
      <c r="H85" s="612">
        <v>20</v>
      </c>
      <c r="I85" s="423">
        <v>12</v>
      </c>
      <c r="J85" s="612">
        <v>18.461538461538463</v>
      </c>
    </row>
    <row r="86" spans="1:10" s="76" customFormat="1" ht="14.1" customHeight="1">
      <c r="A86" s="601"/>
      <c r="B86" s="73">
        <v>2014</v>
      </c>
      <c r="C86" s="423">
        <v>10.5</v>
      </c>
      <c r="D86" s="612">
        <v>7</v>
      </c>
      <c r="E86" s="423">
        <v>5.4</v>
      </c>
      <c r="F86" s="612">
        <v>6</v>
      </c>
      <c r="G86" s="423">
        <v>60</v>
      </c>
      <c r="H86" s="612">
        <v>15</v>
      </c>
      <c r="I86" s="423">
        <v>8</v>
      </c>
      <c r="J86" s="612">
        <v>13.333333333333334</v>
      </c>
    </row>
    <row r="87" spans="1:10" s="76" customFormat="1" ht="14.1" customHeight="1">
      <c r="A87" s="601"/>
      <c r="B87" s="73">
        <v>2015</v>
      </c>
      <c r="C87" s="423">
        <v>9.8000000000000007</v>
      </c>
      <c r="D87" s="612">
        <v>6.5333333333333341</v>
      </c>
      <c r="E87" s="423">
        <v>4.9000000000000004</v>
      </c>
      <c r="F87" s="612">
        <v>5.4444444444444446</v>
      </c>
      <c r="G87" s="423">
        <v>90</v>
      </c>
      <c r="H87" s="612">
        <v>18</v>
      </c>
      <c r="I87" s="423">
        <v>7</v>
      </c>
      <c r="J87" s="612">
        <v>11.666666666666668</v>
      </c>
    </row>
    <row r="88" spans="1:10" s="76" customFormat="1" ht="14.1" customHeight="1">
      <c r="A88" s="601"/>
      <c r="B88" s="73">
        <v>2016</v>
      </c>
      <c r="C88" s="377">
        <v>14.4</v>
      </c>
      <c r="D88" s="613">
        <v>12</v>
      </c>
      <c r="E88" s="377">
        <v>5.6</v>
      </c>
      <c r="F88" s="613">
        <v>8</v>
      </c>
      <c r="G88" s="377">
        <v>120</v>
      </c>
      <c r="H88" s="613">
        <v>20</v>
      </c>
      <c r="I88" s="377">
        <v>6</v>
      </c>
      <c r="J88" s="613">
        <v>12</v>
      </c>
    </row>
    <row r="89" spans="1:10" s="76" customFormat="1" ht="14.1" customHeight="1">
      <c r="A89" s="601"/>
      <c r="B89" s="73"/>
      <c r="C89" s="608"/>
      <c r="D89" s="609"/>
      <c r="E89" s="608"/>
      <c r="F89" s="609"/>
      <c r="G89" s="608"/>
      <c r="H89" s="609"/>
      <c r="I89" s="608"/>
      <c r="J89" s="609"/>
    </row>
    <row r="90" spans="1:10" s="76" customFormat="1" ht="14.1" customHeight="1">
      <c r="A90" s="603" t="s">
        <v>182</v>
      </c>
      <c r="B90" s="73">
        <v>2012</v>
      </c>
      <c r="C90" s="610">
        <v>252</v>
      </c>
      <c r="D90" s="611">
        <v>14</v>
      </c>
      <c r="E90" s="610">
        <v>143</v>
      </c>
      <c r="F90" s="611">
        <v>13</v>
      </c>
      <c r="G90" s="610">
        <v>1650</v>
      </c>
      <c r="H90" s="611">
        <v>11</v>
      </c>
      <c r="I90" s="610">
        <v>14</v>
      </c>
      <c r="J90" s="611">
        <v>10</v>
      </c>
    </row>
    <row r="91" spans="1:10" s="76" customFormat="1" ht="14.1" customHeight="1">
      <c r="A91" s="601"/>
      <c r="B91" s="73">
        <v>2013</v>
      </c>
      <c r="C91" s="423">
        <v>285</v>
      </c>
      <c r="D91" s="612">
        <v>15</v>
      </c>
      <c r="E91" s="423">
        <v>168</v>
      </c>
      <c r="F91" s="612">
        <v>14</v>
      </c>
      <c r="G91" s="423">
        <v>4650</v>
      </c>
      <c r="H91" s="612">
        <v>30</v>
      </c>
      <c r="I91" s="423">
        <v>13</v>
      </c>
      <c r="J91" s="612">
        <v>9.2857142857142865</v>
      </c>
    </row>
    <row r="92" spans="1:10" s="76" customFormat="1" ht="14.1" customHeight="1">
      <c r="A92" s="601"/>
      <c r="B92" s="73">
        <v>2014</v>
      </c>
      <c r="C92" s="423">
        <v>214.5</v>
      </c>
      <c r="D92" s="612">
        <v>11</v>
      </c>
      <c r="E92" s="423">
        <v>123</v>
      </c>
      <c r="F92" s="612">
        <v>10</v>
      </c>
      <c r="G92" s="423">
        <v>3140</v>
      </c>
      <c r="H92" s="612">
        <v>20</v>
      </c>
      <c r="I92" s="423">
        <v>10</v>
      </c>
      <c r="J92" s="612">
        <v>7.1428571428571423</v>
      </c>
    </row>
    <row r="93" spans="1:10" s="76" customFormat="1" ht="14.1" customHeight="1">
      <c r="A93" s="601"/>
      <c r="B93" s="73">
        <v>2015</v>
      </c>
      <c r="C93" s="423">
        <v>285</v>
      </c>
      <c r="D93" s="612">
        <v>15</v>
      </c>
      <c r="E93" s="423">
        <v>168</v>
      </c>
      <c r="F93" s="612">
        <v>14</v>
      </c>
      <c r="G93" s="423">
        <v>3875</v>
      </c>
      <c r="H93" s="612">
        <v>25</v>
      </c>
      <c r="I93" s="423">
        <v>11</v>
      </c>
      <c r="J93" s="612">
        <v>7.8571428571428577</v>
      </c>
    </row>
    <row r="94" spans="1:10" s="76" customFormat="1" ht="14.1" customHeight="1">
      <c r="A94" s="601"/>
      <c r="B94" s="73">
        <v>2016</v>
      </c>
      <c r="C94" s="377">
        <v>251</v>
      </c>
      <c r="D94" s="613">
        <v>13.01</v>
      </c>
      <c r="E94" s="377">
        <v>153.6</v>
      </c>
      <c r="F94" s="613">
        <v>12</v>
      </c>
      <c r="G94" s="377">
        <v>3520</v>
      </c>
      <c r="H94" s="613">
        <v>22</v>
      </c>
      <c r="I94" s="377">
        <v>13.5</v>
      </c>
      <c r="J94" s="613">
        <v>9</v>
      </c>
    </row>
    <row r="95" spans="1:10" s="76" customFormat="1" ht="14.1" customHeight="1">
      <c r="A95" s="601"/>
      <c r="B95" s="73"/>
      <c r="C95" s="608"/>
      <c r="D95" s="609"/>
      <c r="E95" s="608"/>
      <c r="F95" s="609"/>
      <c r="G95" s="608"/>
      <c r="H95" s="609"/>
      <c r="I95" s="608"/>
      <c r="J95" s="609"/>
    </row>
    <row r="96" spans="1:10" s="76" customFormat="1" ht="14.1" customHeight="1">
      <c r="A96" s="601" t="s">
        <v>21</v>
      </c>
      <c r="B96" s="73">
        <v>2012</v>
      </c>
      <c r="C96" s="608" t="s">
        <v>72</v>
      </c>
      <c r="D96" s="614" t="s">
        <v>72</v>
      </c>
      <c r="E96" s="608" t="s">
        <v>72</v>
      </c>
      <c r="F96" s="614" t="s">
        <v>72</v>
      </c>
      <c r="G96" s="608" t="s">
        <v>72</v>
      </c>
      <c r="H96" s="614" t="s">
        <v>72</v>
      </c>
      <c r="I96" s="608" t="s">
        <v>72</v>
      </c>
      <c r="J96" s="614" t="s">
        <v>72</v>
      </c>
    </row>
    <row r="97" spans="1:10" s="76" customFormat="1" ht="14.1" customHeight="1">
      <c r="A97" s="601"/>
      <c r="B97" s="73">
        <v>2013</v>
      </c>
      <c r="C97" s="608" t="s">
        <v>72</v>
      </c>
      <c r="D97" s="614" t="s">
        <v>72</v>
      </c>
      <c r="E97" s="608" t="s">
        <v>72</v>
      </c>
      <c r="F97" s="614" t="s">
        <v>72</v>
      </c>
      <c r="G97" s="608" t="s">
        <v>72</v>
      </c>
      <c r="H97" s="614" t="s">
        <v>72</v>
      </c>
      <c r="I97" s="608" t="s">
        <v>72</v>
      </c>
      <c r="J97" s="614" t="s">
        <v>72</v>
      </c>
    </row>
    <row r="98" spans="1:10" s="76" customFormat="1" ht="14.1" customHeight="1">
      <c r="A98" s="601"/>
      <c r="B98" s="73">
        <v>2014</v>
      </c>
      <c r="C98" s="608" t="s">
        <v>72</v>
      </c>
      <c r="D98" s="614" t="s">
        <v>72</v>
      </c>
      <c r="E98" s="608" t="s">
        <v>72</v>
      </c>
      <c r="F98" s="614" t="s">
        <v>72</v>
      </c>
      <c r="G98" s="608" t="s">
        <v>72</v>
      </c>
      <c r="H98" s="614" t="s">
        <v>72</v>
      </c>
      <c r="I98" s="608" t="s">
        <v>72</v>
      </c>
      <c r="J98" s="614" t="s">
        <v>72</v>
      </c>
    </row>
    <row r="99" spans="1:10" s="76" customFormat="1" ht="14.1" customHeight="1">
      <c r="A99" s="601"/>
      <c r="B99" s="73">
        <v>2015</v>
      </c>
      <c r="C99" s="608" t="s">
        <v>72</v>
      </c>
      <c r="D99" s="614" t="s">
        <v>72</v>
      </c>
      <c r="E99" s="608" t="s">
        <v>72</v>
      </c>
      <c r="F99" s="614" t="s">
        <v>72</v>
      </c>
      <c r="G99" s="608" t="s">
        <v>72</v>
      </c>
      <c r="H99" s="614" t="s">
        <v>72</v>
      </c>
      <c r="I99" s="608" t="s">
        <v>72</v>
      </c>
      <c r="J99" s="614" t="s">
        <v>72</v>
      </c>
    </row>
    <row r="100" spans="1:10" s="76" customFormat="1" ht="14.1" customHeight="1">
      <c r="A100" s="601"/>
      <c r="B100" s="73">
        <v>2016</v>
      </c>
      <c r="C100" s="608" t="s">
        <v>72</v>
      </c>
      <c r="D100" s="614" t="s">
        <v>72</v>
      </c>
      <c r="E100" s="608" t="s">
        <v>72</v>
      </c>
      <c r="F100" s="614" t="s">
        <v>72</v>
      </c>
      <c r="G100" s="608" t="s">
        <v>72</v>
      </c>
      <c r="H100" s="614" t="s">
        <v>72</v>
      </c>
      <c r="I100" s="608" t="s">
        <v>72</v>
      </c>
      <c r="J100" s="614" t="s">
        <v>72</v>
      </c>
    </row>
    <row r="101" spans="1:10" s="76" customFormat="1" ht="14.1" customHeight="1">
      <c r="A101" s="601"/>
      <c r="B101" s="73"/>
      <c r="C101" s="608"/>
      <c r="D101" s="609"/>
      <c r="E101" s="608"/>
      <c r="F101" s="609"/>
      <c r="G101" s="608"/>
      <c r="H101" s="609"/>
      <c r="I101" s="608"/>
      <c r="J101" s="609"/>
    </row>
    <row r="102" spans="1:10" s="76" customFormat="1" ht="14.1" customHeight="1">
      <c r="A102" s="601" t="s">
        <v>22</v>
      </c>
      <c r="B102" s="73">
        <v>2012</v>
      </c>
      <c r="C102" s="608" t="s">
        <v>72</v>
      </c>
      <c r="D102" s="614" t="s">
        <v>72</v>
      </c>
      <c r="E102" s="608" t="s">
        <v>72</v>
      </c>
      <c r="F102" s="614" t="s">
        <v>72</v>
      </c>
      <c r="G102" s="608" t="s">
        <v>72</v>
      </c>
      <c r="H102" s="614" t="s">
        <v>72</v>
      </c>
      <c r="I102" s="608" t="s">
        <v>72</v>
      </c>
      <c r="J102" s="614" t="s">
        <v>72</v>
      </c>
    </row>
    <row r="103" spans="1:10" s="76" customFormat="1" ht="14.1" customHeight="1">
      <c r="A103" s="601"/>
      <c r="B103" s="73">
        <v>2013</v>
      </c>
      <c r="C103" s="608" t="s">
        <v>72</v>
      </c>
      <c r="D103" s="614" t="s">
        <v>72</v>
      </c>
      <c r="E103" s="608" t="s">
        <v>72</v>
      </c>
      <c r="F103" s="614" t="s">
        <v>72</v>
      </c>
      <c r="G103" s="608" t="s">
        <v>72</v>
      </c>
      <c r="H103" s="614" t="s">
        <v>72</v>
      </c>
      <c r="I103" s="608" t="s">
        <v>72</v>
      </c>
      <c r="J103" s="614" t="s">
        <v>72</v>
      </c>
    </row>
    <row r="104" spans="1:10" s="76" customFormat="1" ht="14.1" customHeight="1">
      <c r="A104" s="601"/>
      <c r="B104" s="73">
        <v>2014</v>
      </c>
      <c r="C104" s="608" t="s">
        <v>72</v>
      </c>
      <c r="D104" s="614" t="s">
        <v>72</v>
      </c>
      <c r="E104" s="608" t="s">
        <v>72</v>
      </c>
      <c r="F104" s="614" t="s">
        <v>72</v>
      </c>
      <c r="G104" s="608" t="s">
        <v>72</v>
      </c>
      <c r="H104" s="614" t="s">
        <v>72</v>
      </c>
      <c r="I104" s="608" t="s">
        <v>72</v>
      </c>
      <c r="J104" s="614" t="s">
        <v>72</v>
      </c>
    </row>
    <row r="105" spans="1:10" s="76" customFormat="1" ht="14.1" customHeight="1">
      <c r="A105" s="601"/>
      <c r="B105" s="73">
        <v>2015</v>
      </c>
      <c r="C105" s="608" t="s">
        <v>72</v>
      </c>
      <c r="D105" s="614" t="s">
        <v>72</v>
      </c>
      <c r="E105" s="608" t="s">
        <v>72</v>
      </c>
      <c r="F105" s="614" t="s">
        <v>72</v>
      </c>
      <c r="G105" s="608" t="s">
        <v>72</v>
      </c>
      <c r="H105" s="614" t="s">
        <v>72</v>
      </c>
      <c r="I105" s="608" t="s">
        <v>72</v>
      </c>
      <c r="J105" s="614" t="s">
        <v>72</v>
      </c>
    </row>
    <row r="106" spans="1:10" s="76" customFormat="1" ht="14.1" customHeight="1">
      <c r="A106" s="601"/>
      <c r="B106" s="73">
        <v>2016</v>
      </c>
      <c r="C106" s="608" t="s">
        <v>72</v>
      </c>
      <c r="D106" s="614" t="s">
        <v>72</v>
      </c>
      <c r="E106" s="608" t="s">
        <v>72</v>
      </c>
      <c r="F106" s="614" t="s">
        <v>72</v>
      </c>
      <c r="G106" s="608" t="s">
        <v>72</v>
      </c>
      <c r="H106" s="614" t="s">
        <v>72</v>
      </c>
      <c r="I106" s="608" t="s">
        <v>72</v>
      </c>
      <c r="J106" s="614" t="s">
        <v>72</v>
      </c>
    </row>
    <row r="107" spans="1:10" s="76" customFormat="1" ht="14.1" customHeight="1">
      <c r="A107" s="601"/>
      <c r="B107" s="73"/>
      <c r="C107" s="608"/>
      <c r="D107" s="609"/>
      <c r="E107" s="608"/>
      <c r="F107" s="609"/>
      <c r="G107" s="608"/>
      <c r="H107" s="609"/>
      <c r="I107" s="608"/>
      <c r="J107" s="609"/>
    </row>
    <row r="108" spans="1:10" s="76" customFormat="1" ht="14.1" customHeight="1">
      <c r="A108" s="602" t="s">
        <v>23</v>
      </c>
      <c r="B108" s="73">
        <v>2012</v>
      </c>
      <c r="C108" s="608">
        <v>492.5</v>
      </c>
      <c r="D108" s="609">
        <v>18.378923013770198</v>
      </c>
      <c r="E108" s="608">
        <v>324.7</v>
      </c>
      <c r="F108" s="609">
        <v>14.932855040470933</v>
      </c>
      <c r="G108" s="608">
        <v>962</v>
      </c>
      <c r="H108" s="609">
        <v>18.957532761848459</v>
      </c>
      <c r="I108" s="608">
        <v>27.8</v>
      </c>
      <c r="J108" s="609">
        <v>8.1381733021077274</v>
      </c>
    </row>
    <row r="109" spans="1:10" s="76" customFormat="1" ht="14.1" customHeight="1">
      <c r="A109" s="601"/>
      <c r="B109" s="73">
        <v>2013</v>
      </c>
      <c r="C109" s="608">
        <v>964</v>
      </c>
      <c r="D109" s="609">
        <v>37.697481620522446</v>
      </c>
      <c r="E109" s="608">
        <v>793</v>
      </c>
      <c r="F109" s="609">
        <v>35.662889008814538</v>
      </c>
      <c r="G109" s="608">
        <v>1338</v>
      </c>
      <c r="H109" s="609">
        <v>26.518680011891785</v>
      </c>
      <c r="I109" s="608">
        <v>42.2</v>
      </c>
      <c r="J109" s="609">
        <v>12.921004286589101</v>
      </c>
    </row>
    <row r="110" spans="1:10" s="76" customFormat="1" ht="14.1" customHeight="1">
      <c r="A110" s="601"/>
      <c r="B110" s="73">
        <v>2014</v>
      </c>
      <c r="C110" s="608">
        <v>244</v>
      </c>
      <c r="D110" s="609">
        <v>9.6933100270141423</v>
      </c>
      <c r="E110" s="608">
        <v>220</v>
      </c>
      <c r="F110" s="609">
        <v>10.029175784099198</v>
      </c>
      <c r="G110" s="608">
        <v>266.5</v>
      </c>
      <c r="H110" s="609">
        <v>5.2414200019667616</v>
      </c>
      <c r="I110" s="608">
        <v>13.899999999999999</v>
      </c>
      <c r="J110" s="609">
        <v>4.3903979785217935</v>
      </c>
    </row>
    <row r="111" spans="1:10" s="76" customFormat="1" ht="14.1" customHeight="1">
      <c r="A111" s="601"/>
      <c r="B111" s="73">
        <v>2015</v>
      </c>
      <c r="C111" s="608">
        <v>675</v>
      </c>
      <c r="D111" s="609">
        <v>26.6</v>
      </c>
      <c r="E111" s="608">
        <v>455.5</v>
      </c>
      <c r="F111" s="609">
        <v>19.600000000000001</v>
      </c>
      <c r="G111" s="608">
        <v>546.69999999999993</v>
      </c>
      <c r="H111" s="609">
        <v>11.2</v>
      </c>
      <c r="I111" s="608">
        <v>33.049999999999997</v>
      </c>
      <c r="J111" s="609">
        <v>10.6</v>
      </c>
    </row>
    <row r="112" spans="1:10" s="76" customFormat="1" ht="14.1" customHeight="1">
      <c r="A112" s="601"/>
      <c r="B112" s="73">
        <v>2016</v>
      </c>
      <c r="C112" s="377">
        <v>304</v>
      </c>
      <c r="D112" s="613">
        <v>11.73</v>
      </c>
      <c r="E112" s="377">
        <v>238.5</v>
      </c>
      <c r="F112" s="613">
        <v>10.47</v>
      </c>
      <c r="G112" s="377">
        <v>399</v>
      </c>
      <c r="H112" s="613">
        <v>8.9700000000000006</v>
      </c>
      <c r="I112" s="377">
        <v>27.15</v>
      </c>
      <c r="J112" s="613">
        <v>10.34</v>
      </c>
    </row>
    <row r="113" spans="1:10" s="76" customFormat="1" ht="14.1" customHeight="1">
      <c r="A113" s="601"/>
      <c r="B113" s="73"/>
      <c r="C113" s="608"/>
      <c r="D113" s="609"/>
      <c r="E113" s="608"/>
      <c r="F113" s="609"/>
      <c r="G113" s="608"/>
      <c r="H113" s="609"/>
      <c r="I113" s="608"/>
      <c r="J113" s="609"/>
    </row>
    <row r="114" spans="1:10" s="76" customFormat="1" ht="14.1" customHeight="1">
      <c r="A114" s="604" t="s">
        <v>24</v>
      </c>
      <c r="B114" s="73">
        <v>2012</v>
      </c>
      <c r="C114" s="610">
        <v>18</v>
      </c>
      <c r="D114" s="611">
        <v>7.8260869565217401</v>
      </c>
      <c r="E114" s="610">
        <v>18</v>
      </c>
      <c r="F114" s="611">
        <v>7.8260869565217401</v>
      </c>
      <c r="G114" s="610">
        <v>15</v>
      </c>
      <c r="H114" s="611">
        <v>6.5217391304347823</v>
      </c>
      <c r="I114" s="610">
        <v>12.6</v>
      </c>
      <c r="J114" s="611">
        <v>7</v>
      </c>
    </row>
    <row r="115" spans="1:10" s="76" customFormat="1" ht="14.1" customHeight="1">
      <c r="A115" s="604"/>
      <c r="B115" s="73">
        <v>2013</v>
      </c>
      <c r="C115" s="423">
        <v>40</v>
      </c>
      <c r="D115" s="612">
        <v>13.333333333333334</v>
      </c>
      <c r="E115" s="423">
        <v>42</v>
      </c>
      <c r="F115" s="612">
        <v>11.351351351351351</v>
      </c>
      <c r="G115" s="423">
        <v>30</v>
      </c>
      <c r="H115" s="612">
        <v>10.344827586206897</v>
      </c>
      <c r="I115" s="423">
        <v>27</v>
      </c>
      <c r="J115" s="612">
        <v>15</v>
      </c>
    </row>
    <row r="116" spans="1:10" s="76" customFormat="1" ht="14.1" customHeight="1">
      <c r="A116" s="604"/>
      <c r="B116" s="73">
        <v>2014</v>
      </c>
      <c r="C116" s="608" t="s">
        <v>72</v>
      </c>
      <c r="D116" s="614" t="s">
        <v>72</v>
      </c>
      <c r="E116" s="608" t="s">
        <v>72</v>
      </c>
      <c r="F116" s="614" t="s">
        <v>72</v>
      </c>
      <c r="G116" s="608" t="s">
        <v>72</v>
      </c>
      <c r="H116" s="614" t="s">
        <v>72</v>
      </c>
      <c r="I116" s="423">
        <v>12.6</v>
      </c>
      <c r="J116" s="612">
        <v>7</v>
      </c>
    </row>
    <row r="117" spans="1:10" s="76" customFormat="1" ht="14.1" customHeight="1">
      <c r="A117" s="604"/>
      <c r="B117" s="73">
        <v>2015</v>
      </c>
      <c r="C117" s="423">
        <v>54</v>
      </c>
      <c r="D117" s="612">
        <v>18</v>
      </c>
      <c r="E117" s="423">
        <v>57.6</v>
      </c>
      <c r="F117" s="612">
        <v>14.769230769230768</v>
      </c>
      <c r="G117" s="423">
        <v>29</v>
      </c>
      <c r="H117" s="612">
        <v>10</v>
      </c>
      <c r="I117" s="423">
        <v>27</v>
      </c>
      <c r="J117" s="612">
        <v>15</v>
      </c>
    </row>
    <row r="118" spans="1:10" s="76" customFormat="1" ht="14.1" customHeight="1">
      <c r="A118" s="604"/>
      <c r="B118" s="73">
        <v>2016</v>
      </c>
      <c r="C118" s="377">
        <v>4.5999999999999996</v>
      </c>
      <c r="D118" s="613">
        <v>1.53</v>
      </c>
      <c r="E118" s="377">
        <v>5.3</v>
      </c>
      <c r="F118" s="613">
        <v>1.51</v>
      </c>
      <c r="G118" s="377">
        <v>2.9</v>
      </c>
      <c r="H118" s="613">
        <v>1</v>
      </c>
      <c r="I118" s="377">
        <v>27</v>
      </c>
      <c r="J118" s="613">
        <v>15</v>
      </c>
    </row>
    <row r="119" spans="1:10" s="76" customFormat="1" ht="14.1" customHeight="1">
      <c r="A119" s="604"/>
      <c r="B119" s="73"/>
      <c r="C119" s="608"/>
      <c r="D119" s="609"/>
      <c r="E119" s="608"/>
      <c r="F119" s="609"/>
      <c r="G119" s="608"/>
      <c r="H119" s="609"/>
      <c r="I119" s="608"/>
      <c r="J119" s="609"/>
    </row>
    <row r="120" spans="1:10" s="76" customFormat="1" ht="14.1" customHeight="1">
      <c r="A120" s="604" t="s">
        <v>25</v>
      </c>
      <c r="B120" s="73">
        <v>2012</v>
      </c>
      <c r="C120" s="610">
        <v>90</v>
      </c>
      <c r="D120" s="611">
        <v>30</v>
      </c>
      <c r="E120" s="610">
        <v>60</v>
      </c>
      <c r="F120" s="611">
        <v>30</v>
      </c>
      <c r="G120" s="610">
        <v>400</v>
      </c>
      <c r="H120" s="611">
        <v>50</v>
      </c>
      <c r="I120" s="610">
        <v>2.2000000000000002</v>
      </c>
      <c r="J120" s="611">
        <v>10.476190476190478</v>
      </c>
    </row>
    <row r="121" spans="1:10" s="76" customFormat="1" ht="14.1" customHeight="1">
      <c r="A121" s="604"/>
      <c r="B121" s="73">
        <v>2013</v>
      </c>
      <c r="C121" s="423">
        <v>48</v>
      </c>
      <c r="D121" s="612">
        <v>40</v>
      </c>
      <c r="E121" s="423">
        <v>40</v>
      </c>
      <c r="F121" s="612">
        <v>40</v>
      </c>
      <c r="G121" s="423">
        <v>260</v>
      </c>
      <c r="H121" s="612">
        <v>27.956989247311828</v>
      </c>
      <c r="I121" s="423">
        <v>0.5</v>
      </c>
      <c r="J121" s="612">
        <v>10</v>
      </c>
    </row>
    <row r="122" spans="1:10" s="76" customFormat="1" ht="14.1" customHeight="1">
      <c r="A122" s="604"/>
      <c r="B122" s="73">
        <v>2014</v>
      </c>
      <c r="C122" s="423">
        <v>24</v>
      </c>
      <c r="D122" s="612">
        <v>20</v>
      </c>
      <c r="E122" s="423">
        <v>20</v>
      </c>
      <c r="F122" s="612">
        <v>20</v>
      </c>
      <c r="G122" s="423">
        <v>46.5</v>
      </c>
      <c r="H122" s="612">
        <v>5</v>
      </c>
      <c r="I122" s="423">
        <v>0.5</v>
      </c>
      <c r="J122" s="612">
        <v>10</v>
      </c>
    </row>
    <row r="123" spans="1:10" s="76" customFormat="1" ht="14.1" customHeight="1">
      <c r="A123" s="604"/>
      <c r="B123" s="73">
        <v>2015</v>
      </c>
      <c r="C123" s="423">
        <v>48</v>
      </c>
      <c r="D123" s="612">
        <v>40</v>
      </c>
      <c r="E123" s="423">
        <v>40</v>
      </c>
      <c r="F123" s="612">
        <v>40</v>
      </c>
      <c r="G123" s="423">
        <v>55.8</v>
      </c>
      <c r="H123" s="612">
        <v>6</v>
      </c>
      <c r="I123" s="423">
        <v>0.5</v>
      </c>
      <c r="J123" s="612">
        <v>10</v>
      </c>
    </row>
    <row r="124" spans="1:10" s="76" customFormat="1" ht="14.1" customHeight="1">
      <c r="A124" s="604"/>
      <c r="B124" s="73">
        <v>2016</v>
      </c>
      <c r="C124" s="618" t="s">
        <v>72</v>
      </c>
      <c r="D124" s="616" t="s">
        <v>72</v>
      </c>
      <c r="E124" s="618" t="s">
        <v>72</v>
      </c>
      <c r="F124" s="616" t="s">
        <v>72</v>
      </c>
      <c r="G124" s="618" t="s">
        <v>72</v>
      </c>
      <c r="H124" s="616" t="s">
        <v>72</v>
      </c>
      <c r="I124" s="618" t="s">
        <v>72</v>
      </c>
      <c r="J124" s="616" t="s">
        <v>72</v>
      </c>
    </row>
    <row r="125" spans="1:10" s="76" customFormat="1" ht="14.1" customHeight="1">
      <c r="A125" s="604"/>
      <c r="B125" s="73"/>
      <c r="C125" s="608"/>
      <c r="D125" s="609"/>
      <c r="E125" s="608"/>
      <c r="F125" s="609"/>
      <c r="G125" s="608"/>
      <c r="H125" s="609"/>
      <c r="I125" s="608"/>
      <c r="J125" s="609"/>
    </row>
    <row r="126" spans="1:10" s="76" customFormat="1" ht="14.1" customHeight="1">
      <c r="A126" s="604" t="s">
        <v>26</v>
      </c>
      <c r="B126" s="73">
        <v>2012</v>
      </c>
      <c r="C126" s="610">
        <v>99</v>
      </c>
      <c r="D126" s="611">
        <v>15.063907486305538</v>
      </c>
      <c r="E126" s="610">
        <v>32.700000000000003</v>
      </c>
      <c r="F126" s="611">
        <v>9.9816849816849835</v>
      </c>
      <c r="G126" s="610">
        <v>26</v>
      </c>
      <c r="H126" s="611">
        <v>2.3307933662034963</v>
      </c>
      <c r="I126" s="610">
        <v>1</v>
      </c>
      <c r="J126" s="611">
        <v>6.8493150684931505</v>
      </c>
    </row>
    <row r="127" spans="1:10" s="76" customFormat="1" ht="14.1" customHeight="1">
      <c r="A127" s="604"/>
      <c r="B127" s="73">
        <v>2013</v>
      </c>
      <c r="C127" s="423">
        <v>197</v>
      </c>
      <c r="D127" s="612">
        <v>29.975654290931224</v>
      </c>
      <c r="E127" s="423">
        <v>131</v>
      </c>
      <c r="F127" s="612">
        <v>39.987789987789988</v>
      </c>
      <c r="G127" s="423">
        <v>335</v>
      </c>
      <c r="H127" s="612">
        <v>30.03137606454505</v>
      </c>
      <c r="I127" s="423">
        <v>1</v>
      </c>
      <c r="J127" s="612">
        <v>6.8493150684931505</v>
      </c>
    </row>
    <row r="128" spans="1:10" s="76" customFormat="1" ht="14.1" customHeight="1">
      <c r="A128" s="604"/>
      <c r="B128" s="73">
        <v>2014</v>
      </c>
      <c r="C128" s="618" t="s">
        <v>72</v>
      </c>
      <c r="D128" s="616" t="s">
        <v>72</v>
      </c>
      <c r="E128" s="618" t="s">
        <v>72</v>
      </c>
      <c r="F128" s="616" t="s">
        <v>72</v>
      </c>
      <c r="G128" s="618" t="s">
        <v>72</v>
      </c>
      <c r="H128" s="616" t="s">
        <v>72</v>
      </c>
      <c r="I128" s="423">
        <v>0.6</v>
      </c>
      <c r="J128" s="612">
        <v>4.10958904109589</v>
      </c>
    </row>
    <row r="129" spans="1:10" s="76" customFormat="1" ht="14.1" customHeight="1">
      <c r="A129" s="604"/>
      <c r="B129" s="73">
        <v>2015</v>
      </c>
      <c r="C129" s="423">
        <v>262.8</v>
      </c>
      <c r="D129" s="612">
        <v>39.987827145465616</v>
      </c>
      <c r="E129" s="423">
        <v>98.2</v>
      </c>
      <c r="F129" s="612">
        <v>29.975579975579976</v>
      </c>
      <c r="G129" s="423">
        <v>223.1</v>
      </c>
      <c r="H129" s="612">
        <v>20</v>
      </c>
      <c r="I129" s="423">
        <v>4.4000000000000004</v>
      </c>
      <c r="J129" s="612">
        <v>30.136986301369863</v>
      </c>
    </row>
    <row r="130" spans="1:10" s="76" customFormat="1" ht="14.1" customHeight="1">
      <c r="A130" s="604"/>
      <c r="B130" s="73">
        <v>2016</v>
      </c>
      <c r="C130" s="377">
        <v>32.9</v>
      </c>
      <c r="D130" s="613">
        <v>5.01</v>
      </c>
      <c r="E130" s="377">
        <v>16.399999999999999</v>
      </c>
      <c r="F130" s="613">
        <v>5.01</v>
      </c>
      <c r="G130" s="377">
        <v>167.3</v>
      </c>
      <c r="H130" s="613">
        <v>15</v>
      </c>
      <c r="I130" s="618" t="s">
        <v>72</v>
      </c>
      <c r="J130" s="616" t="s">
        <v>72</v>
      </c>
    </row>
    <row r="131" spans="1:10" s="76" customFormat="1" ht="14.1" customHeight="1">
      <c r="A131" s="604"/>
      <c r="B131" s="73"/>
      <c r="C131" s="608"/>
      <c r="D131" s="609"/>
      <c r="E131" s="608"/>
      <c r="F131" s="609"/>
      <c r="G131" s="608"/>
      <c r="H131" s="609"/>
      <c r="I131" s="608"/>
      <c r="J131" s="609"/>
    </row>
    <row r="132" spans="1:10" s="76" customFormat="1" ht="14.1" customHeight="1">
      <c r="A132" s="604" t="s">
        <v>27</v>
      </c>
      <c r="B132" s="73">
        <v>2012</v>
      </c>
      <c r="C132" s="610">
        <v>220</v>
      </c>
      <c r="D132" s="611">
        <v>24.444444444444446</v>
      </c>
      <c r="E132" s="610">
        <v>170</v>
      </c>
      <c r="F132" s="611">
        <v>21.25</v>
      </c>
      <c r="G132" s="610">
        <v>506</v>
      </c>
      <c r="H132" s="611">
        <v>23.981042654028435</v>
      </c>
      <c r="I132" s="618" t="s">
        <v>72</v>
      </c>
      <c r="J132" s="611">
        <v>2</v>
      </c>
    </row>
    <row r="133" spans="1:10" s="76" customFormat="1" ht="14.1" customHeight="1">
      <c r="A133" s="604"/>
      <c r="B133" s="73">
        <v>2013</v>
      </c>
      <c r="C133" s="423">
        <v>550</v>
      </c>
      <c r="D133" s="612">
        <v>61.111111111111107</v>
      </c>
      <c r="E133" s="423">
        <v>500</v>
      </c>
      <c r="F133" s="612">
        <v>62.5</v>
      </c>
      <c r="G133" s="423">
        <v>660</v>
      </c>
      <c r="H133" s="612">
        <v>33</v>
      </c>
      <c r="I133" s="423">
        <v>0.5</v>
      </c>
      <c r="J133" s="612">
        <v>3.5714285714285712</v>
      </c>
    </row>
    <row r="134" spans="1:10" s="76" customFormat="1" ht="14.1" customHeight="1">
      <c r="A134" s="604"/>
      <c r="B134" s="73">
        <v>2014</v>
      </c>
      <c r="C134" s="423">
        <v>220</v>
      </c>
      <c r="D134" s="612">
        <v>24.444444444444446</v>
      </c>
      <c r="E134" s="423">
        <v>200</v>
      </c>
      <c r="F134" s="612">
        <v>25</v>
      </c>
      <c r="G134" s="423">
        <v>220</v>
      </c>
      <c r="H134" s="612">
        <v>10.476190476190476</v>
      </c>
      <c r="I134" s="618" t="s">
        <v>72</v>
      </c>
      <c r="J134" s="612">
        <v>1.3333333333333335</v>
      </c>
    </row>
    <row r="135" spans="1:10" s="76" customFormat="1" ht="14.1" customHeight="1">
      <c r="A135" s="604"/>
      <c r="B135" s="73">
        <v>2015</v>
      </c>
      <c r="C135" s="423">
        <v>220</v>
      </c>
      <c r="D135" s="612">
        <v>24.444444444444446</v>
      </c>
      <c r="E135" s="423">
        <v>200</v>
      </c>
      <c r="F135" s="612">
        <v>22.222222222222221</v>
      </c>
      <c r="G135" s="423">
        <v>220</v>
      </c>
      <c r="H135" s="612">
        <v>11</v>
      </c>
      <c r="I135" s="618" t="s">
        <v>72</v>
      </c>
      <c r="J135" s="612">
        <v>1</v>
      </c>
    </row>
    <row r="136" spans="1:10" s="76" customFormat="1" ht="14.1" customHeight="1">
      <c r="A136" s="604"/>
      <c r="B136" s="73">
        <v>2016</v>
      </c>
      <c r="C136" s="377">
        <v>220</v>
      </c>
      <c r="D136" s="613">
        <v>24.44</v>
      </c>
      <c r="E136" s="377">
        <v>200</v>
      </c>
      <c r="F136" s="613">
        <v>22.22</v>
      </c>
      <c r="G136" s="377">
        <v>220</v>
      </c>
      <c r="H136" s="613">
        <v>11</v>
      </c>
      <c r="I136" s="618" t="s">
        <v>72</v>
      </c>
      <c r="J136" s="613">
        <v>1</v>
      </c>
    </row>
    <row r="137" spans="1:10" s="76" customFormat="1" ht="14.1" customHeight="1">
      <c r="A137" s="604"/>
      <c r="B137" s="73"/>
      <c r="C137" s="608"/>
      <c r="D137" s="609"/>
      <c r="E137" s="608"/>
      <c r="F137" s="609"/>
      <c r="G137" s="608"/>
      <c r="H137" s="609"/>
      <c r="I137" s="608"/>
      <c r="J137" s="609"/>
    </row>
    <row r="138" spans="1:10" s="76" customFormat="1" ht="14.1" customHeight="1">
      <c r="A138" s="604" t="s">
        <v>28</v>
      </c>
      <c r="B138" s="73">
        <v>2012</v>
      </c>
      <c r="C138" s="610">
        <v>34.5</v>
      </c>
      <c r="D138" s="611">
        <v>15</v>
      </c>
      <c r="E138" s="610">
        <v>32</v>
      </c>
      <c r="F138" s="611">
        <v>10</v>
      </c>
      <c r="G138" s="618" t="s">
        <v>72</v>
      </c>
      <c r="H138" s="616" t="s">
        <v>72</v>
      </c>
      <c r="I138" s="610">
        <v>9.6999999999999993</v>
      </c>
      <c r="J138" s="611">
        <v>14.923076923076923</v>
      </c>
    </row>
    <row r="139" spans="1:10" s="76" customFormat="1" ht="14.1" customHeight="1">
      <c r="A139" s="604"/>
      <c r="B139" s="73">
        <v>2013</v>
      </c>
      <c r="C139" s="423">
        <v>63</v>
      </c>
      <c r="D139" s="612">
        <v>25.2</v>
      </c>
      <c r="E139" s="423">
        <v>50</v>
      </c>
      <c r="F139" s="612">
        <v>15.151515151515152</v>
      </c>
      <c r="G139" s="423">
        <v>34</v>
      </c>
      <c r="H139" s="612">
        <v>10</v>
      </c>
      <c r="I139" s="423">
        <v>11.2</v>
      </c>
      <c r="J139" s="612">
        <v>14.933333333333334</v>
      </c>
    </row>
    <row r="140" spans="1:10" s="76" customFormat="1" ht="14.1" customHeight="1">
      <c r="A140" s="604"/>
      <c r="B140" s="73">
        <v>2014</v>
      </c>
      <c r="C140" s="618" t="s">
        <v>72</v>
      </c>
      <c r="D140" s="616" t="s">
        <v>72</v>
      </c>
      <c r="E140" s="618" t="s">
        <v>72</v>
      </c>
      <c r="F140" s="616" t="s">
        <v>72</v>
      </c>
      <c r="G140" s="618" t="s">
        <v>72</v>
      </c>
      <c r="H140" s="615" t="s">
        <v>72</v>
      </c>
      <c r="I140" s="216" t="s">
        <v>72</v>
      </c>
      <c r="J140" s="615" t="s">
        <v>72</v>
      </c>
    </row>
    <row r="141" spans="1:10" s="76" customFormat="1" ht="14.1" customHeight="1">
      <c r="A141" s="604"/>
      <c r="B141" s="73">
        <v>2015</v>
      </c>
      <c r="C141" s="423">
        <v>37.5</v>
      </c>
      <c r="D141" s="612">
        <v>15</v>
      </c>
      <c r="E141" s="423">
        <v>35</v>
      </c>
      <c r="F141" s="612">
        <v>10</v>
      </c>
      <c r="G141" s="216" t="s">
        <v>72</v>
      </c>
      <c r="H141" s="615" t="s">
        <v>72</v>
      </c>
      <c r="I141" s="216" t="s">
        <v>72</v>
      </c>
      <c r="J141" s="615" t="s">
        <v>72</v>
      </c>
    </row>
    <row r="142" spans="1:10" s="76" customFormat="1" ht="14.1" customHeight="1">
      <c r="A142" s="604"/>
      <c r="B142" s="73">
        <v>2016</v>
      </c>
      <c r="C142" s="618" t="s">
        <v>72</v>
      </c>
      <c r="D142" s="616" t="s">
        <v>72</v>
      </c>
      <c r="E142" s="618" t="s">
        <v>72</v>
      </c>
      <c r="F142" s="616" t="s">
        <v>72</v>
      </c>
      <c r="G142" s="216" t="s">
        <v>72</v>
      </c>
      <c r="H142" s="615" t="s">
        <v>72</v>
      </c>
      <c r="I142" s="216" t="s">
        <v>72</v>
      </c>
      <c r="J142" s="615" t="s">
        <v>72</v>
      </c>
    </row>
    <row r="143" spans="1:10" s="76" customFormat="1" ht="14.1" customHeight="1">
      <c r="A143" s="604"/>
      <c r="B143" s="73"/>
      <c r="C143" s="608"/>
      <c r="D143" s="609"/>
      <c r="E143" s="608"/>
      <c r="F143" s="609"/>
      <c r="G143" s="608"/>
      <c r="H143" s="609"/>
      <c r="I143" s="608"/>
      <c r="J143" s="609"/>
    </row>
    <row r="144" spans="1:10" s="76" customFormat="1" ht="14.1" customHeight="1">
      <c r="A144" s="604" t="s">
        <v>29</v>
      </c>
      <c r="B144" s="73">
        <v>2012</v>
      </c>
      <c r="C144" s="610">
        <v>31</v>
      </c>
      <c r="D144" s="611">
        <v>8.5517241379310356</v>
      </c>
      <c r="E144" s="610">
        <v>12</v>
      </c>
      <c r="F144" s="611">
        <v>4.0431266846361185</v>
      </c>
      <c r="G144" s="610">
        <v>15</v>
      </c>
      <c r="H144" s="611">
        <v>2.8901734104046239</v>
      </c>
      <c r="I144" s="610">
        <v>2</v>
      </c>
      <c r="J144" s="611">
        <v>4.3478260869565215</v>
      </c>
    </row>
    <row r="145" spans="1:10" s="76" customFormat="1" ht="14.1" customHeight="1">
      <c r="A145" s="601"/>
      <c r="B145" s="73">
        <v>2013</v>
      </c>
      <c r="C145" s="423">
        <v>66</v>
      </c>
      <c r="D145" s="612">
        <v>20</v>
      </c>
      <c r="E145" s="423">
        <v>30</v>
      </c>
      <c r="F145" s="612">
        <v>10.135135135135135</v>
      </c>
      <c r="G145" s="423">
        <v>19</v>
      </c>
      <c r="H145" s="612">
        <v>5.1351351351351351</v>
      </c>
      <c r="I145" s="423">
        <v>2</v>
      </c>
      <c r="J145" s="612">
        <v>5.2631578947368416</v>
      </c>
    </row>
    <row r="146" spans="1:10" s="76" customFormat="1" ht="14.1" customHeight="1">
      <c r="A146" s="601"/>
      <c r="B146" s="73">
        <v>2014</v>
      </c>
      <c r="C146" s="216" t="s">
        <v>72</v>
      </c>
      <c r="D146" s="615" t="s">
        <v>72</v>
      </c>
      <c r="E146" s="216" t="s">
        <v>72</v>
      </c>
      <c r="F146" s="615" t="s">
        <v>72</v>
      </c>
      <c r="G146" s="216" t="s">
        <v>72</v>
      </c>
      <c r="H146" s="615" t="s">
        <v>72</v>
      </c>
      <c r="I146" s="216" t="s">
        <v>72</v>
      </c>
      <c r="J146" s="615" t="s">
        <v>72</v>
      </c>
    </row>
    <row r="147" spans="1:10" s="76" customFormat="1" ht="14.1" customHeight="1">
      <c r="A147" s="601"/>
      <c r="B147" s="73">
        <v>2015</v>
      </c>
      <c r="C147" s="423">
        <v>52.7</v>
      </c>
      <c r="D147" s="612">
        <v>17</v>
      </c>
      <c r="E147" s="423">
        <v>24.7</v>
      </c>
      <c r="F147" s="612">
        <v>9.5</v>
      </c>
      <c r="G147" s="423">
        <v>18.8</v>
      </c>
      <c r="H147" s="612">
        <v>10</v>
      </c>
      <c r="I147" s="423">
        <v>1</v>
      </c>
      <c r="J147" s="612">
        <v>5.5555555555555554</v>
      </c>
    </row>
    <row r="148" spans="1:10" s="76" customFormat="1" ht="14.1" customHeight="1">
      <c r="A148" s="601"/>
      <c r="B148" s="73">
        <v>2016</v>
      </c>
      <c r="C148" s="377">
        <v>46.5</v>
      </c>
      <c r="D148" s="613">
        <v>14.76</v>
      </c>
      <c r="E148" s="377">
        <v>16.8</v>
      </c>
      <c r="F148" s="613">
        <v>8.4</v>
      </c>
      <c r="G148" s="377">
        <v>8.8000000000000007</v>
      </c>
      <c r="H148" s="613">
        <v>8</v>
      </c>
      <c r="I148" s="216" t="s">
        <v>72</v>
      </c>
      <c r="J148" s="615" t="s">
        <v>72</v>
      </c>
    </row>
    <row r="149" spans="1:10" s="76" customFormat="1" ht="14.1" customHeight="1">
      <c r="A149" s="601"/>
      <c r="B149" s="73"/>
      <c r="C149" s="608"/>
      <c r="D149" s="609"/>
      <c r="E149" s="608"/>
      <c r="F149" s="609"/>
      <c r="G149" s="608"/>
      <c r="H149" s="609"/>
      <c r="I149" s="608"/>
      <c r="J149" s="609"/>
    </row>
    <row r="150" spans="1:10" s="76" customFormat="1" ht="14.1" customHeight="1">
      <c r="A150" s="601" t="s">
        <v>30</v>
      </c>
      <c r="B150" s="73">
        <v>2012</v>
      </c>
      <c r="C150" s="610">
        <v>16</v>
      </c>
      <c r="D150" s="611">
        <v>20</v>
      </c>
      <c r="E150" s="610">
        <v>4</v>
      </c>
      <c r="F150" s="611">
        <v>20</v>
      </c>
      <c r="G150" s="608" t="s">
        <v>72</v>
      </c>
      <c r="H150" s="609" t="s">
        <v>72</v>
      </c>
      <c r="I150" s="608" t="s">
        <v>72</v>
      </c>
      <c r="J150" s="609" t="s">
        <v>72</v>
      </c>
    </row>
    <row r="151" spans="1:10" s="76" customFormat="1" ht="14.1" customHeight="1">
      <c r="A151" s="601"/>
      <c r="B151" s="73">
        <v>2013</v>
      </c>
      <c r="C151" s="423">
        <v>16</v>
      </c>
      <c r="D151" s="612">
        <v>20</v>
      </c>
      <c r="E151" s="423">
        <v>4</v>
      </c>
      <c r="F151" s="612">
        <v>20</v>
      </c>
      <c r="G151" s="423">
        <v>60</v>
      </c>
      <c r="H151" s="612">
        <v>30</v>
      </c>
      <c r="I151" s="608" t="s">
        <v>72</v>
      </c>
      <c r="J151" s="609" t="s">
        <v>72</v>
      </c>
    </row>
    <row r="152" spans="1:10" s="76" customFormat="1" ht="14.1" customHeight="1">
      <c r="A152" s="601"/>
      <c r="B152" s="73">
        <v>2014</v>
      </c>
      <c r="C152" s="423">
        <v>8</v>
      </c>
      <c r="D152" s="612">
        <v>10</v>
      </c>
      <c r="E152" s="423">
        <v>2</v>
      </c>
      <c r="F152" s="612">
        <v>10</v>
      </c>
      <c r="G152" s="608" t="s">
        <v>72</v>
      </c>
      <c r="H152" s="614" t="s">
        <v>72</v>
      </c>
      <c r="I152" s="608" t="s">
        <v>72</v>
      </c>
      <c r="J152" s="609" t="s">
        <v>72</v>
      </c>
    </row>
    <row r="153" spans="1:10" s="76" customFormat="1" ht="14.1" customHeight="1">
      <c r="A153" s="601"/>
      <c r="B153" s="73">
        <v>2015</v>
      </c>
      <c r="C153" s="423">
        <v>16</v>
      </c>
      <c r="D153" s="612">
        <v>20</v>
      </c>
      <c r="E153" s="423">
        <v>4</v>
      </c>
      <c r="F153" s="612">
        <v>20</v>
      </c>
      <c r="G153" s="608" t="s">
        <v>72</v>
      </c>
      <c r="H153" s="614" t="s">
        <v>72</v>
      </c>
      <c r="I153" s="608" t="s">
        <v>72</v>
      </c>
      <c r="J153" s="609" t="s">
        <v>72</v>
      </c>
    </row>
    <row r="154" spans="1:10" s="76" customFormat="1" ht="14.1" customHeight="1">
      <c r="A154" s="601"/>
      <c r="B154" s="73">
        <v>2016</v>
      </c>
      <c r="C154" s="377">
        <v>16</v>
      </c>
      <c r="D154" s="613">
        <v>20</v>
      </c>
      <c r="E154" s="377">
        <v>4</v>
      </c>
      <c r="F154" s="613">
        <v>20</v>
      </c>
      <c r="G154" s="377">
        <v>240</v>
      </c>
      <c r="H154" s="613">
        <v>60</v>
      </c>
      <c r="I154" s="608" t="s">
        <v>72</v>
      </c>
      <c r="J154" s="609" t="s">
        <v>72</v>
      </c>
    </row>
    <row r="155" spans="1:10" s="76" customFormat="1" ht="14.1" customHeight="1">
      <c r="A155" s="601"/>
      <c r="B155" s="73"/>
      <c r="C155" s="608"/>
      <c r="D155" s="609"/>
      <c r="E155" s="608"/>
      <c r="F155" s="609"/>
      <c r="G155" s="608"/>
      <c r="H155" s="609"/>
      <c r="I155" s="608"/>
      <c r="J155" s="609"/>
    </row>
    <row r="156" spans="1:10" s="76" customFormat="1" ht="14.1" customHeight="1">
      <c r="A156" s="601" t="s">
        <v>31</v>
      </c>
      <c r="B156" s="73">
        <v>2012</v>
      </c>
      <c r="C156" s="610">
        <v>5.5</v>
      </c>
      <c r="D156" s="611">
        <v>10</v>
      </c>
      <c r="E156" s="610">
        <v>8</v>
      </c>
      <c r="F156" s="611">
        <v>10</v>
      </c>
      <c r="G156" s="608" t="s">
        <v>72</v>
      </c>
      <c r="H156" s="609" t="s">
        <v>72</v>
      </c>
      <c r="I156" s="608" t="s">
        <v>72</v>
      </c>
      <c r="J156" s="609" t="s">
        <v>72</v>
      </c>
    </row>
    <row r="157" spans="1:10" s="76" customFormat="1" ht="14.1" customHeight="1">
      <c r="A157" s="601"/>
      <c r="B157" s="73">
        <v>2013</v>
      </c>
      <c r="C157" s="423">
        <v>9</v>
      </c>
      <c r="D157" s="612">
        <v>15</v>
      </c>
      <c r="E157" s="423">
        <v>10</v>
      </c>
      <c r="F157" s="612">
        <v>11.76470588235294</v>
      </c>
      <c r="G157" s="423">
        <v>55</v>
      </c>
      <c r="H157" s="612">
        <v>25</v>
      </c>
      <c r="I157" s="423">
        <v>0.5</v>
      </c>
      <c r="J157" s="612">
        <v>10</v>
      </c>
    </row>
    <row r="158" spans="1:10" s="76" customFormat="1" ht="14.1" customHeight="1">
      <c r="A158" s="601"/>
      <c r="B158" s="73">
        <v>2014</v>
      </c>
      <c r="C158" s="608" t="s">
        <v>72</v>
      </c>
      <c r="D158" s="609" t="s">
        <v>72</v>
      </c>
      <c r="E158" s="608" t="s">
        <v>72</v>
      </c>
      <c r="F158" s="609" t="s">
        <v>72</v>
      </c>
      <c r="G158" s="608" t="s">
        <v>72</v>
      </c>
      <c r="H158" s="609" t="s">
        <v>72</v>
      </c>
      <c r="I158" s="423">
        <v>0.5</v>
      </c>
      <c r="J158" s="612">
        <v>10</v>
      </c>
    </row>
    <row r="159" spans="1:10" s="76" customFormat="1" ht="14.1" customHeight="1">
      <c r="A159" s="601"/>
      <c r="B159" s="73">
        <v>2015</v>
      </c>
      <c r="C159" s="423">
        <v>3.7</v>
      </c>
      <c r="D159" s="612">
        <v>4.9333333333333336</v>
      </c>
      <c r="E159" s="423">
        <v>9</v>
      </c>
      <c r="F159" s="612">
        <v>10</v>
      </c>
      <c r="G159" s="423">
        <v>37.5</v>
      </c>
      <c r="H159" s="612">
        <v>15</v>
      </c>
      <c r="I159" s="423">
        <v>0.5</v>
      </c>
      <c r="J159" s="612">
        <v>10</v>
      </c>
    </row>
    <row r="160" spans="1:10" s="76" customFormat="1" ht="14.1" customHeight="1">
      <c r="A160" s="601"/>
      <c r="B160" s="73">
        <v>2016</v>
      </c>
      <c r="C160" s="608" t="s">
        <v>72</v>
      </c>
      <c r="D160" s="609" t="s">
        <v>72</v>
      </c>
      <c r="E160" s="608" t="s">
        <v>72</v>
      </c>
      <c r="F160" s="609" t="s">
        <v>72</v>
      </c>
      <c r="G160" s="608" t="s">
        <v>72</v>
      </c>
      <c r="H160" s="609" t="s">
        <v>72</v>
      </c>
      <c r="I160" s="377">
        <v>0.5</v>
      </c>
      <c r="J160" s="613">
        <v>10</v>
      </c>
    </row>
    <row r="161" spans="1:10" s="76" customFormat="1" ht="14.1" customHeight="1">
      <c r="A161" s="601"/>
      <c r="B161" s="73"/>
      <c r="C161" s="608"/>
      <c r="D161" s="609"/>
      <c r="E161" s="608"/>
      <c r="F161" s="609"/>
      <c r="G161" s="608"/>
      <c r="H161" s="609"/>
      <c r="I161" s="608"/>
      <c r="J161" s="608"/>
    </row>
    <row r="162" spans="1:10" s="76" customFormat="1" ht="14.1" customHeight="1">
      <c r="A162" s="601" t="s">
        <v>32</v>
      </c>
      <c r="B162" s="73">
        <v>2012</v>
      </c>
      <c r="C162" s="610">
        <v>300</v>
      </c>
      <c r="D162" s="611">
        <v>25</v>
      </c>
      <c r="E162" s="610">
        <v>200</v>
      </c>
      <c r="F162" s="611">
        <v>20</v>
      </c>
      <c r="G162" s="610">
        <v>900</v>
      </c>
      <c r="H162" s="611">
        <v>20</v>
      </c>
      <c r="I162" s="608" t="s">
        <v>72</v>
      </c>
      <c r="J162" s="608" t="s">
        <v>72</v>
      </c>
    </row>
    <row r="163" spans="1:10" s="76" customFormat="1" ht="14.1" customHeight="1">
      <c r="A163" s="601"/>
      <c r="B163" s="73">
        <v>2013</v>
      </c>
      <c r="C163" s="423">
        <v>313</v>
      </c>
      <c r="D163" s="612">
        <v>25.04</v>
      </c>
      <c r="E163" s="423">
        <v>200</v>
      </c>
      <c r="F163" s="612">
        <v>20</v>
      </c>
      <c r="G163" s="423">
        <v>930</v>
      </c>
      <c r="H163" s="612">
        <v>20</v>
      </c>
      <c r="I163" s="608" t="s">
        <v>72</v>
      </c>
      <c r="J163" s="608" t="s">
        <v>72</v>
      </c>
    </row>
    <row r="164" spans="1:10" s="76" customFormat="1" ht="14.1" customHeight="1">
      <c r="A164" s="601"/>
      <c r="B164" s="73">
        <v>2014</v>
      </c>
      <c r="C164" s="423">
        <v>125</v>
      </c>
      <c r="D164" s="612">
        <v>10</v>
      </c>
      <c r="E164" s="423">
        <v>100</v>
      </c>
      <c r="F164" s="612">
        <v>10</v>
      </c>
      <c r="G164" s="423">
        <v>232.5</v>
      </c>
      <c r="H164" s="612">
        <v>5</v>
      </c>
      <c r="I164" s="608" t="s">
        <v>72</v>
      </c>
      <c r="J164" s="608" t="s">
        <v>72</v>
      </c>
    </row>
    <row r="165" spans="1:10" s="76" customFormat="1" ht="14.1" customHeight="1">
      <c r="A165" s="601"/>
      <c r="B165" s="73">
        <v>2015</v>
      </c>
      <c r="C165" s="423">
        <v>372</v>
      </c>
      <c r="D165" s="612">
        <v>30</v>
      </c>
      <c r="E165" s="423">
        <v>200</v>
      </c>
      <c r="F165" s="612">
        <v>20</v>
      </c>
      <c r="G165" s="423">
        <v>930</v>
      </c>
      <c r="H165" s="612">
        <v>20</v>
      </c>
      <c r="I165" s="608" t="s">
        <v>72</v>
      </c>
      <c r="J165" s="608" t="s">
        <v>72</v>
      </c>
    </row>
    <row r="166" spans="1:10" s="76" customFormat="1" ht="14.1" customHeight="1">
      <c r="A166" s="601"/>
      <c r="B166" s="73">
        <v>2016</v>
      </c>
      <c r="C166" s="377">
        <v>372</v>
      </c>
      <c r="D166" s="613">
        <v>30</v>
      </c>
      <c r="E166" s="377">
        <v>200</v>
      </c>
      <c r="F166" s="613">
        <v>20</v>
      </c>
      <c r="G166" s="377">
        <v>930</v>
      </c>
      <c r="H166" s="613">
        <v>20</v>
      </c>
      <c r="I166" s="608" t="s">
        <v>72</v>
      </c>
      <c r="J166" s="608" t="s">
        <v>72</v>
      </c>
    </row>
    <row r="167" spans="1:10" s="76" customFormat="1" ht="14.1" customHeight="1">
      <c r="A167" s="601"/>
      <c r="B167" s="73"/>
      <c r="C167" s="608"/>
      <c r="D167" s="609"/>
      <c r="E167" s="608"/>
      <c r="F167" s="609"/>
      <c r="G167" s="608"/>
      <c r="H167" s="609"/>
      <c r="I167" s="608"/>
      <c r="J167" s="609"/>
    </row>
    <row r="168" spans="1:10" s="76" customFormat="1" ht="14.1" customHeight="1">
      <c r="A168" s="601" t="s">
        <v>33</v>
      </c>
      <c r="B168" s="73">
        <v>2012</v>
      </c>
      <c r="C168" s="610">
        <v>3050</v>
      </c>
      <c r="D168" s="611">
        <v>10</v>
      </c>
      <c r="E168" s="610">
        <v>300</v>
      </c>
      <c r="F168" s="611">
        <v>5</v>
      </c>
      <c r="G168" s="610">
        <v>745</v>
      </c>
      <c r="H168" s="611">
        <v>4.9501661129568104</v>
      </c>
      <c r="I168" s="610">
        <v>10</v>
      </c>
      <c r="J168" s="611">
        <v>6.666666666666667</v>
      </c>
    </row>
    <row r="169" spans="1:10" s="76" customFormat="1" ht="14.1" customHeight="1">
      <c r="A169" s="601"/>
      <c r="B169" s="73">
        <v>2013</v>
      </c>
      <c r="C169" s="423">
        <v>5233</v>
      </c>
      <c r="D169" s="612">
        <v>8.4131832797427641</v>
      </c>
      <c r="E169" s="423">
        <v>530</v>
      </c>
      <c r="F169" s="612">
        <v>4.3265306122448983</v>
      </c>
      <c r="G169" s="423">
        <v>1533</v>
      </c>
      <c r="H169" s="612">
        <v>10.052459016393442</v>
      </c>
      <c r="I169" s="423">
        <v>13</v>
      </c>
      <c r="J169" s="612">
        <v>8.6666666666666661</v>
      </c>
    </row>
    <row r="170" spans="1:10" s="76" customFormat="1" ht="14.1" customHeight="1">
      <c r="A170" s="601"/>
      <c r="B170" s="73">
        <v>2014</v>
      </c>
      <c r="C170" s="423">
        <v>3140</v>
      </c>
      <c r="D170" s="612">
        <v>5.1900826446280997</v>
      </c>
      <c r="E170" s="423">
        <v>400</v>
      </c>
      <c r="F170" s="612">
        <v>5</v>
      </c>
      <c r="G170" s="423">
        <v>815</v>
      </c>
      <c r="H170" s="612">
        <v>5.0308641975308648</v>
      </c>
      <c r="I170" s="423">
        <v>32</v>
      </c>
      <c r="J170" s="612">
        <v>20</v>
      </c>
    </row>
    <row r="171" spans="1:10" s="76" customFormat="1" ht="14.1" customHeight="1">
      <c r="A171" s="601"/>
      <c r="B171" s="73">
        <v>2015</v>
      </c>
      <c r="C171" s="423">
        <v>5575</v>
      </c>
      <c r="D171" s="612">
        <v>14.671052631578947</v>
      </c>
      <c r="E171" s="423">
        <v>720</v>
      </c>
      <c r="F171" s="612">
        <v>9.8630136986301373</v>
      </c>
      <c r="G171" s="423">
        <v>1516</v>
      </c>
      <c r="H171" s="612">
        <v>9.9084967320261441</v>
      </c>
      <c r="I171" s="423">
        <v>14.4</v>
      </c>
      <c r="J171" s="612">
        <v>9.0000000000000018</v>
      </c>
    </row>
    <row r="172" spans="1:10" s="76" customFormat="1" ht="14.1" customHeight="1">
      <c r="A172" s="601"/>
      <c r="B172" s="73">
        <v>2016</v>
      </c>
      <c r="C172" s="377">
        <v>942</v>
      </c>
      <c r="D172" s="613">
        <v>2.48</v>
      </c>
      <c r="E172" s="377">
        <v>150</v>
      </c>
      <c r="F172" s="613">
        <v>7.89</v>
      </c>
      <c r="G172" s="377">
        <v>510</v>
      </c>
      <c r="H172" s="613">
        <v>3.27</v>
      </c>
      <c r="I172" s="377">
        <v>64</v>
      </c>
      <c r="J172" s="613">
        <v>40</v>
      </c>
    </row>
    <row r="173" spans="1:10" s="76" customFormat="1" ht="14.1" customHeight="1">
      <c r="A173" s="601"/>
      <c r="B173" s="73"/>
      <c r="C173" s="608"/>
      <c r="D173" s="609"/>
      <c r="E173" s="608"/>
      <c r="F173" s="609"/>
      <c r="G173" s="608"/>
      <c r="H173" s="609"/>
      <c r="I173" s="608"/>
      <c r="J173" s="609"/>
    </row>
    <row r="174" spans="1:10" s="76" customFormat="1" ht="14.1" customHeight="1">
      <c r="A174" s="601" t="s">
        <v>34</v>
      </c>
      <c r="B174" s="73">
        <v>2012</v>
      </c>
      <c r="C174" s="610">
        <v>312</v>
      </c>
      <c r="D174" s="611">
        <v>13</v>
      </c>
      <c r="E174" s="610">
        <v>54</v>
      </c>
      <c r="F174" s="611">
        <v>12</v>
      </c>
      <c r="G174" s="610">
        <v>460</v>
      </c>
      <c r="H174" s="611">
        <v>12.010443864229766</v>
      </c>
      <c r="I174" s="610">
        <v>1.78</v>
      </c>
      <c r="J174" s="611">
        <v>7.12</v>
      </c>
    </row>
    <row r="175" spans="1:10" s="76" customFormat="1" ht="14.1" customHeight="1">
      <c r="A175" s="601"/>
      <c r="B175" s="73">
        <v>2013</v>
      </c>
      <c r="C175" s="423">
        <v>417</v>
      </c>
      <c r="D175" s="612">
        <v>17.020408163265305</v>
      </c>
      <c r="E175" s="423">
        <v>92</v>
      </c>
      <c r="F175" s="612">
        <v>20</v>
      </c>
      <c r="G175" s="423">
        <v>693</v>
      </c>
      <c r="H175" s="612">
        <v>18</v>
      </c>
      <c r="I175" s="423">
        <v>2</v>
      </c>
      <c r="J175" s="612">
        <v>7.6923076923076925</v>
      </c>
    </row>
    <row r="176" spans="1:10" s="76" customFormat="1" ht="14.1" customHeight="1">
      <c r="A176" s="601"/>
      <c r="B176" s="73">
        <v>2014</v>
      </c>
      <c r="C176" s="423">
        <v>195</v>
      </c>
      <c r="D176" s="612">
        <v>7.5</v>
      </c>
      <c r="E176" s="423">
        <v>40</v>
      </c>
      <c r="F176" s="612">
        <v>8.3333333333333339</v>
      </c>
      <c r="G176" s="423">
        <v>195</v>
      </c>
      <c r="H176" s="612">
        <v>5</v>
      </c>
      <c r="I176" s="423">
        <v>1.6</v>
      </c>
      <c r="J176" s="612">
        <v>5.9259259259259265</v>
      </c>
    </row>
    <row r="177" spans="1:10" s="76" customFormat="1" ht="14.1" customHeight="1">
      <c r="A177" s="601"/>
      <c r="B177" s="73">
        <v>2015</v>
      </c>
      <c r="C177" s="423">
        <v>450.5</v>
      </c>
      <c r="D177" s="612">
        <v>17</v>
      </c>
      <c r="E177" s="423">
        <v>90</v>
      </c>
      <c r="F177" s="612">
        <v>18</v>
      </c>
      <c r="G177" s="423">
        <v>197.5</v>
      </c>
      <c r="H177" s="612">
        <v>5</v>
      </c>
      <c r="I177" s="423">
        <v>2</v>
      </c>
      <c r="J177" s="612">
        <v>6.666666666666667</v>
      </c>
    </row>
    <row r="178" spans="1:10" s="76" customFormat="1" ht="14.1" customHeight="1">
      <c r="A178" s="601"/>
      <c r="B178" s="73">
        <v>2016</v>
      </c>
      <c r="C178" s="377">
        <v>135</v>
      </c>
      <c r="D178" s="613">
        <v>5</v>
      </c>
      <c r="E178" s="377">
        <v>25</v>
      </c>
      <c r="F178" s="613">
        <v>5</v>
      </c>
      <c r="G178" s="377">
        <v>200</v>
      </c>
      <c r="H178" s="613">
        <v>5</v>
      </c>
      <c r="I178" s="377">
        <v>1.5</v>
      </c>
      <c r="J178" s="613">
        <v>5</v>
      </c>
    </row>
    <row r="179" spans="1:10" s="76" customFormat="1" ht="14.1" customHeight="1">
      <c r="A179" s="601"/>
      <c r="B179" s="73"/>
      <c r="C179" s="608"/>
      <c r="D179" s="609"/>
      <c r="E179" s="608"/>
      <c r="F179" s="609"/>
      <c r="G179" s="608"/>
      <c r="H179" s="609"/>
      <c r="I179" s="608"/>
      <c r="J179" s="609"/>
    </row>
    <row r="180" spans="1:10" s="76" customFormat="1" ht="14.1" customHeight="1">
      <c r="A180" s="601" t="s">
        <v>35</v>
      </c>
      <c r="B180" s="73">
        <v>2012</v>
      </c>
      <c r="C180" s="610">
        <v>243</v>
      </c>
      <c r="D180" s="611">
        <v>14.294117647058824</v>
      </c>
      <c r="E180" s="610">
        <v>190</v>
      </c>
      <c r="F180" s="611">
        <v>10</v>
      </c>
      <c r="G180" s="610">
        <v>2793</v>
      </c>
      <c r="H180" s="611">
        <v>14.7</v>
      </c>
      <c r="I180" s="610">
        <v>34</v>
      </c>
      <c r="J180" s="611">
        <v>20</v>
      </c>
    </row>
    <row r="181" spans="1:10" s="76" customFormat="1" ht="14.1" customHeight="1">
      <c r="A181" s="601"/>
      <c r="B181" s="73">
        <v>2013</v>
      </c>
      <c r="C181" s="423">
        <v>300</v>
      </c>
      <c r="D181" s="612">
        <v>15</v>
      </c>
      <c r="E181" s="423">
        <v>288</v>
      </c>
      <c r="F181" s="612">
        <v>12</v>
      </c>
      <c r="G181" s="423">
        <v>3240</v>
      </c>
      <c r="H181" s="612">
        <v>18</v>
      </c>
      <c r="I181" s="423">
        <v>22</v>
      </c>
      <c r="J181" s="612">
        <v>11</v>
      </c>
    </row>
    <row r="182" spans="1:10" s="76" customFormat="1" ht="14.1" customHeight="1">
      <c r="A182" s="601"/>
      <c r="B182" s="73">
        <v>2014</v>
      </c>
      <c r="C182" s="423">
        <v>60</v>
      </c>
      <c r="D182" s="612">
        <v>3</v>
      </c>
      <c r="E182" s="423">
        <v>57.6</v>
      </c>
      <c r="F182" s="612">
        <v>2.4000000000000004</v>
      </c>
      <c r="G182" s="216" t="s">
        <v>72</v>
      </c>
      <c r="H182" s="615" t="s">
        <v>72</v>
      </c>
      <c r="I182" s="216" t="s">
        <v>72</v>
      </c>
      <c r="J182" s="615" t="s">
        <v>72</v>
      </c>
    </row>
    <row r="183" spans="1:10" s="76" customFormat="1" ht="14.1" customHeight="1">
      <c r="A183" s="601"/>
      <c r="B183" s="73">
        <v>2015</v>
      </c>
      <c r="C183" s="423">
        <v>600</v>
      </c>
      <c r="D183" s="612">
        <v>30</v>
      </c>
      <c r="E183" s="423">
        <v>360</v>
      </c>
      <c r="F183" s="612">
        <v>15</v>
      </c>
      <c r="G183" s="216" t="s">
        <v>72</v>
      </c>
      <c r="H183" s="615" t="s">
        <v>72</v>
      </c>
      <c r="I183" s="423">
        <v>24</v>
      </c>
      <c r="J183" s="612">
        <v>12</v>
      </c>
    </row>
    <row r="184" spans="1:10" s="76" customFormat="1" ht="14.1" customHeight="1">
      <c r="A184" s="601"/>
      <c r="B184" s="73">
        <v>2016</v>
      </c>
      <c r="C184" s="377">
        <v>200</v>
      </c>
      <c r="D184" s="613">
        <v>10</v>
      </c>
      <c r="E184" s="377">
        <v>192</v>
      </c>
      <c r="F184" s="613">
        <v>8</v>
      </c>
      <c r="G184" s="216" t="s">
        <v>72</v>
      </c>
      <c r="H184" s="615" t="s">
        <v>72</v>
      </c>
      <c r="I184" s="216" t="s">
        <v>72</v>
      </c>
      <c r="J184" s="615" t="s">
        <v>72</v>
      </c>
    </row>
    <row r="185" spans="1:10" s="76" customFormat="1" ht="14.1" customHeight="1">
      <c r="A185" s="601"/>
      <c r="B185" s="73"/>
      <c r="C185" s="608"/>
      <c r="D185" s="609"/>
      <c r="E185" s="608"/>
      <c r="F185" s="609"/>
      <c r="G185" s="608"/>
      <c r="H185" s="609"/>
      <c r="I185" s="608"/>
      <c r="J185" s="609"/>
    </row>
    <row r="186" spans="1:10" s="76" customFormat="1" ht="14.1" customHeight="1">
      <c r="A186" s="601" t="s">
        <v>36</v>
      </c>
      <c r="B186" s="73">
        <v>2012</v>
      </c>
      <c r="C186" s="610">
        <v>145</v>
      </c>
      <c r="D186" s="611">
        <v>15.025906735751295</v>
      </c>
      <c r="E186" s="610">
        <v>5</v>
      </c>
      <c r="F186" s="611">
        <v>3.7037037037037037</v>
      </c>
      <c r="G186" s="610">
        <v>35</v>
      </c>
      <c r="H186" s="611">
        <v>5</v>
      </c>
      <c r="I186" s="608" t="s">
        <v>72</v>
      </c>
      <c r="J186" s="609" t="s">
        <v>72</v>
      </c>
    </row>
    <row r="187" spans="1:10" s="76" customFormat="1" ht="14.1" customHeight="1">
      <c r="A187" s="601"/>
      <c r="B187" s="73">
        <v>2013</v>
      </c>
      <c r="C187" s="423">
        <v>193</v>
      </c>
      <c r="D187" s="612">
        <v>20</v>
      </c>
      <c r="E187" s="423">
        <v>27</v>
      </c>
      <c r="F187" s="612">
        <v>20</v>
      </c>
      <c r="G187" s="423">
        <v>108</v>
      </c>
      <c r="H187" s="612">
        <v>18</v>
      </c>
      <c r="I187" s="608" t="s">
        <v>72</v>
      </c>
      <c r="J187" s="609" t="s">
        <v>72</v>
      </c>
    </row>
    <row r="188" spans="1:10" s="76" customFormat="1" ht="14.1" customHeight="1">
      <c r="A188" s="601"/>
      <c r="B188" s="73">
        <v>2014</v>
      </c>
      <c r="C188" s="423">
        <v>47.5</v>
      </c>
      <c r="D188" s="612">
        <v>5</v>
      </c>
      <c r="E188" s="216" t="s">
        <v>72</v>
      </c>
      <c r="F188" s="615" t="s">
        <v>72</v>
      </c>
      <c r="G188" s="423">
        <v>31.5</v>
      </c>
      <c r="H188" s="612">
        <v>5</v>
      </c>
      <c r="I188" s="608" t="s">
        <v>72</v>
      </c>
      <c r="J188" s="609" t="s">
        <v>72</v>
      </c>
    </row>
    <row r="189" spans="1:10" s="76" customFormat="1" ht="14.1" customHeight="1">
      <c r="A189" s="601"/>
      <c r="B189" s="73">
        <v>2015</v>
      </c>
      <c r="C189" s="423">
        <v>114</v>
      </c>
      <c r="D189" s="612">
        <v>12</v>
      </c>
      <c r="E189" s="423">
        <v>8.4</v>
      </c>
      <c r="F189" s="612">
        <v>6</v>
      </c>
      <c r="G189" s="423">
        <v>36</v>
      </c>
      <c r="H189" s="612">
        <v>6</v>
      </c>
      <c r="I189" s="608" t="s">
        <v>72</v>
      </c>
      <c r="J189" s="609" t="s">
        <v>72</v>
      </c>
    </row>
    <row r="190" spans="1:10" s="76" customFormat="1" ht="14.1" customHeight="1">
      <c r="A190" s="601"/>
      <c r="B190" s="73">
        <v>2016</v>
      </c>
      <c r="C190" s="377">
        <v>142</v>
      </c>
      <c r="D190" s="613">
        <v>14.95</v>
      </c>
      <c r="E190" s="377">
        <v>14</v>
      </c>
      <c r="F190" s="613">
        <v>10</v>
      </c>
      <c r="G190" s="377">
        <v>60</v>
      </c>
      <c r="H190" s="613">
        <v>10</v>
      </c>
      <c r="I190" s="608" t="s">
        <v>72</v>
      </c>
      <c r="J190" s="609" t="s">
        <v>72</v>
      </c>
    </row>
    <row r="191" spans="1:10" s="76" customFormat="1" ht="14.1" customHeight="1">
      <c r="A191" s="601"/>
      <c r="B191" s="73"/>
      <c r="C191" s="608"/>
      <c r="D191" s="609"/>
      <c r="E191" s="608"/>
      <c r="F191" s="609"/>
      <c r="G191" s="608"/>
      <c r="H191" s="609"/>
      <c r="I191" s="608"/>
      <c r="J191" s="609"/>
    </row>
    <row r="192" spans="1:10" s="76" customFormat="1" ht="14.1" customHeight="1">
      <c r="A192" s="601" t="s">
        <v>37</v>
      </c>
      <c r="B192" s="73">
        <v>2012</v>
      </c>
      <c r="C192" s="608" t="s">
        <v>72</v>
      </c>
      <c r="D192" s="609" t="s">
        <v>72</v>
      </c>
      <c r="E192" s="608" t="s">
        <v>72</v>
      </c>
      <c r="F192" s="609" t="s">
        <v>72</v>
      </c>
      <c r="G192" s="608" t="s">
        <v>72</v>
      </c>
      <c r="H192" s="609" t="s">
        <v>72</v>
      </c>
      <c r="I192" s="608" t="s">
        <v>72</v>
      </c>
      <c r="J192" s="609" t="s">
        <v>72</v>
      </c>
    </row>
    <row r="193" spans="1:10" s="76" customFormat="1" ht="14.1" customHeight="1">
      <c r="A193" s="601"/>
      <c r="B193" s="73">
        <v>2013</v>
      </c>
      <c r="C193" s="608" t="s">
        <v>72</v>
      </c>
      <c r="D193" s="609" t="s">
        <v>72</v>
      </c>
      <c r="E193" s="608" t="s">
        <v>72</v>
      </c>
      <c r="F193" s="609" t="s">
        <v>72</v>
      </c>
      <c r="G193" s="608" t="s">
        <v>72</v>
      </c>
      <c r="H193" s="609" t="s">
        <v>72</v>
      </c>
      <c r="I193" s="608" t="s">
        <v>72</v>
      </c>
      <c r="J193" s="609" t="s">
        <v>72</v>
      </c>
    </row>
    <row r="194" spans="1:10" s="76" customFormat="1" ht="14.1" customHeight="1">
      <c r="A194" s="601"/>
      <c r="B194" s="73">
        <v>2014</v>
      </c>
      <c r="C194" s="608" t="s">
        <v>72</v>
      </c>
      <c r="D194" s="609" t="s">
        <v>72</v>
      </c>
      <c r="E194" s="608" t="s">
        <v>72</v>
      </c>
      <c r="F194" s="609" t="s">
        <v>72</v>
      </c>
      <c r="G194" s="608" t="s">
        <v>72</v>
      </c>
      <c r="H194" s="609" t="s">
        <v>72</v>
      </c>
      <c r="I194" s="608" t="s">
        <v>72</v>
      </c>
      <c r="J194" s="609" t="s">
        <v>72</v>
      </c>
    </row>
    <row r="195" spans="1:10" s="76" customFormat="1" ht="14.1" customHeight="1">
      <c r="A195" s="601"/>
      <c r="B195" s="73">
        <v>2015</v>
      </c>
      <c r="C195" s="608" t="s">
        <v>72</v>
      </c>
      <c r="D195" s="609" t="s">
        <v>72</v>
      </c>
      <c r="E195" s="608" t="s">
        <v>72</v>
      </c>
      <c r="F195" s="609" t="s">
        <v>72</v>
      </c>
      <c r="G195" s="608" t="s">
        <v>72</v>
      </c>
      <c r="H195" s="609" t="s">
        <v>72</v>
      </c>
      <c r="I195" s="608" t="s">
        <v>72</v>
      </c>
      <c r="J195" s="609" t="s">
        <v>72</v>
      </c>
    </row>
    <row r="196" spans="1:10" s="76" customFormat="1" ht="14.1" customHeight="1">
      <c r="A196" s="601"/>
      <c r="B196" s="73">
        <v>2016</v>
      </c>
      <c r="C196" s="608" t="s">
        <v>72</v>
      </c>
      <c r="D196" s="609" t="s">
        <v>72</v>
      </c>
      <c r="E196" s="608" t="s">
        <v>72</v>
      </c>
      <c r="F196" s="609" t="s">
        <v>72</v>
      </c>
      <c r="G196" s="608" t="s">
        <v>72</v>
      </c>
      <c r="H196" s="609" t="s">
        <v>72</v>
      </c>
      <c r="I196" s="608" t="s">
        <v>72</v>
      </c>
      <c r="J196" s="609" t="s">
        <v>72</v>
      </c>
    </row>
    <row r="197" spans="1:10" s="76" customFormat="1" ht="14.1" customHeight="1">
      <c r="A197" s="601"/>
      <c r="B197" s="73"/>
      <c r="C197" s="608"/>
      <c r="D197" s="609"/>
      <c r="E197" s="608"/>
      <c r="F197" s="609"/>
      <c r="G197" s="608"/>
      <c r="H197" s="609"/>
      <c r="I197" s="608"/>
      <c r="J197" s="609"/>
    </row>
    <row r="198" spans="1:10" s="76" customFormat="1" ht="14.1" customHeight="1">
      <c r="A198" s="601" t="s">
        <v>38</v>
      </c>
      <c r="B198" s="73">
        <v>2012</v>
      </c>
      <c r="C198" s="610">
        <v>1255</v>
      </c>
      <c r="D198" s="611">
        <v>7.0386988222097591</v>
      </c>
      <c r="E198" s="610">
        <v>685</v>
      </c>
      <c r="F198" s="611">
        <v>6.0299295774647881</v>
      </c>
      <c r="G198" s="610">
        <v>1717</v>
      </c>
      <c r="H198" s="611">
        <v>7.7030058322117538</v>
      </c>
      <c r="I198" s="610">
        <v>192</v>
      </c>
      <c r="J198" s="611">
        <v>7.8688524590163933</v>
      </c>
    </row>
    <row r="199" spans="1:10" s="76" customFormat="1" ht="14.1" customHeight="1">
      <c r="A199" s="601"/>
      <c r="B199" s="73">
        <v>2013</v>
      </c>
      <c r="C199" s="423">
        <v>845</v>
      </c>
      <c r="D199" s="612">
        <v>3.4470098719099287</v>
      </c>
      <c r="E199" s="423">
        <v>568</v>
      </c>
      <c r="F199" s="612">
        <v>4.9912126537785593</v>
      </c>
      <c r="G199" s="423">
        <v>1898</v>
      </c>
      <c r="H199" s="612">
        <v>8.5150291610587701</v>
      </c>
      <c r="I199" s="423">
        <v>179</v>
      </c>
      <c r="J199" s="612">
        <v>7.9910714285714288</v>
      </c>
    </row>
    <row r="200" spans="1:10" s="76" customFormat="1" ht="14.1" customHeight="1">
      <c r="A200" s="601"/>
      <c r="B200" s="73">
        <v>2014</v>
      </c>
      <c r="C200" s="423">
        <v>1834.1</v>
      </c>
      <c r="D200" s="612">
        <v>7.4818471077751489</v>
      </c>
      <c r="E200" s="423">
        <v>225.2</v>
      </c>
      <c r="F200" s="612">
        <v>1.9789103690685412</v>
      </c>
      <c r="G200" s="423">
        <v>1672.5</v>
      </c>
      <c r="H200" s="612">
        <v>7.5033647375504717</v>
      </c>
      <c r="I200" s="423">
        <v>155</v>
      </c>
      <c r="J200" s="612">
        <v>6.9196428571428568</v>
      </c>
    </row>
    <row r="201" spans="1:10" s="76" customFormat="1" ht="14.1" customHeight="1">
      <c r="A201" s="601"/>
      <c r="B201" s="73">
        <v>2015</v>
      </c>
      <c r="C201" s="423">
        <v>1011.7</v>
      </c>
      <c r="D201" s="612">
        <v>4.1270294525577222</v>
      </c>
      <c r="E201" s="423">
        <v>250.6</v>
      </c>
      <c r="F201" s="612">
        <v>2.2021089630931461</v>
      </c>
      <c r="G201" s="423">
        <v>1693.3</v>
      </c>
      <c r="H201" s="612">
        <v>7.5966801256168681</v>
      </c>
      <c r="I201" s="423">
        <v>155.19999999999999</v>
      </c>
      <c r="J201" s="612">
        <v>6.9285714285714279</v>
      </c>
    </row>
    <row r="202" spans="1:10" s="76" customFormat="1" ht="14.1" customHeight="1">
      <c r="A202" s="601"/>
      <c r="B202" s="73">
        <v>2016</v>
      </c>
      <c r="C202" s="377">
        <v>759.2</v>
      </c>
      <c r="D202" s="613">
        <v>2.68</v>
      </c>
      <c r="E202" s="377">
        <v>521.1</v>
      </c>
      <c r="F202" s="613">
        <v>2.66</v>
      </c>
      <c r="G202" s="377">
        <v>1723.2</v>
      </c>
      <c r="H202" s="613">
        <v>7.69</v>
      </c>
      <c r="I202" s="377">
        <v>185.2</v>
      </c>
      <c r="J202" s="613">
        <v>8.27</v>
      </c>
    </row>
    <row r="203" spans="1:10" s="76" customFormat="1" ht="14.1" customHeight="1">
      <c r="A203" s="601"/>
      <c r="B203" s="73"/>
      <c r="C203" s="608"/>
      <c r="D203" s="609"/>
      <c r="E203" s="608"/>
      <c r="F203" s="609"/>
      <c r="G203" s="608"/>
      <c r="H203" s="609"/>
      <c r="I203" s="608"/>
      <c r="J203" s="609"/>
    </row>
    <row r="204" spans="1:10" s="76" customFormat="1" ht="14.1" customHeight="1">
      <c r="A204" s="601" t="s">
        <v>39</v>
      </c>
      <c r="B204" s="73">
        <v>2012</v>
      </c>
      <c r="C204" s="610">
        <v>242</v>
      </c>
      <c r="D204" s="611">
        <v>15.031055900621118</v>
      </c>
      <c r="E204" s="610">
        <v>111</v>
      </c>
      <c r="F204" s="611">
        <v>9.9820143884892083</v>
      </c>
      <c r="G204" s="610">
        <v>3930</v>
      </c>
      <c r="H204" s="611">
        <v>14.999141270537947</v>
      </c>
      <c r="I204" s="610">
        <v>64</v>
      </c>
      <c r="J204" s="611">
        <v>15.023474178403756</v>
      </c>
    </row>
    <row r="205" spans="1:10" s="76" customFormat="1" ht="14.1" customHeight="1">
      <c r="A205" s="601"/>
      <c r="B205" s="73">
        <v>2013</v>
      </c>
      <c r="C205" s="423">
        <v>290</v>
      </c>
      <c r="D205" s="612">
        <v>18.012422360248447</v>
      </c>
      <c r="E205" s="423">
        <v>167</v>
      </c>
      <c r="F205" s="612">
        <v>15.017985611510792</v>
      </c>
      <c r="G205" s="423">
        <v>6550</v>
      </c>
      <c r="H205" s="612">
        <v>24.99856878422991</v>
      </c>
      <c r="I205" s="423">
        <v>72</v>
      </c>
      <c r="J205" s="612">
        <v>13.186813186813186</v>
      </c>
    </row>
    <row r="206" spans="1:10" s="76" customFormat="1" ht="14.1" customHeight="1">
      <c r="A206" s="601"/>
      <c r="B206" s="73">
        <v>2014</v>
      </c>
      <c r="C206" s="423">
        <v>96.6</v>
      </c>
      <c r="D206" s="612">
        <v>5.9999999999999991</v>
      </c>
      <c r="E206" s="423">
        <v>33.299999999999997</v>
      </c>
      <c r="F206" s="612">
        <v>2.9999999999999996</v>
      </c>
      <c r="G206" s="423">
        <v>2650</v>
      </c>
      <c r="H206" s="612">
        <v>9.9699021820917988</v>
      </c>
      <c r="I206" s="423">
        <v>21</v>
      </c>
      <c r="J206" s="612">
        <v>3.8461538461538463</v>
      </c>
    </row>
    <row r="207" spans="1:10" s="76" customFormat="1" ht="14.1" customHeight="1">
      <c r="A207" s="601"/>
      <c r="B207" s="73">
        <v>2015</v>
      </c>
      <c r="C207" s="423">
        <v>88.5</v>
      </c>
      <c r="D207" s="612">
        <v>5.4968944099378882</v>
      </c>
      <c r="E207" s="423">
        <v>33.299999999999997</v>
      </c>
      <c r="F207" s="612">
        <v>2.9999999999999996</v>
      </c>
      <c r="G207" s="423">
        <v>2120</v>
      </c>
      <c r="H207" s="612">
        <v>7.9759217456734381</v>
      </c>
      <c r="I207" s="423">
        <v>13</v>
      </c>
      <c r="J207" s="612">
        <v>2.3809523809523814</v>
      </c>
    </row>
    <row r="208" spans="1:10" s="76" customFormat="1" ht="14.1" customHeight="1">
      <c r="A208" s="601"/>
      <c r="B208" s="73">
        <v>2016</v>
      </c>
      <c r="C208" s="377">
        <v>257.60000000000002</v>
      </c>
      <c r="D208" s="613">
        <v>16</v>
      </c>
      <c r="E208" s="377">
        <v>155.4</v>
      </c>
      <c r="F208" s="613">
        <v>14</v>
      </c>
      <c r="G208" s="377">
        <v>7976</v>
      </c>
      <c r="H208" s="613">
        <v>30.01</v>
      </c>
      <c r="I208" s="377">
        <v>12</v>
      </c>
      <c r="J208" s="613">
        <v>2.82</v>
      </c>
    </row>
    <row r="209" spans="1:10" s="76" customFormat="1" ht="14.1" customHeight="1">
      <c r="A209" s="601"/>
      <c r="B209" s="73"/>
      <c r="C209" s="608"/>
      <c r="D209" s="609"/>
      <c r="E209" s="608"/>
      <c r="F209" s="609"/>
      <c r="G209" s="608"/>
      <c r="H209" s="609"/>
      <c r="I209" s="608"/>
      <c r="J209" s="609"/>
    </row>
    <row r="210" spans="1:10" s="76" customFormat="1" ht="14.1" customHeight="1">
      <c r="A210" s="601" t="s">
        <v>40</v>
      </c>
      <c r="B210" s="73">
        <v>2012</v>
      </c>
      <c r="C210" s="610">
        <v>45</v>
      </c>
      <c r="D210" s="611">
        <v>10</v>
      </c>
      <c r="E210" s="610">
        <v>2</v>
      </c>
      <c r="F210" s="611">
        <v>10</v>
      </c>
      <c r="G210" s="610">
        <v>8</v>
      </c>
      <c r="H210" s="611">
        <v>6.1538461538461542</v>
      </c>
      <c r="I210" s="610">
        <v>130</v>
      </c>
      <c r="J210" s="611">
        <v>1.5853658536585367</v>
      </c>
    </row>
    <row r="211" spans="1:10" s="76" customFormat="1" ht="14.1" customHeight="1">
      <c r="A211" s="601"/>
      <c r="B211" s="73">
        <v>2013</v>
      </c>
      <c r="C211" s="423">
        <v>5</v>
      </c>
      <c r="D211" s="612">
        <v>5</v>
      </c>
      <c r="E211" s="423">
        <v>1</v>
      </c>
      <c r="F211" s="612">
        <v>5</v>
      </c>
      <c r="G211" s="423">
        <v>8</v>
      </c>
      <c r="H211" s="612">
        <v>10</v>
      </c>
      <c r="I211" s="423">
        <v>267</v>
      </c>
      <c r="J211" s="612">
        <v>3.4675324675324672</v>
      </c>
    </row>
    <row r="212" spans="1:10" s="76" customFormat="1" ht="14.1" customHeight="1">
      <c r="A212" s="601"/>
      <c r="B212" s="73">
        <v>2014</v>
      </c>
      <c r="C212" s="423">
        <v>45</v>
      </c>
      <c r="D212" s="612">
        <v>10</v>
      </c>
      <c r="E212" s="423">
        <v>1</v>
      </c>
      <c r="F212" s="612">
        <v>5</v>
      </c>
      <c r="G212" s="423">
        <v>2</v>
      </c>
      <c r="H212" s="612">
        <v>3.3333333333333335</v>
      </c>
      <c r="I212" s="423">
        <v>440</v>
      </c>
      <c r="J212" s="612">
        <v>5.7142857142857144</v>
      </c>
    </row>
    <row r="213" spans="1:10" s="76" customFormat="1" ht="14.1" customHeight="1">
      <c r="A213" s="601"/>
      <c r="B213" s="73">
        <v>2015</v>
      </c>
      <c r="C213" s="423">
        <v>45</v>
      </c>
      <c r="D213" s="612">
        <v>10</v>
      </c>
      <c r="E213" s="423">
        <v>1</v>
      </c>
      <c r="F213" s="612">
        <v>5</v>
      </c>
      <c r="G213" s="423">
        <v>2</v>
      </c>
      <c r="H213" s="612">
        <v>3.3333333333333335</v>
      </c>
      <c r="I213" s="423">
        <v>270</v>
      </c>
      <c r="J213" s="612">
        <v>14.210526315789474</v>
      </c>
    </row>
    <row r="214" spans="1:10" s="76" customFormat="1" ht="14.1" customHeight="1">
      <c r="A214" s="601"/>
      <c r="B214" s="73">
        <v>2016</v>
      </c>
      <c r="C214" s="377">
        <v>45</v>
      </c>
      <c r="D214" s="613">
        <v>10</v>
      </c>
      <c r="E214" s="377">
        <v>1</v>
      </c>
      <c r="F214" s="613">
        <v>5</v>
      </c>
      <c r="G214" s="377">
        <v>8</v>
      </c>
      <c r="H214" s="613">
        <v>13.33</v>
      </c>
      <c r="I214" s="377">
        <v>760</v>
      </c>
      <c r="J214" s="613">
        <v>9.27</v>
      </c>
    </row>
    <row r="215" spans="1:10" s="76" customFormat="1" ht="14.1" customHeight="1">
      <c r="A215" s="601"/>
      <c r="B215" s="73"/>
      <c r="C215" s="608"/>
      <c r="D215" s="609"/>
      <c r="E215" s="608"/>
      <c r="F215" s="609"/>
      <c r="G215" s="608"/>
      <c r="H215" s="609"/>
      <c r="I215" s="608"/>
      <c r="J215" s="609"/>
    </row>
    <row r="216" spans="1:10" s="76" customFormat="1" ht="14.1" customHeight="1">
      <c r="A216" s="601" t="s">
        <v>41</v>
      </c>
      <c r="B216" s="73">
        <v>2012</v>
      </c>
      <c r="C216" s="610">
        <v>74</v>
      </c>
      <c r="D216" s="611">
        <v>10.061182868796736</v>
      </c>
      <c r="E216" s="610">
        <v>2</v>
      </c>
      <c r="F216" s="611">
        <v>2.8368794326241136</v>
      </c>
      <c r="G216" s="610">
        <v>560</v>
      </c>
      <c r="H216" s="611">
        <v>19.985724482512492</v>
      </c>
      <c r="I216" s="610">
        <v>1</v>
      </c>
      <c r="J216" s="611">
        <v>10</v>
      </c>
    </row>
    <row r="217" spans="1:10" s="76" customFormat="1" ht="14.1" customHeight="1">
      <c r="A217" s="601"/>
      <c r="B217" s="73">
        <v>2013</v>
      </c>
      <c r="C217" s="423">
        <v>88</v>
      </c>
      <c r="D217" s="612">
        <v>11.956521739130435</v>
      </c>
      <c r="E217" s="423">
        <v>8</v>
      </c>
      <c r="F217" s="612">
        <v>11.267605633802818</v>
      </c>
      <c r="G217" s="423">
        <v>673</v>
      </c>
      <c r="H217" s="612">
        <v>24.00998929718159</v>
      </c>
      <c r="I217" s="423">
        <v>1</v>
      </c>
      <c r="J217" s="612">
        <v>9.5238095238095255</v>
      </c>
    </row>
    <row r="218" spans="1:10" s="76" customFormat="1" ht="14.1" customHeight="1">
      <c r="A218" s="601"/>
      <c r="B218" s="73">
        <v>2014</v>
      </c>
      <c r="C218" s="423">
        <v>73.599999999999994</v>
      </c>
      <c r="D218" s="612">
        <v>9.9932111337406653</v>
      </c>
      <c r="E218" s="423">
        <v>2.2000000000000002</v>
      </c>
      <c r="F218" s="612">
        <v>3.0769230769230775</v>
      </c>
      <c r="G218" s="423">
        <v>561</v>
      </c>
      <c r="H218" s="612">
        <v>20.010700909577317</v>
      </c>
      <c r="I218" s="423">
        <v>1</v>
      </c>
      <c r="J218" s="612">
        <v>9.0909090909090899</v>
      </c>
    </row>
    <row r="219" spans="1:10" s="76" customFormat="1" ht="14.1" customHeight="1">
      <c r="A219" s="601"/>
      <c r="B219" s="73">
        <v>2015</v>
      </c>
      <c r="C219" s="423">
        <v>24.8</v>
      </c>
      <c r="D219" s="612">
        <v>10.464135021097047</v>
      </c>
      <c r="E219" s="423">
        <v>3.1</v>
      </c>
      <c r="F219" s="612">
        <v>4.3055555555555554</v>
      </c>
      <c r="G219" s="423">
        <v>574.79999999999995</v>
      </c>
      <c r="H219" s="612">
        <v>20.499286733238229</v>
      </c>
      <c r="I219" s="423">
        <v>1</v>
      </c>
      <c r="J219" s="612">
        <v>9.0909090909090899</v>
      </c>
    </row>
    <row r="220" spans="1:10" s="76" customFormat="1" ht="14.1" customHeight="1">
      <c r="A220" s="601"/>
      <c r="B220" s="73">
        <v>2016</v>
      </c>
      <c r="C220" s="377">
        <v>73.599999999999994</v>
      </c>
      <c r="D220" s="613">
        <v>9.99</v>
      </c>
      <c r="E220" s="377">
        <v>2.2000000000000002</v>
      </c>
      <c r="F220" s="613">
        <v>3.08</v>
      </c>
      <c r="G220" s="377">
        <v>560.70000000000005</v>
      </c>
      <c r="H220" s="613">
        <v>20</v>
      </c>
      <c r="I220" s="377">
        <v>1</v>
      </c>
      <c r="J220" s="613">
        <v>9.09</v>
      </c>
    </row>
    <row r="221" spans="1:10" s="76" customFormat="1" ht="14.1" customHeight="1">
      <c r="A221" s="601"/>
      <c r="B221" s="73"/>
      <c r="C221" s="608"/>
      <c r="D221" s="609"/>
      <c r="E221" s="608"/>
      <c r="F221" s="609"/>
      <c r="G221" s="608"/>
      <c r="H221" s="609"/>
      <c r="I221" s="608"/>
      <c r="J221" s="609"/>
    </row>
    <row r="222" spans="1:10" s="76" customFormat="1" ht="14.1" customHeight="1">
      <c r="A222" s="601" t="s">
        <v>42</v>
      </c>
      <c r="B222" s="73">
        <v>2012</v>
      </c>
      <c r="C222" s="610">
        <v>266.39999999999998</v>
      </c>
      <c r="D222" s="611">
        <v>9.8164934777802326</v>
      </c>
      <c r="E222" s="610">
        <v>153</v>
      </c>
      <c r="F222" s="611">
        <v>6.1163302018788723</v>
      </c>
      <c r="G222" s="610">
        <v>2118</v>
      </c>
      <c r="H222" s="611">
        <v>15.888972243060763</v>
      </c>
      <c r="I222" s="610">
        <v>118</v>
      </c>
      <c r="J222" s="611">
        <v>19.032258064516128</v>
      </c>
    </row>
    <row r="223" spans="1:10" s="76" customFormat="1" ht="14.1" customHeight="1">
      <c r="A223" s="601"/>
      <c r="B223" s="73">
        <v>2013</v>
      </c>
      <c r="C223" s="423">
        <v>377</v>
      </c>
      <c r="D223" s="612">
        <v>13.902205177372963</v>
      </c>
      <c r="E223" s="423">
        <v>276</v>
      </c>
      <c r="F223" s="612">
        <v>11.044417767106843</v>
      </c>
      <c r="G223" s="423">
        <v>3966</v>
      </c>
      <c r="H223" s="612">
        <v>29.763602251407129</v>
      </c>
      <c r="I223" s="423">
        <v>130</v>
      </c>
      <c r="J223" s="612">
        <v>20.967741935483872</v>
      </c>
    </row>
    <row r="224" spans="1:10" s="76" customFormat="1" ht="14.1" customHeight="1">
      <c r="A224" s="601"/>
      <c r="B224" s="73">
        <v>2014</v>
      </c>
      <c r="C224" s="423">
        <v>354.3</v>
      </c>
      <c r="D224" s="612">
        <v>13.125625162079059</v>
      </c>
      <c r="E224" s="423">
        <v>261.39999999999998</v>
      </c>
      <c r="F224" s="612">
        <v>9.3357142857142854</v>
      </c>
      <c r="G224" s="423">
        <v>1045.4000000000001</v>
      </c>
      <c r="H224" s="612">
        <v>7.8470522886610325</v>
      </c>
      <c r="I224" s="423">
        <v>62</v>
      </c>
      <c r="J224" s="612">
        <v>10</v>
      </c>
    </row>
    <row r="225" spans="1:10" s="76" customFormat="1" ht="14.1" customHeight="1">
      <c r="A225" s="601"/>
      <c r="B225" s="73">
        <v>2015</v>
      </c>
      <c r="C225" s="423">
        <v>543.20000000000005</v>
      </c>
      <c r="D225" s="612">
        <v>15.555555555555557</v>
      </c>
      <c r="E225" s="423">
        <v>93.4</v>
      </c>
      <c r="F225" s="612">
        <v>5.7195345988977344</v>
      </c>
      <c r="G225" s="423">
        <v>1175.4000000000001</v>
      </c>
      <c r="H225" s="612">
        <v>8.8190276110444188</v>
      </c>
      <c r="I225" s="423">
        <v>49.6</v>
      </c>
      <c r="J225" s="612">
        <v>8</v>
      </c>
    </row>
    <row r="226" spans="1:10" s="76" customFormat="1" ht="14.1" customHeight="1">
      <c r="A226" s="601"/>
      <c r="B226" s="73">
        <v>2016</v>
      </c>
      <c r="C226" s="377">
        <v>587.79999999999995</v>
      </c>
      <c r="D226" s="613">
        <v>16.79</v>
      </c>
      <c r="E226" s="377">
        <v>308.2</v>
      </c>
      <c r="F226" s="613">
        <v>10.98</v>
      </c>
      <c r="G226" s="377">
        <v>2217.1</v>
      </c>
      <c r="H226" s="613">
        <v>16.63</v>
      </c>
      <c r="I226" s="377">
        <v>62</v>
      </c>
      <c r="J226" s="613">
        <v>10</v>
      </c>
    </row>
    <row r="227" spans="1:10" s="76" customFormat="1" ht="14.1" customHeight="1">
      <c r="A227" s="601"/>
      <c r="B227" s="73"/>
      <c r="C227" s="608"/>
      <c r="D227" s="609"/>
      <c r="E227" s="608"/>
      <c r="F227" s="609"/>
      <c r="G227" s="608"/>
      <c r="H227" s="609"/>
      <c r="I227" s="608"/>
      <c r="J227" s="609"/>
    </row>
    <row r="228" spans="1:10" s="76" customFormat="1" ht="14.1" customHeight="1">
      <c r="A228" s="601" t="s">
        <v>43</v>
      </c>
      <c r="B228" s="73">
        <v>2012</v>
      </c>
      <c r="C228" s="610">
        <v>154</v>
      </c>
      <c r="D228" s="611">
        <v>14</v>
      </c>
      <c r="E228" s="610">
        <v>83</v>
      </c>
      <c r="F228" s="611">
        <v>12.028985507246377</v>
      </c>
      <c r="G228" s="610">
        <v>1810</v>
      </c>
      <c r="H228" s="611">
        <v>10</v>
      </c>
      <c r="I228" s="608" t="s">
        <v>72</v>
      </c>
      <c r="J228" s="609" t="s">
        <v>72</v>
      </c>
    </row>
    <row r="229" spans="1:10" s="76" customFormat="1" ht="14.1" customHeight="1">
      <c r="A229" s="601"/>
      <c r="B229" s="73">
        <v>2013</v>
      </c>
      <c r="C229" s="423">
        <v>132</v>
      </c>
      <c r="D229" s="612">
        <v>12</v>
      </c>
      <c r="E229" s="423">
        <v>105</v>
      </c>
      <c r="F229" s="612">
        <v>15</v>
      </c>
      <c r="G229" s="423">
        <v>2534</v>
      </c>
      <c r="H229" s="612">
        <v>14</v>
      </c>
      <c r="I229" s="608" t="s">
        <v>72</v>
      </c>
      <c r="J229" s="609" t="s">
        <v>72</v>
      </c>
    </row>
    <row r="230" spans="1:10" s="76" customFormat="1" ht="14.1" customHeight="1">
      <c r="A230" s="601"/>
      <c r="B230" s="73">
        <v>2014</v>
      </c>
      <c r="C230" s="423">
        <v>132</v>
      </c>
      <c r="D230" s="612">
        <v>12</v>
      </c>
      <c r="E230" s="423">
        <v>70</v>
      </c>
      <c r="F230" s="612">
        <v>10</v>
      </c>
      <c r="G230" s="608" t="s">
        <v>72</v>
      </c>
      <c r="H230" s="608" t="s">
        <v>72</v>
      </c>
      <c r="I230" s="608" t="s">
        <v>72</v>
      </c>
      <c r="J230" s="609" t="s">
        <v>72</v>
      </c>
    </row>
    <row r="231" spans="1:10" s="76" customFormat="1" ht="14.1" customHeight="1">
      <c r="A231" s="601"/>
      <c r="B231" s="73">
        <v>2015</v>
      </c>
      <c r="C231" s="423">
        <v>165</v>
      </c>
      <c r="D231" s="612">
        <v>15</v>
      </c>
      <c r="E231" s="423">
        <v>112</v>
      </c>
      <c r="F231" s="612">
        <v>16</v>
      </c>
      <c r="G231" s="423">
        <v>1810</v>
      </c>
      <c r="H231" s="612">
        <v>10</v>
      </c>
      <c r="I231" s="608" t="s">
        <v>72</v>
      </c>
      <c r="J231" s="609" t="s">
        <v>72</v>
      </c>
    </row>
    <row r="232" spans="1:10" s="76" customFormat="1" ht="14.1" customHeight="1">
      <c r="A232" s="601"/>
      <c r="B232" s="73">
        <v>2016</v>
      </c>
      <c r="C232" s="377">
        <v>165</v>
      </c>
      <c r="D232" s="613">
        <v>15</v>
      </c>
      <c r="E232" s="377">
        <v>114</v>
      </c>
      <c r="F232" s="613">
        <v>16.059999999999999</v>
      </c>
      <c r="G232" s="377">
        <v>217.2</v>
      </c>
      <c r="H232" s="613">
        <v>1.2</v>
      </c>
      <c r="I232" s="608" t="s">
        <v>72</v>
      </c>
      <c r="J232" s="609" t="s">
        <v>72</v>
      </c>
    </row>
    <row r="233" spans="1:10" s="76" customFormat="1" ht="14.1" customHeight="1">
      <c r="A233" s="601"/>
      <c r="B233" s="73"/>
      <c r="C233" s="608"/>
      <c r="D233" s="609"/>
      <c r="E233" s="608"/>
      <c r="F233" s="609"/>
      <c r="G233" s="608"/>
      <c r="H233" s="609"/>
      <c r="I233" s="608"/>
      <c r="J233" s="609"/>
    </row>
    <row r="234" spans="1:10" s="76" customFormat="1" ht="14.1" customHeight="1">
      <c r="A234" s="601" t="s">
        <v>44</v>
      </c>
      <c r="B234" s="73">
        <v>2012</v>
      </c>
      <c r="C234" s="610">
        <v>75</v>
      </c>
      <c r="D234" s="611">
        <v>5.0335570469798654</v>
      </c>
      <c r="E234" s="610">
        <v>29</v>
      </c>
      <c r="F234" s="611">
        <v>4.0277777777777777</v>
      </c>
      <c r="G234" s="610">
        <v>165</v>
      </c>
      <c r="H234" s="611">
        <v>5</v>
      </c>
      <c r="I234" s="610">
        <v>1.1000000000000001</v>
      </c>
      <c r="J234" s="611">
        <v>3.9285714285714288</v>
      </c>
    </row>
    <row r="235" spans="1:10" s="76" customFormat="1" ht="14.1" customHeight="1">
      <c r="A235" s="601"/>
      <c r="B235" s="73">
        <v>2013</v>
      </c>
      <c r="C235" s="423">
        <v>30</v>
      </c>
      <c r="D235" s="612">
        <v>1.9867549668874172</v>
      </c>
      <c r="E235" s="423">
        <v>22.5</v>
      </c>
      <c r="F235" s="612">
        <v>3</v>
      </c>
      <c r="G235" s="423">
        <v>105</v>
      </c>
      <c r="H235" s="612">
        <v>3</v>
      </c>
      <c r="I235" s="423">
        <v>2.7</v>
      </c>
      <c r="J235" s="612">
        <v>8.1818181818181817</v>
      </c>
    </row>
    <row r="236" spans="1:10" s="76" customFormat="1" ht="14.1" customHeight="1">
      <c r="A236" s="601"/>
      <c r="B236" s="73">
        <v>2014</v>
      </c>
      <c r="C236" s="423">
        <v>31</v>
      </c>
      <c r="D236" s="612">
        <v>2</v>
      </c>
      <c r="E236" s="423">
        <v>15.4</v>
      </c>
      <c r="F236" s="612">
        <v>2</v>
      </c>
      <c r="G236" s="423">
        <v>30</v>
      </c>
      <c r="H236" s="612">
        <v>1</v>
      </c>
      <c r="I236" s="608" t="s">
        <v>72</v>
      </c>
      <c r="J236" s="608" t="s">
        <v>72</v>
      </c>
    </row>
    <row r="237" spans="1:10" s="76" customFormat="1" ht="14.1" customHeight="1">
      <c r="A237" s="601"/>
      <c r="B237" s="73">
        <v>2015</v>
      </c>
      <c r="C237" s="423">
        <v>170</v>
      </c>
      <c r="D237" s="612">
        <v>10</v>
      </c>
      <c r="E237" s="423">
        <v>102</v>
      </c>
      <c r="F237" s="612">
        <v>12</v>
      </c>
      <c r="G237" s="423">
        <v>380</v>
      </c>
      <c r="H237" s="612">
        <v>10</v>
      </c>
      <c r="I237" s="423">
        <v>4.5</v>
      </c>
      <c r="J237" s="612">
        <v>10</v>
      </c>
    </row>
    <row r="238" spans="1:10" s="76" customFormat="1" ht="14.1" customHeight="1">
      <c r="A238" s="601"/>
      <c r="B238" s="73">
        <v>2016</v>
      </c>
      <c r="C238" s="377">
        <v>35</v>
      </c>
      <c r="D238" s="613">
        <v>2</v>
      </c>
      <c r="E238" s="377">
        <v>18</v>
      </c>
      <c r="F238" s="613">
        <v>2</v>
      </c>
      <c r="G238" s="377">
        <v>39</v>
      </c>
      <c r="H238" s="613">
        <v>1</v>
      </c>
      <c r="I238" s="608" t="s">
        <v>72</v>
      </c>
      <c r="J238" s="608" t="s">
        <v>72</v>
      </c>
    </row>
    <row r="239" spans="1:10" s="76" customFormat="1" ht="14.1" customHeight="1">
      <c r="A239" s="601"/>
      <c r="B239" s="73"/>
      <c r="C239" s="608"/>
      <c r="D239" s="609"/>
      <c r="E239" s="608"/>
      <c r="F239" s="609"/>
      <c r="G239" s="608"/>
      <c r="H239" s="609"/>
      <c r="I239" s="608"/>
      <c r="J239" s="609"/>
    </row>
    <row r="240" spans="1:10" s="76" customFormat="1" ht="14.1" customHeight="1">
      <c r="A240" s="601" t="s">
        <v>45</v>
      </c>
      <c r="B240" s="73">
        <v>2012</v>
      </c>
      <c r="C240" s="610">
        <v>660</v>
      </c>
      <c r="D240" s="611">
        <v>22</v>
      </c>
      <c r="E240" s="610">
        <v>101</v>
      </c>
      <c r="F240" s="611">
        <v>7.9968329374505149</v>
      </c>
      <c r="G240" s="610">
        <v>388</v>
      </c>
      <c r="H240" s="611">
        <v>4</v>
      </c>
      <c r="I240" s="610">
        <v>1</v>
      </c>
      <c r="J240" s="611">
        <v>1.9607843137254901</v>
      </c>
    </row>
    <row r="241" spans="1:10" s="76" customFormat="1" ht="14.1" customHeight="1">
      <c r="A241" s="601"/>
      <c r="B241" s="73">
        <v>2013</v>
      </c>
      <c r="C241" s="423">
        <v>900</v>
      </c>
      <c r="D241" s="612">
        <v>25</v>
      </c>
      <c r="E241" s="423">
        <v>139</v>
      </c>
      <c r="F241" s="612">
        <v>11.0055423594616</v>
      </c>
      <c r="G241" s="423">
        <v>679</v>
      </c>
      <c r="H241" s="612">
        <v>7</v>
      </c>
      <c r="I241" s="423">
        <v>9</v>
      </c>
      <c r="J241" s="612">
        <v>17.647058823529413</v>
      </c>
    </row>
    <row r="242" spans="1:10" s="76" customFormat="1" ht="14.1" customHeight="1">
      <c r="A242" s="601"/>
      <c r="B242" s="73">
        <v>2014</v>
      </c>
      <c r="C242" s="423">
        <v>407</v>
      </c>
      <c r="D242" s="612">
        <v>11</v>
      </c>
      <c r="E242" s="423">
        <v>63.4</v>
      </c>
      <c r="F242" s="612">
        <v>5</v>
      </c>
      <c r="G242" s="423">
        <v>292.5</v>
      </c>
      <c r="H242" s="612">
        <v>3</v>
      </c>
      <c r="I242" s="423">
        <v>3</v>
      </c>
      <c r="J242" s="612">
        <v>6</v>
      </c>
    </row>
    <row r="243" spans="1:10" s="76" customFormat="1" ht="14.1" customHeight="1">
      <c r="A243" s="601"/>
      <c r="B243" s="73">
        <v>2015</v>
      </c>
      <c r="C243" s="423">
        <v>902</v>
      </c>
      <c r="D243" s="612">
        <v>22</v>
      </c>
      <c r="E243" s="423">
        <v>134.80000000000001</v>
      </c>
      <c r="F243" s="612">
        <v>10</v>
      </c>
      <c r="G243" s="423">
        <v>586.20000000000005</v>
      </c>
      <c r="H243" s="612">
        <v>6</v>
      </c>
      <c r="I243" s="423">
        <v>7.5</v>
      </c>
      <c r="J243" s="612">
        <v>15</v>
      </c>
    </row>
    <row r="244" spans="1:10" s="76" customFormat="1" ht="14.1" customHeight="1">
      <c r="A244" s="601"/>
      <c r="B244" s="73">
        <v>2016</v>
      </c>
      <c r="C244" s="377">
        <v>451</v>
      </c>
      <c r="D244" s="613">
        <v>11</v>
      </c>
      <c r="E244" s="377">
        <v>67.400000000000006</v>
      </c>
      <c r="F244" s="613">
        <v>5</v>
      </c>
      <c r="G244" s="608" t="s">
        <v>72</v>
      </c>
      <c r="H244" s="608" t="s">
        <v>72</v>
      </c>
      <c r="I244" s="608" t="s">
        <v>72</v>
      </c>
      <c r="J244" s="608" t="s">
        <v>72</v>
      </c>
    </row>
    <row r="245" spans="1:10" s="76" customFormat="1" ht="14.1" customHeight="1">
      <c r="A245" s="601"/>
      <c r="B245" s="73"/>
      <c r="C245" s="608"/>
      <c r="D245" s="609"/>
      <c r="E245" s="608"/>
      <c r="F245" s="609"/>
      <c r="G245" s="608"/>
      <c r="H245" s="609"/>
      <c r="I245" s="608"/>
      <c r="J245" s="609"/>
    </row>
    <row r="246" spans="1:10" s="76" customFormat="1" ht="14.1" customHeight="1">
      <c r="A246" s="601" t="s">
        <v>46</v>
      </c>
      <c r="B246" s="73">
        <v>2012</v>
      </c>
      <c r="C246" s="610">
        <v>49</v>
      </c>
      <c r="D246" s="611">
        <v>20</v>
      </c>
      <c r="E246" s="610">
        <v>42</v>
      </c>
      <c r="F246" s="611">
        <v>20</v>
      </c>
      <c r="G246" s="610">
        <v>37</v>
      </c>
      <c r="H246" s="611">
        <v>10.136986301369864</v>
      </c>
      <c r="I246" s="610">
        <v>18</v>
      </c>
      <c r="J246" s="611">
        <v>9.7297297297297298</v>
      </c>
    </row>
    <row r="247" spans="1:10" s="76" customFormat="1" ht="14.1" customHeight="1">
      <c r="A247" s="601"/>
      <c r="B247" s="73">
        <v>2013</v>
      </c>
      <c r="C247" s="423">
        <v>76</v>
      </c>
      <c r="D247" s="612">
        <v>29.803921568627452</v>
      </c>
      <c r="E247" s="423">
        <v>66</v>
      </c>
      <c r="F247" s="612">
        <v>30</v>
      </c>
      <c r="G247" s="423">
        <v>71</v>
      </c>
      <c r="H247" s="612">
        <v>20</v>
      </c>
      <c r="I247" s="423">
        <v>18</v>
      </c>
      <c r="J247" s="612">
        <v>10.285714285714285</v>
      </c>
    </row>
    <row r="248" spans="1:10" s="76" customFormat="1" ht="14.1" customHeight="1">
      <c r="A248" s="601"/>
      <c r="B248" s="73">
        <v>2014</v>
      </c>
      <c r="C248" s="423">
        <v>26</v>
      </c>
      <c r="D248" s="612">
        <v>10</v>
      </c>
      <c r="E248" s="423">
        <v>23</v>
      </c>
      <c r="F248" s="612">
        <v>10</v>
      </c>
      <c r="G248" s="608" t="s">
        <v>72</v>
      </c>
      <c r="H248" s="608" t="s">
        <v>72</v>
      </c>
      <c r="I248" s="423">
        <v>9</v>
      </c>
      <c r="J248" s="612">
        <v>5.2941176470588234</v>
      </c>
    </row>
    <row r="249" spans="1:10" s="76" customFormat="1" ht="14.1" customHeight="1">
      <c r="A249" s="601"/>
      <c r="B249" s="73">
        <v>2015</v>
      </c>
      <c r="C249" s="423">
        <v>108</v>
      </c>
      <c r="D249" s="612">
        <v>40</v>
      </c>
      <c r="E249" s="423">
        <v>92</v>
      </c>
      <c r="F249" s="612">
        <v>40</v>
      </c>
      <c r="G249" s="423">
        <v>66</v>
      </c>
      <c r="H249" s="612">
        <v>20</v>
      </c>
      <c r="I249" s="423">
        <v>17</v>
      </c>
      <c r="J249" s="612">
        <v>9.7142857142857135</v>
      </c>
    </row>
    <row r="250" spans="1:10" s="76" customFormat="1" ht="14.1" customHeight="1">
      <c r="A250" s="601"/>
      <c r="B250" s="73">
        <v>2016</v>
      </c>
      <c r="C250" s="377">
        <v>108</v>
      </c>
      <c r="D250" s="613">
        <v>40</v>
      </c>
      <c r="E250" s="377">
        <v>96</v>
      </c>
      <c r="F250" s="613">
        <v>40</v>
      </c>
      <c r="G250" s="377">
        <v>33</v>
      </c>
      <c r="H250" s="613">
        <v>10</v>
      </c>
      <c r="I250" s="377">
        <v>17</v>
      </c>
      <c r="J250" s="613">
        <v>9.7100000000000009</v>
      </c>
    </row>
    <row r="251" spans="1:10" s="76" customFormat="1" ht="14.1" customHeight="1">
      <c r="A251" s="601"/>
      <c r="B251" s="73"/>
      <c r="C251" s="608"/>
      <c r="D251" s="609"/>
      <c r="E251" s="608"/>
      <c r="F251" s="609"/>
      <c r="G251" s="608"/>
      <c r="H251" s="609"/>
      <c r="I251" s="608"/>
      <c r="J251" s="609"/>
    </row>
    <row r="252" spans="1:10" s="76" customFormat="1" ht="14.1" customHeight="1">
      <c r="A252" s="601" t="s">
        <v>47</v>
      </c>
      <c r="B252" s="73">
        <v>2012</v>
      </c>
      <c r="C252" s="610">
        <v>37</v>
      </c>
      <c r="D252" s="611">
        <v>15.102040816326531</v>
      </c>
      <c r="E252" s="610">
        <v>39</v>
      </c>
      <c r="F252" s="611">
        <v>15</v>
      </c>
      <c r="G252" s="610">
        <v>440</v>
      </c>
      <c r="H252" s="611">
        <v>20</v>
      </c>
      <c r="I252" s="610">
        <v>8</v>
      </c>
      <c r="J252" s="611">
        <v>10.666666666666666</v>
      </c>
    </row>
    <row r="253" spans="1:10" s="76" customFormat="1" ht="14.1" customHeight="1">
      <c r="A253" s="601"/>
      <c r="B253" s="73">
        <v>2013</v>
      </c>
      <c r="C253" s="423">
        <v>46</v>
      </c>
      <c r="D253" s="612">
        <v>20</v>
      </c>
      <c r="E253" s="423">
        <v>42</v>
      </c>
      <c r="F253" s="612">
        <v>20</v>
      </c>
      <c r="G253" s="423">
        <v>1175</v>
      </c>
      <c r="H253" s="612">
        <v>50</v>
      </c>
      <c r="I253" s="423">
        <v>21</v>
      </c>
      <c r="J253" s="612">
        <v>30</v>
      </c>
    </row>
    <row r="254" spans="1:10" s="76" customFormat="1" ht="14.1" customHeight="1">
      <c r="A254" s="601"/>
      <c r="B254" s="73">
        <v>2014</v>
      </c>
      <c r="C254" s="423">
        <v>24.5</v>
      </c>
      <c r="D254" s="612">
        <v>10</v>
      </c>
      <c r="E254" s="423">
        <v>32.200000000000003</v>
      </c>
      <c r="F254" s="612">
        <v>14.976744186046513</v>
      </c>
      <c r="G254" s="423">
        <v>122.5</v>
      </c>
      <c r="H254" s="612">
        <v>5</v>
      </c>
      <c r="I254" s="423">
        <v>7</v>
      </c>
      <c r="J254" s="612">
        <v>10.769230769230768</v>
      </c>
    </row>
    <row r="255" spans="1:10" s="76" customFormat="1" ht="14.1" customHeight="1">
      <c r="A255" s="601"/>
      <c r="B255" s="73">
        <v>2015</v>
      </c>
      <c r="C255" s="423">
        <v>24</v>
      </c>
      <c r="D255" s="612">
        <v>10</v>
      </c>
      <c r="E255" s="423">
        <v>22</v>
      </c>
      <c r="F255" s="612">
        <v>10</v>
      </c>
      <c r="G255" s="423">
        <v>360</v>
      </c>
      <c r="H255" s="612">
        <v>15</v>
      </c>
      <c r="I255" s="423">
        <v>10</v>
      </c>
      <c r="J255" s="612">
        <v>15.384615384615385</v>
      </c>
    </row>
    <row r="256" spans="1:10" s="76" customFormat="1" ht="14.1" customHeight="1">
      <c r="A256" s="601"/>
      <c r="B256" s="73">
        <v>2016</v>
      </c>
      <c r="C256" s="377">
        <v>31.8</v>
      </c>
      <c r="D256" s="613">
        <v>12.98</v>
      </c>
      <c r="E256" s="377">
        <v>21.5</v>
      </c>
      <c r="F256" s="613">
        <v>10</v>
      </c>
      <c r="G256" s="377">
        <v>520</v>
      </c>
      <c r="H256" s="613">
        <v>20</v>
      </c>
      <c r="I256" s="377">
        <v>7</v>
      </c>
      <c r="J256" s="613">
        <v>10</v>
      </c>
    </row>
    <row r="257" spans="1:10" s="76" customFormat="1" ht="14.1" customHeight="1">
      <c r="A257" s="601"/>
      <c r="B257" s="73"/>
      <c r="C257" s="608"/>
      <c r="D257" s="609"/>
      <c r="E257" s="608"/>
      <c r="F257" s="609"/>
      <c r="G257" s="608"/>
      <c r="H257" s="609"/>
      <c r="I257" s="608"/>
      <c r="J257" s="609"/>
    </row>
    <row r="258" spans="1:10" s="76" customFormat="1" ht="14.1" customHeight="1">
      <c r="A258" s="601" t="s">
        <v>48</v>
      </c>
      <c r="B258" s="73">
        <v>2012</v>
      </c>
      <c r="C258" s="610">
        <v>57</v>
      </c>
      <c r="D258" s="611">
        <v>9.965034965034965</v>
      </c>
      <c r="E258" s="610">
        <v>28</v>
      </c>
      <c r="F258" s="611">
        <v>9.8870056497175156</v>
      </c>
      <c r="G258" s="610">
        <v>154</v>
      </c>
      <c r="H258" s="611">
        <v>10.032573289902281</v>
      </c>
      <c r="I258" s="610">
        <v>10.5</v>
      </c>
      <c r="J258" s="611">
        <v>10</v>
      </c>
    </row>
    <row r="259" spans="1:10" s="76" customFormat="1" ht="14.1" customHeight="1">
      <c r="A259" s="601"/>
      <c r="B259" s="73">
        <v>2013</v>
      </c>
      <c r="C259" s="423">
        <v>172</v>
      </c>
      <c r="D259" s="612">
        <v>30.06993006993007</v>
      </c>
      <c r="E259" s="423">
        <v>57</v>
      </c>
      <c r="F259" s="612">
        <v>20.127118644067796</v>
      </c>
      <c r="G259" s="423">
        <v>460</v>
      </c>
      <c r="H259" s="612">
        <v>29.967426710097719</v>
      </c>
      <c r="I259" s="423">
        <v>16</v>
      </c>
      <c r="J259" s="612">
        <v>15.238095238095237</v>
      </c>
    </row>
    <row r="260" spans="1:10" s="76" customFormat="1" ht="14.1" customHeight="1">
      <c r="A260" s="601"/>
      <c r="B260" s="73">
        <v>2014</v>
      </c>
      <c r="C260" s="423">
        <v>85.8</v>
      </c>
      <c r="D260" s="612">
        <v>15</v>
      </c>
      <c r="E260" s="423">
        <v>28.3</v>
      </c>
      <c r="F260" s="612">
        <v>9.9929378531073461</v>
      </c>
      <c r="G260" s="423">
        <v>25</v>
      </c>
      <c r="H260" s="612">
        <v>1.6286644951140066</v>
      </c>
      <c r="I260" s="423">
        <v>13</v>
      </c>
      <c r="J260" s="612">
        <v>12.380952380952381</v>
      </c>
    </row>
    <row r="261" spans="1:10" s="76" customFormat="1" ht="14.1" customHeight="1">
      <c r="A261" s="601"/>
      <c r="B261" s="73">
        <v>2015</v>
      </c>
      <c r="C261" s="423">
        <v>86</v>
      </c>
      <c r="D261" s="612">
        <v>15.034965034965035</v>
      </c>
      <c r="E261" s="423">
        <v>28.3</v>
      </c>
      <c r="F261" s="612">
        <v>9.9929378531073461</v>
      </c>
      <c r="G261" s="423">
        <v>230</v>
      </c>
      <c r="H261" s="612">
        <v>14.983713355048859</v>
      </c>
      <c r="I261" s="423">
        <v>15.6</v>
      </c>
      <c r="J261" s="612">
        <v>14.857142857142858</v>
      </c>
    </row>
    <row r="262" spans="1:10" s="76" customFormat="1" ht="14.1" customHeight="1">
      <c r="A262" s="601"/>
      <c r="B262" s="73">
        <v>2016</v>
      </c>
      <c r="C262" s="377">
        <v>86</v>
      </c>
      <c r="D262" s="613">
        <v>15.03</v>
      </c>
      <c r="E262" s="377">
        <v>28.3</v>
      </c>
      <c r="F262" s="613">
        <v>9.99</v>
      </c>
      <c r="G262" s="377">
        <v>230</v>
      </c>
      <c r="H262" s="613">
        <v>14.98</v>
      </c>
      <c r="I262" s="377">
        <v>16</v>
      </c>
      <c r="J262" s="613">
        <v>15.24</v>
      </c>
    </row>
    <row r="263" spans="1:10" s="76" customFormat="1" ht="14.1" customHeight="1">
      <c r="A263" s="601"/>
      <c r="B263" s="73"/>
      <c r="C263" s="608"/>
      <c r="D263" s="609"/>
      <c r="E263" s="608"/>
      <c r="F263" s="609"/>
      <c r="G263" s="608"/>
      <c r="H263" s="609"/>
      <c r="I263" s="608"/>
      <c r="J263" s="609"/>
    </row>
    <row r="264" spans="1:10" s="76" customFormat="1" ht="14.1" customHeight="1">
      <c r="A264" s="601" t="s">
        <v>49</v>
      </c>
      <c r="B264" s="73">
        <v>2012</v>
      </c>
      <c r="C264" s="610">
        <v>15</v>
      </c>
      <c r="D264" s="611">
        <v>6</v>
      </c>
      <c r="E264" s="610">
        <v>8</v>
      </c>
      <c r="F264" s="611">
        <v>4</v>
      </c>
      <c r="G264" s="610">
        <v>350</v>
      </c>
      <c r="H264" s="611">
        <v>7</v>
      </c>
      <c r="I264" s="610">
        <v>9.1</v>
      </c>
      <c r="J264" s="611">
        <v>7</v>
      </c>
    </row>
    <row r="265" spans="1:10" s="76" customFormat="1" ht="14.1" customHeight="1">
      <c r="A265" s="601"/>
      <c r="B265" s="73">
        <v>2013</v>
      </c>
      <c r="C265" s="423">
        <v>50</v>
      </c>
      <c r="D265" s="612">
        <v>20</v>
      </c>
      <c r="E265" s="423">
        <v>30</v>
      </c>
      <c r="F265" s="612">
        <v>15</v>
      </c>
      <c r="G265" s="423">
        <v>1250</v>
      </c>
      <c r="H265" s="612">
        <v>25</v>
      </c>
      <c r="I265" s="423">
        <v>13</v>
      </c>
      <c r="J265" s="612">
        <v>10</v>
      </c>
    </row>
    <row r="266" spans="1:10" s="76" customFormat="1" ht="14.1" customHeight="1">
      <c r="A266" s="601"/>
      <c r="B266" s="73">
        <v>2014</v>
      </c>
      <c r="C266" s="423">
        <v>60</v>
      </c>
      <c r="D266" s="612">
        <v>20</v>
      </c>
      <c r="E266" s="423">
        <v>75</v>
      </c>
      <c r="F266" s="612">
        <v>15</v>
      </c>
      <c r="G266" s="423">
        <v>600</v>
      </c>
      <c r="H266" s="612">
        <v>10</v>
      </c>
      <c r="I266" s="216" t="s">
        <v>72</v>
      </c>
      <c r="J266" s="216" t="s">
        <v>72</v>
      </c>
    </row>
    <row r="267" spans="1:10" s="76" customFormat="1" ht="14.1" customHeight="1">
      <c r="A267" s="601"/>
      <c r="B267" s="73">
        <v>2015</v>
      </c>
      <c r="C267" s="423">
        <v>60</v>
      </c>
      <c r="D267" s="612">
        <v>20</v>
      </c>
      <c r="E267" s="423">
        <v>75</v>
      </c>
      <c r="F267" s="612">
        <v>15</v>
      </c>
      <c r="G267" s="423">
        <v>600</v>
      </c>
      <c r="H267" s="612">
        <v>10</v>
      </c>
      <c r="I267" s="216" t="s">
        <v>72</v>
      </c>
      <c r="J267" s="216" t="s">
        <v>72</v>
      </c>
    </row>
    <row r="268" spans="1:10" s="76" customFormat="1" ht="14.1" customHeight="1">
      <c r="A268" s="601"/>
      <c r="B268" s="73">
        <v>2016</v>
      </c>
      <c r="C268" s="377">
        <v>90</v>
      </c>
      <c r="D268" s="613">
        <v>30</v>
      </c>
      <c r="E268" s="377">
        <v>100</v>
      </c>
      <c r="F268" s="613">
        <v>20</v>
      </c>
      <c r="G268" s="377">
        <v>1050</v>
      </c>
      <c r="H268" s="613">
        <v>15</v>
      </c>
      <c r="I268" s="377">
        <v>7.5</v>
      </c>
      <c r="J268" s="613">
        <v>15</v>
      </c>
    </row>
    <row r="269" spans="1:10" s="76" customFormat="1" ht="14.1" customHeight="1">
      <c r="A269" s="601"/>
      <c r="B269" s="73"/>
      <c r="C269" s="608"/>
      <c r="D269" s="609"/>
      <c r="E269" s="608"/>
      <c r="F269" s="609"/>
      <c r="G269" s="608"/>
      <c r="H269" s="609"/>
      <c r="I269" s="608"/>
      <c r="J269" s="609"/>
    </row>
    <row r="270" spans="1:10" s="76" customFormat="1" ht="14.1" customHeight="1">
      <c r="A270" s="601" t="s">
        <v>50</v>
      </c>
      <c r="B270" s="73">
        <v>2012</v>
      </c>
      <c r="C270" s="216" t="s">
        <v>72</v>
      </c>
      <c r="D270" s="216" t="s">
        <v>72</v>
      </c>
      <c r="E270" s="216" t="s">
        <v>72</v>
      </c>
      <c r="F270" s="216" t="s">
        <v>72</v>
      </c>
      <c r="G270" s="216" t="s">
        <v>72</v>
      </c>
      <c r="H270" s="216" t="s">
        <v>72</v>
      </c>
      <c r="I270" s="216" t="s">
        <v>72</v>
      </c>
      <c r="J270" s="216" t="s">
        <v>72</v>
      </c>
    </row>
    <row r="271" spans="1:10" s="76" customFormat="1" ht="14.1" customHeight="1">
      <c r="A271" s="601"/>
      <c r="B271" s="73">
        <v>2013</v>
      </c>
      <c r="C271" s="423">
        <v>5</v>
      </c>
      <c r="D271" s="612">
        <v>10</v>
      </c>
      <c r="E271" s="423">
        <v>2.5</v>
      </c>
      <c r="F271" s="612">
        <v>10</v>
      </c>
      <c r="G271" s="423">
        <v>45</v>
      </c>
      <c r="H271" s="612">
        <v>10</v>
      </c>
      <c r="I271" s="216" t="s">
        <v>72</v>
      </c>
      <c r="J271" s="216" t="s">
        <v>72</v>
      </c>
    </row>
    <row r="272" spans="1:10" s="76" customFormat="1" ht="14.1" customHeight="1">
      <c r="A272" s="601"/>
      <c r="B272" s="73">
        <v>2014</v>
      </c>
      <c r="C272" s="216" t="s">
        <v>72</v>
      </c>
      <c r="D272" s="216" t="s">
        <v>72</v>
      </c>
      <c r="E272" s="216" t="s">
        <v>72</v>
      </c>
      <c r="F272" s="216" t="s">
        <v>72</v>
      </c>
      <c r="G272" s="216" t="s">
        <v>72</v>
      </c>
      <c r="H272" s="216" t="s">
        <v>72</v>
      </c>
      <c r="I272" s="216" t="s">
        <v>72</v>
      </c>
      <c r="J272" s="216" t="s">
        <v>72</v>
      </c>
    </row>
    <row r="273" spans="1:10" s="76" customFormat="1" ht="14.1" customHeight="1">
      <c r="A273" s="601"/>
      <c r="B273" s="73">
        <v>2015</v>
      </c>
      <c r="C273" s="423">
        <v>5</v>
      </c>
      <c r="D273" s="612">
        <v>10</v>
      </c>
      <c r="E273" s="423">
        <v>2.5</v>
      </c>
      <c r="F273" s="612">
        <v>10</v>
      </c>
      <c r="G273" s="423">
        <v>45</v>
      </c>
      <c r="H273" s="612">
        <v>10</v>
      </c>
      <c r="I273" s="216" t="s">
        <v>72</v>
      </c>
      <c r="J273" s="216" t="s">
        <v>72</v>
      </c>
    </row>
    <row r="274" spans="1:10" s="76" customFormat="1" ht="14.1" customHeight="1">
      <c r="A274" s="601"/>
      <c r="B274" s="73">
        <v>2016</v>
      </c>
      <c r="C274" s="216" t="s">
        <v>72</v>
      </c>
      <c r="D274" s="216" t="s">
        <v>72</v>
      </c>
      <c r="E274" s="216" t="s">
        <v>72</v>
      </c>
      <c r="F274" s="216" t="s">
        <v>72</v>
      </c>
      <c r="G274" s="216" t="s">
        <v>72</v>
      </c>
      <c r="H274" s="216" t="s">
        <v>72</v>
      </c>
      <c r="I274" s="216" t="s">
        <v>72</v>
      </c>
      <c r="J274" s="216" t="s">
        <v>72</v>
      </c>
    </row>
    <row r="275" spans="1:10" s="76" customFormat="1" ht="14.1" customHeight="1">
      <c r="A275" s="601"/>
      <c r="B275" s="73"/>
      <c r="C275" s="608"/>
      <c r="D275" s="609"/>
      <c r="E275" s="608"/>
      <c r="F275" s="609"/>
      <c r="G275" s="608"/>
      <c r="H275" s="609"/>
      <c r="I275" s="608"/>
      <c r="J275" s="609"/>
    </row>
    <row r="276" spans="1:10" s="76" customFormat="1" ht="14.1" customHeight="1">
      <c r="A276" s="601" t="s">
        <v>51</v>
      </c>
      <c r="B276" s="73">
        <v>2012</v>
      </c>
      <c r="C276" s="610">
        <v>35</v>
      </c>
      <c r="D276" s="611">
        <v>10</v>
      </c>
      <c r="E276" s="610">
        <v>30</v>
      </c>
      <c r="F276" s="611">
        <v>10</v>
      </c>
      <c r="G276" s="610">
        <v>90</v>
      </c>
      <c r="H276" s="611">
        <v>10</v>
      </c>
      <c r="I276" s="610">
        <v>7</v>
      </c>
      <c r="J276" s="611">
        <v>5</v>
      </c>
    </row>
    <row r="277" spans="1:10" s="76" customFormat="1" ht="14.1" customHeight="1">
      <c r="A277" s="601"/>
      <c r="B277" s="73">
        <v>2013</v>
      </c>
      <c r="C277" s="423">
        <v>105</v>
      </c>
      <c r="D277" s="612">
        <v>30</v>
      </c>
      <c r="E277" s="423">
        <v>10</v>
      </c>
      <c r="F277" s="612">
        <v>3.3333333333333335</v>
      </c>
      <c r="G277" s="423">
        <v>270</v>
      </c>
      <c r="H277" s="612">
        <v>30</v>
      </c>
      <c r="I277" s="423">
        <v>42</v>
      </c>
      <c r="J277" s="612">
        <v>30</v>
      </c>
    </row>
    <row r="278" spans="1:10" s="76" customFormat="1" ht="14.1" customHeight="1">
      <c r="A278" s="601"/>
      <c r="B278" s="73">
        <v>2014</v>
      </c>
      <c r="C278" s="423">
        <v>70</v>
      </c>
      <c r="D278" s="612">
        <v>20</v>
      </c>
      <c r="E278" s="423">
        <v>60</v>
      </c>
      <c r="F278" s="612">
        <v>20</v>
      </c>
      <c r="G278" s="423">
        <v>180</v>
      </c>
      <c r="H278" s="612">
        <v>20</v>
      </c>
      <c r="I278" s="423">
        <v>21</v>
      </c>
      <c r="J278" s="612">
        <v>15</v>
      </c>
    </row>
    <row r="279" spans="1:10" s="76" customFormat="1" ht="14.1" customHeight="1">
      <c r="A279" s="601"/>
      <c r="B279" s="73">
        <v>2015</v>
      </c>
      <c r="C279" s="423">
        <v>87.5</v>
      </c>
      <c r="D279" s="612">
        <v>25</v>
      </c>
      <c r="E279" s="423">
        <v>75</v>
      </c>
      <c r="F279" s="612">
        <v>25</v>
      </c>
      <c r="G279" s="423">
        <v>225</v>
      </c>
      <c r="H279" s="612">
        <v>25</v>
      </c>
      <c r="I279" s="423">
        <v>21</v>
      </c>
      <c r="J279" s="612">
        <v>15</v>
      </c>
    </row>
    <row r="280" spans="1:10" s="76" customFormat="1" ht="14.1" customHeight="1">
      <c r="A280" s="601"/>
      <c r="B280" s="73">
        <v>2016</v>
      </c>
      <c r="C280" s="377">
        <v>105</v>
      </c>
      <c r="D280" s="613">
        <v>30</v>
      </c>
      <c r="E280" s="377">
        <v>90</v>
      </c>
      <c r="F280" s="613">
        <v>30</v>
      </c>
      <c r="G280" s="377">
        <v>270</v>
      </c>
      <c r="H280" s="613">
        <v>30</v>
      </c>
      <c r="I280" s="377">
        <v>35</v>
      </c>
      <c r="J280" s="613">
        <v>25</v>
      </c>
    </row>
    <row r="281" spans="1:10" s="76" customFormat="1" ht="14.1" customHeight="1">
      <c r="A281" s="601"/>
      <c r="B281" s="73"/>
      <c r="C281" s="608"/>
      <c r="D281" s="609"/>
      <c r="E281" s="608"/>
      <c r="F281" s="609"/>
      <c r="G281" s="608"/>
      <c r="H281" s="609"/>
      <c r="I281" s="608"/>
      <c r="J281" s="609"/>
    </row>
    <row r="282" spans="1:10" s="76" customFormat="1" ht="14.1" customHeight="1">
      <c r="A282" s="602" t="s">
        <v>52</v>
      </c>
      <c r="B282" s="73">
        <v>2012</v>
      </c>
      <c r="C282" s="610">
        <v>942</v>
      </c>
      <c r="D282" s="611">
        <v>15.002866789832451</v>
      </c>
      <c r="E282" s="610">
        <v>469</v>
      </c>
      <c r="F282" s="611">
        <v>10</v>
      </c>
      <c r="G282" s="610">
        <v>1860</v>
      </c>
      <c r="H282" s="611">
        <v>10</v>
      </c>
      <c r="I282" s="216" t="s">
        <v>72</v>
      </c>
      <c r="J282" s="216" t="s">
        <v>72</v>
      </c>
    </row>
    <row r="283" spans="1:10" s="76" customFormat="1" ht="14.1" customHeight="1">
      <c r="A283" s="601"/>
      <c r="B283" s="73">
        <v>2013</v>
      </c>
      <c r="C283" s="423">
        <v>909</v>
      </c>
      <c r="D283" s="612">
        <v>15.079628400796285</v>
      </c>
      <c r="E283" s="423">
        <v>490</v>
      </c>
      <c r="F283" s="612">
        <v>9.9951044386422971</v>
      </c>
      <c r="G283" s="423">
        <v>212.6</v>
      </c>
      <c r="H283" s="612">
        <v>1</v>
      </c>
      <c r="I283" s="423">
        <v>51</v>
      </c>
      <c r="J283" s="612">
        <v>30</v>
      </c>
    </row>
    <row r="284" spans="1:10" s="76" customFormat="1" ht="14.1" customHeight="1">
      <c r="A284" s="601"/>
      <c r="B284" s="73">
        <v>2014</v>
      </c>
      <c r="C284" s="423">
        <v>124</v>
      </c>
      <c r="D284" s="612">
        <v>2</v>
      </c>
      <c r="E284" s="423">
        <v>255</v>
      </c>
      <c r="F284" s="612">
        <v>5</v>
      </c>
      <c r="G284" s="216" t="s">
        <v>72</v>
      </c>
      <c r="H284" s="216" t="s">
        <v>72</v>
      </c>
      <c r="I284" s="423">
        <v>51</v>
      </c>
      <c r="J284" s="612">
        <v>30</v>
      </c>
    </row>
    <row r="285" spans="1:10" s="76" customFormat="1" ht="14.1" customHeight="1">
      <c r="A285" s="601"/>
      <c r="B285" s="73">
        <v>2015</v>
      </c>
      <c r="C285" s="423">
        <v>1860</v>
      </c>
      <c r="D285" s="612">
        <v>30</v>
      </c>
      <c r="E285" s="423">
        <v>1040</v>
      </c>
      <c r="F285" s="612">
        <v>20</v>
      </c>
      <c r="G285" s="216" t="s">
        <v>72</v>
      </c>
      <c r="H285" s="216" t="s">
        <v>72</v>
      </c>
      <c r="I285" s="423">
        <v>42.5</v>
      </c>
      <c r="J285" s="612">
        <v>25</v>
      </c>
    </row>
    <row r="286" spans="1:10" s="76" customFormat="1" ht="14.1" customHeight="1">
      <c r="A286" s="601"/>
      <c r="B286" s="73">
        <v>2016</v>
      </c>
      <c r="C286" s="377">
        <v>1890</v>
      </c>
      <c r="D286" s="613">
        <v>30</v>
      </c>
      <c r="E286" s="377">
        <v>1060</v>
      </c>
      <c r="F286" s="613">
        <v>20</v>
      </c>
      <c r="G286" s="377">
        <v>3480</v>
      </c>
      <c r="H286" s="613">
        <v>15</v>
      </c>
      <c r="I286" s="377">
        <v>42.5</v>
      </c>
      <c r="J286" s="613">
        <v>25</v>
      </c>
    </row>
    <row r="287" spans="1:10" s="76" customFormat="1" ht="14.1" customHeight="1">
      <c r="A287" s="601"/>
      <c r="B287" s="73"/>
      <c r="C287" s="608"/>
      <c r="D287" s="609"/>
      <c r="E287" s="608"/>
      <c r="F287" s="609"/>
      <c r="G287" s="608"/>
      <c r="H287" s="609"/>
      <c r="I287" s="608"/>
      <c r="J287" s="609"/>
    </row>
    <row r="288" spans="1:10" s="76" customFormat="1" ht="14.1" customHeight="1">
      <c r="A288" s="601" t="s">
        <v>53</v>
      </c>
      <c r="B288" s="73">
        <v>2012</v>
      </c>
      <c r="C288" s="610">
        <v>1382</v>
      </c>
      <c r="D288" s="611">
        <v>35.989583333333329</v>
      </c>
      <c r="E288" s="610">
        <v>834</v>
      </c>
      <c r="F288" s="611">
        <v>30</v>
      </c>
      <c r="G288" s="610">
        <v>6306</v>
      </c>
      <c r="H288" s="611">
        <v>20</v>
      </c>
      <c r="I288" s="610">
        <v>78</v>
      </c>
      <c r="J288" s="611">
        <v>7.9754601226993875</v>
      </c>
    </row>
    <row r="289" spans="1:10" s="76" customFormat="1" ht="14.1" customHeight="1">
      <c r="A289" s="601"/>
      <c r="B289" s="73">
        <v>2013</v>
      </c>
      <c r="C289" s="423">
        <v>1809</v>
      </c>
      <c r="D289" s="612">
        <v>45</v>
      </c>
      <c r="E289" s="423">
        <v>1311</v>
      </c>
      <c r="F289" s="612">
        <v>38</v>
      </c>
      <c r="G289" s="423">
        <v>11136</v>
      </c>
      <c r="H289" s="612">
        <v>32</v>
      </c>
      <c r="I289" s="423">
        <v>119</v>
      </c>
      <c r="J289" s="612">
        <v>11.995967741935484</v>
      </c>
    </row>
    <row r="290" spans="1:10" s="76" customFormat="1" ht="14.1" customHeight="1">
      <c r="A290" s="601"/>
      <c r="B290" s="73">
        <v>2014</v>
      </c>
      <c r="C290" s="423">
        <v>1131</v>
      </c>
      <c r="D290" s="612">
        <v>27.995049504950497</v>
      </c>
      <c r="E290" s="423">
        <v>897.5</v>
      </c>
      <c r="F290" s="612">
        <v>25</v>
      </c>
      <c r="G290" s="423">
        <v>3482</v>
      </c>
      <c r="H290" s="612">
        <v>10</v>
      </c>
      <c r="I290" s="423">
        <v>60</v>
      </c>
      <c r="J290" s="612">
        <v>6.0422960725075532</v>
      </c>
    </row>
    <row r="291" spans="1:10" s="76" customFormat="1" ht="14.1" customHeight="1">
      <c r="A291" s="601"/>
      <c r="B291" s="73">
        <v>2015</v>
      </c>
      <c r="C291" s="423">
        <v>1546.6</v>
      </c>
      <c r="D291" s="612">
        <v>38</v>
      </c>
      <c r="E291" s="423">
        <v>1267</v>
      </c>
      <c r="F291" s="612">
        <v>35</v>
      </c>
      <c r="G291" s="423">
        <v>4876.2</v>
      </c>
      <c r="H291" s="612">
        <v>14</v>
      </c>
      <c r="I291" s="423">
        <v>100</v>
      </c>
      <c r="J291" s="612">
        <v>10.030090270812437</v>
      </c>
    </row>
    <row r="292" spans="1:10" s="76" customFormat="1" ht="14.1" customHeight="1">
      <c r="A292" s="601"/>
      <c r="B292" s="73">
        <v>2016</v>
      </c>
      <c r="C292" s="377">
        <v>1277</v>
      </c>
      <c r="D292" s="613">
        <v>27</v>
      </c>
      <c r="E292" s="377">
        <v>936</v>
      </c>
      <c r="F292" s="613">
        <v>24</v>
      </c>
      <c r="G292" s="377">
        <v>3517</v>
      </c>
      <c r="H292" s="613">
        <v>10</v>
      </c>
      <c r="I292" s="377">
        <v>81.2</v>
      </c>
      <c r="J292" s="613">
        <v>8</v>
      </c>
    </row>
    <row r="293" spans="1:10" s="76" customFormat="1" ht="14.1" customHeight="1">
      <c r="A293" s="601"/>
      <c r="B293" s="73"/>
      <c r="C293" s="608"/>
      <c r="D293" s="609"/>
      <c r="E293" s="608"/>
      <c r="F293" s="609"/>
      <c r="G293" s="608"/>
      <c r="H293" s="609"/>
      <c r="I293" s="608"/>
      <c r="J293" s="609"/>
    </row>
    <row r="294" spans="1:10" s="76" customFormat="1" ht="14.1" customHeight="1">
      <c r="A294" s="601" t="s">
        <v>54</v>
      </c>
      <c r="B294" s="73">
        <v>2012</v>
      </c>
      <c r="C294" s="610">
        <v>63</v>
      </c>
      <c r="D294" s="611">
        <v>15</v>
      </c>
      <c r="E294" s="610">
        <v>18</v>
      </c>
      <c r="F294" s="611">
        <v>10</v>
      </c>
      <c r="G294" s="610">
        <v>726</v>
      </c>
      <c r="H294" s="611">
        <v>12</v>
      </c>
      <c r="I294" s="610">
        <v>0.5</v>
      </c>
      <c r="J294" s="611">
        <v>5</v>
      </c>
    </row>
    <row r="295" spans="1:10" s="76" customFormat="1" ht="14.1" customHeight="1">
      <c r="A295" s="601"/>
      <c r="B295" s="73">
        <v>2013</v>
      </c>
      <c r="C295" s="423">
        <v>63</v>
      </c>
      <c r="D295" s="612">
        <v>15</v>
      </c>
      <c r="E295" s="423">
        <v>18</v>
      </c>
      <c r="F295" s="612">
        <v>10</v>
      </c>
      <c r="G295" s="423">
        <v>847</v>
      </c>
      <c r="H295" s="612">
        <v>14</v>
      </c>
      <c r="I295" s="423">
        <v>0.5</v>
      </c>
      <c r="J295" s="612">
        <v>5</v>
      </c>
    </row>
    <row r="296" spans="1:10" s="76" customFormat="1" ht="14.1" customHeight="1">
      <c r="A296" s="601"/>
      <c r="B296" s="73">
        <v>2014</v>
      </c>
      <c r="C296" s="423">
        <v>5.4</v>
      </c>
      <c r="D296" s="612">
        <v>1.2857142857142858</v>
      </c>
      <c r="E296" s="423">
        <v>14.4</v>
      </c>
      <c r="F296" s="612">
        <v>8</v>
      </c>
      <c r="G296" s="423">
        <v>723.6</v>
      </c>
      <c r="H296" s="612">
        <v>11.960330578512398</v>
      </c>
      <c r="I296" s="423">
        <v>0.5</v>
      </c>
      <c r="J296" s="612">
        <v>5</v>
      </c>
    </row>
    <row r="297" spans="1:10" s="76" customFormat="1" ht="14.1" customHeight="1">
      <c r="A297" s="601"/>
      <c r="B297" s="73">
        <v>2015</v>
      </c>
      <c r="C297" s="423">
        <v>5.4</v>
      </c>
      <c r="D297" s="612">
        <v>1.2857142857142858</v>
      </c>
      <c r="E297" s="423">
        <v>14.4</v>
      </c>
      <c r="F297" s="612">
        <v>8</v>
      </c>
      <c r="G297" s="423">
        <v>726</v>
      </c>
      <c r="H297" s="612">
        <v>12</v>
      </c>
      <c r="I297" s="423">
        <v>0.5</v>
      </c>
      <c r="J297" s="612">
        <v>5</v>
      </c>
    </row>
    <row r="298" spans="1:10" s="76" customFormat="1" ht="14.1" customHeight="1">
      <c r="A298" s="601"/>
      <c r="B298" s="73">
        <v>2016</v>
      </c>
      <c r="C298" s="377">
        <v>5.4</v>
      </c>
      <c r="D298" s="613">
        <v>1.29</v>
      </c>
      <c r="E298" s="377">
        <v>14.4</v>
      </c>
      <c r="F298" s="613">
        <v>8</v>
      </c>
      <c r="G298" s="377">
        <v>723.6</v>
      </c>
      <c r="H298" s="613">
        <v>11.96</v>
      </c>
      <c r="I298" s="377">
        <v>0.5</v>
      </c>
      <c r="J298" s="613">
        <v>50</v>
      </c>
    </row>
    <row r="299" spans="1:10" s="76" customFormat="1" ht="14.1" customHeight="1">
      <c r="A299" s="601"/>
      <c r="B299" s="73"/>
      <c r="C299" s="608"/>
      <c r="D299" s="609"/>
      <c r="E299" s="608"/>
      <c r="F299" s="609"/>
      <c r="G299" s="608"/>
      <c r="H299" s="609"/>
      <c r="I299" s="608"/>
      <c r="J299" s="609"/>
    </row>
    <row r="300" spans="1:10" s="76" customFormat="1" ht="14.1" customHeight="1">
      <c r="A300" s="601" t="s">
        <v>55</v>
      </c>
      <c r="B300" s="73">
        <v>2012</v>
      </c>
      <c r="C300" s="610">
        <v>14</v>
      </c>
      <c r="D300" s="611">
        <v>0.98939929328621901</v>
      </c>
      <c r="E300" s="610">
        <v>44</v>
      </c>
      <c r="F300" s="611">
        <v>2.9830508474576272</v>
      </c>
      <c r="G300" s="610">
        <v>75</v>
      </c>
      <c r="H300" s="611">
        <v>1</v>
      </c>
      <c r="I300" s="216" t="s">
        <v>72</v>
      </c>
      <c r="J300" s="611">
        <v>3.1578947368421053</v>
      </c>
    </row>
    <row r="301" spans="1:10" s="76" customFormat="1" ht="14.1" customHeight="1">
      <c r="A301" s="601"/>
      <c r="B301" s="73">
        <v>2013</v>
      </c>
      <c r="C301" s="423">
        <v>426</v>
      </c>
      <c r="D301" s="612">
        <v>30</v>
      </c>
      <c r="E301" s="423">
        <v>590</v>
      </c>
      <c r="F301" s="612">
        <v>40</v>
      </c>
      <c r="G301" s="423">
        <v>6759</v>
      </c>
      <c r="H301" s="612">
        <v>90</v>
      </c>
      <c r="I301" s="423">
        <v>1.4</v>
      </c>
      <c r="J301" s="612">
        <v>14.736842105263158</v>
      </c>
    </row>
    <row r="302" spans="1:10" s="76" customFormat="1" ht="14.1" customHeight="1">
      <c r="A302" s="601"/>
      <c r="B302" s="73">
        <v>2014</v>
      </c>
      <c r="C302" s="216" t="s">
        <v>72</v>
      </c>
      <c r="D302" s="216" t="s">
        <v>72</v>
      </c>
      <c r="E302" s="216" t="s">
        <v>72</v>
      </c>
      <c r="F302" s="216" t="s">
        <v>72</v>
      </c>
      <c r="G302" s="216" t="s">
        <v>72</v>
      </c>
      <c r="H302" s="216" t="s">
        <v>72</v>
      </c>
      <c r="I302" s="216" t="s">
        <v>72</v>
      </c>
      <c r="J302" s="216" t="s">
        <v>72</v>
      </c>
    </row>
    <row r="303" spans="1:10" s="76" customFormat="1" ht="14.1" customHeight="1">
      <c r="A303" s="601"/>
      <c r="B303" s="73">
        <v>2015</v>
      </c>
      <c r="C303" s="423">
        <v>140</v>
      </c>
      <c r="D303" s="612">
        <v>10</v>
      </c>
      <c r="E303" s="216" t="s">
        <v>72</v>
      </c>
      <c r="F303" s="216" t="s">
        <v>72</v>
      </c>
      <c r="G303" s="216" t="s">
        <v>72</v>
      </c>
      <c r="H303" s="216" t="s">
        <v>72</v>
      </c>
      <c r="I303" s="423">
        <v>3.8</v>
      </c>
      <c r="J303" s="612">
        <v>25.333333333333332</v>
      </c>
    </row>
    <row r="304" spans="1:10" s="76" customFormat="1" ht="14.1" customHeight="1">
      <c r="A304" s="601"/>
      <c r="B304" s="73">
        <v>2016</v>
      </c>
      <c r="C304" s="216" t="s">
        <v>72</v>
      </c>
      <c r="D304" s="216" t="s">
        <v>72</v>
      </c>
      <c r="E304" s="216" t="s">
        <v>72</v>
      </c>
      <c r="F304" s="216" t="s">
        <v>72</v>
      </c>
      <c r="G304" s="216" t="s">
        <v>72</v>
      </c>
      <c r="H304" s="216" t="s">
        <v>72</v>
      </c>
      <c r="I304" s="377">
        <v>4</v>
      </c>
      <c r="J304" s="613">
        <v>20</v>
      </c>
    </row>
    <row r="305" spans="1:10" s="76" customFormat="1" ht="14.1" customHeight="1">
      <c r="A305" s="601"/>
      <c r="B305" s="73"/>
      <c r="C305" s="608"/>
      <c r="D305" s="609"/>
      <c r="E305" s="608"/>
      <c r="F305" s="609"/>
      <c r="G305" s="608"/>
      <c r="H305" s="609"/>
      <c r="I305" s="608"/>
      <c r="J305" s="609"/>
    </row>
    <row r="306" spans="1:10" s="76" customFormat="1" ht="14.1" customHeight="1">
      <c r="A306" s="601" t="s">
        <v>56</v>
      </c>
      <c r="B306" s="73">
        <v>2012</v>
      </c>
      <c r="C306" s="610">
        <v>266</v>
      </c>
      <c r="D306" s="611">
        <v>10</v>
      </c>
      <c r="E306" s="610">
        <v>112</v>
      </c>
      <c r="F306" s="611">
        <v>6.0053619302949057</v>
      </c>
      <c r="G306" s="610">
        <v>629</v>
      </c>
      <c r="H306" s="611">
        <v>8.0025445292620851</v>
      </c>
      <c r="I306" s="216" t="s">
        <v>72</v>
      </c>
      <c r="J306" s="611">
        <v>0.9375</v>
      </c>
    </row>
    <row r="307" spans="1:10" s="76" customFormat="1" ht="14.1" customHeight="1">
      <c r="A307" s="601"/>
      <c r="B307" s="73">
        <v>2013</v>
      </c>
      <c r="C307" s="423">
        <v>2670</v>
      </c>
      <c r="D307" s="612">
        <v>100</v>
      </c>
      <c r="E307" s="423">
        <v>1219</v>
      </c>
      <c r="F307" s="612">
        <v>65.013333333333335</v>
      </c>
      <c r="G307" s="423">
        <v>6288</v>
      </c>
      <c r="H307" s="612">
        <v>80</v>
      </c>
      <c r="I307" s="423">
        <v>5</v>
      </c>
      <c r="J307" s="612">
        <v>14.285714285714285</v>
      </c>
    </row>
    <row r="308" spans="1:10" s="76" customFormat="1" ht="14.1" customHeight="1">
      <c r="A308" s="601"/>
      <c r="B308" s="73">
        <v>2014</v>
      </c>
      <c r="C308" s="216" t="s">
        <v>72</v>
      </c>
      <c r="D308" s="216" t="s">
        <v>72</v>
      </c>
      <c r="E308" s="216" t="s">
        <v>72</v>
      </c>
      <c r="F308" s="216" t="s">
        <v>72</v>
      </c>
      <c r="G308" s="216" t="s">
        <v>72</v>
      </c>
      <c r="H308" s="216" t="s">
        <v>72</v>
      </c>
      <c r="I308" s="216" t="s">
        <v>72</v>
      </c>
      <c r="J308" s="216" t="s">
        <v>72</v>
      </c>
    </row>
    <row r="309" spans="1:10" s="76" customFormat="1" ht="14.1" customHeight="1">
      <c r="A309" s="601"/>
      <c r="B309" s="73">
        <v>2015</v>
      </c>
      <c r="C309" s="423">
        <v>1869</v>
      </c>
      <c r="D309" s="612">
        <v>70</v>
      </c>
      <c r="E309" s="423">
        <v>1034</v>
      </c>
      <c r="F309" s="612">
        <v>55</v>
      </c>
      <c r="G309" s="216" t="s">
        <v>72</v>
      </c>
      <c r="H309" s="216" t="s">
        <v>72</v>
      </c>
      <c r="I309" s="423">
        <v>3.2</v>
      </c>
      <c r="J309" s="612">
        <v>8</v>
      </c>
    </row>
    <row r="310" spans="1:10" s="76" customFormat="1" ht="14.1" customHeight="1">
      <c r="A310" s="601"/>
      <c r="B310" s="73">
        <v>2016</v>
      </c>
      <c r="C310" s="377">
        <v>670</v>
      </c>
      <c r="D310" s="613">
        <v>25</v>
      </c>
      <c r="E310" s="377">
        <v>376</v>
      </c>
      <c r="F310" s="613">
        <v>20</v>
      </c>
      <c r="G310" s="377">
        <v>2364</v>
      </c>
      <c r="H310" s="613">
        <v>30</v>
      </c>
      <c r="I310" s="377">
        <v>1</v>
      </c>
      <c r="J310" s="613">
        <v>2.5</v>
      </c>
    </row>
    <row r="311" spans="1:10" s="76" customFormat="1" ht="14.1" customHeight="1">
      <c r="A311" s="601"/>
      <c r="B311" s="73"/>
      <c r="C311" s="608"/>
      <c r="D311" s="609"/>
      <c r="E311" s="608"/>
      <c r="F311" s="609"/>
      <c r="G311" s="608"/>
      <c r="H311" s="609"/>
      <c r="I311" s="608"/>
      <c r="J311" s="609"/>
    </row>
    <row r="312" spans="1:10" s="76" customFormat="1" ht="14.1" customHeight="1">
      <c r="A312" s="601" t="s">
        <v>57</v>
      </c>
      <c r="B312" s="73">
        <v>2012</v>
      </c>
      <c r="C312" s="610">
        <v>38</v>
      </c>
      <c r="D312" s="611">
        <v>0.71969696969696972</v>
      </c>
      <c r="E312" s="610">
        <v>27</v>
      </c>
      <c r="F312" s="611">
        <v>0.88815789473684215</v>
      </c>
      <c r="G312" s="610">
        <v>196</v>
      </c>
      <c r="H312" s="611">
        <v>2</v>
      </c>
      <c r="I312" s="610">
        <v>8.6999999999999993</v>
      </c>
      <c r="J312" s="611">
        <v>2.9999999999999996</v>
      </c>
    </row>
    <row r="313" spans="1:10" s="76" customFormat="1" ht="14.1" customHeight="1">
      <c r="A313" s="601"/>
      <c r="B313" s="73">
        <v>2013</v>
      </c>
      <c r="C313" s="423">
        <v>485</v>
      </c>
      <c r="D313" s="612">
        <v>6.5540540540540535</v>
      </c>
      <c r="E313" s="423">
        <v>378.5</v>
      </c>
      <c r="F313" s="612">
        <v>9.5822784810126578</v>
      </c>
      <c r="G313" s="423">
        <v>2370</v>
      </c>
      <c r="H313" s="612">
        <v>22.571428571428573</v>
      </c>
      <c r="I313" s="423">
        <v>21</v>
      </c>
      <c r="J313" s="612">
        <v>7</v>
      </c>
    </row>
    <row r="314" spans="1:10" s="76" customFormat="1" ht="14.1" customHeight="1">
      <c r="A314" s="601"/>
      <c r="B314" s="73">
        <v>2014</v>
      </c>
      <c r="C314" s="423">
        <v>406</v>
      </c>
      <c r="D314" s="612">
        <v>4.6559633027522933</v>
      </c>
      <c r="E314" s="423">
        <v>231</v>
      </c>
      <c r="F314" s="612">
        <v>6.1599999999999993</v>
      </c>
      <c r="G314" s="423">
        <v>511</v>
      </c>
      <c r="H314" s="612">
        <v>4.9611650485436893</v>
      </c>
      <c r="I314" s="423">
        <v>45</v>
      </c>
      <c r="J314" s="612">
        <v>15</v>
      </c>
    </row>
    <row r="315" spans="1:10" s="76" customFormat="1" ht="14.1" customHeight="1">
      <c r="A315" s="601"/>
      <c r="B315" s="73">
        <v>2015</v>
      </c>
      <c r="C315" s="423">
        <v>456.5</v>
      </c>
      <c r="D315" s="612">
        <v>5.2471264367816097</v>
      </c>
      <c r="E315" s="423">
        <v>233.8</v>
      </c>
      <c r="F315" s="612">
        <v>6.28494623655914</v>
      </c>
      <c r="G315" s="423">
        <v>515</v>
      </c>
      <c r="H315" s="612">
        <v>4.9047619047619051</v>
      </c>
      <c r="I315" s="423">
        <v>2.56</v>
      </c>
      <c r="J315" s="612">
        <v>3.0117647058823529</v>
      </c>
    </row>
    <row r="316" spans="1:10" s="76" customFormat="1" ht="14.1" customHeight="1">
      <c r="A316" s="601"/>
      <c r="B316" s="73">
        <v>2016</v>
      </c>
      <c r="C316" s="377">
        <v>595.5</v>
      </c>
      <c r="D316" s="613">
        <v>6.84</v>
      </c>
      <c r="E316" s="377">
        <v>311.5</v>
      </c>
      <c r="F316" s="613">
        <v>8.3699999999999992</v>
      </c>
      <c r="G316" s="377">
        <v>950</v>
      </c>
      <c r="H316" s="613">
        <v>9.1300000000000008</v>
      </c>
      <c r="I316" s="377">
        <v>10</v>
      </c>
      <c r="J316" s="613">
        <v>10</v>
      </c>
    </row>
    <row r="317" spans="1:10" s="76" customFormat="1" ht="14.1" customHeight="1">
      <c r="A317" s="601"/>
      <c r="B317" s="73"/>
      <c r="C317" s="608"/>
      <c r="D317" s="609"/>
      <c r="E317" s="608"/>
      <c r="F317" s="609"/>
      <c r="G317" s="608"/>
      <c r="H317" s="609"/>
      <c r="I317" s="608"/>
      <c r="J317" s="609"/>
    </row>
    <row r="318" spans="1:10" s="76" customFormat="1" ht="14.1" customHeight="1">
      <c r="A318" s="601" t="s">
        <v>58</v>
      </c>
      <c r="B318" s="73">
        <v>2012</v>
      </c>
      <c r="C318" s="610">
        <v>424</v>
      </c>
      <c r="D318" s="611">
        <v>20</v>
      </c>
      <c r="E318" s="610">
        <v>135</v>
      </c>
      <c r="F318" s="611">
        <v>10</v>
      </c>
      <c r="G318" s="610">
        <v>694</v>
      </c>
      <c r="H318" s="611">
        <v>15.005405405405405</v>
      </c>
      <c r="I318" s="610">
        <v>23</v>
      </c>
      <c r="J318" s="611">
        <v>14.153846153846153</v>
      </c>
    </row>
    <row r="319" spans="1:10" s="76" customFormat="1" ht="14.1" customHeight="1">
      <c r="A319" s="601"/>
      <c r="B319" s="73">
        <v>2013</v>
      </c>
      <c r="C319" s="423">
        <v>468</v>
      </c>
      <c r="D319" s="612">
        <v>22.023529411764706</v>
      </c>
      <c r="E319" s="423">
        <v>163</v>
      </c>
      <c r="F319" s="612">
        <v>12.029520295202952</v>
      </c>
      <c r="G319" s="423">
        <v>752</v>
      </c>
      <c r="H319" s="612">
        <v>16</v>
      </c>
      <c r="I319" s="423">
        <v>25</v>
      </c>
      <c r="J319" s="612">
        <v>15.151515151515152</v>
      </c>
    </row>
    <row r="320" spans="1:10" s="76" customFormat="1" ht="14.1" customHeight="1">
      <c r="A320" s="601"/>
      <c r="B320" s="73">
        <v>2014</v>
      </c>
      <c r="C320" s="423">
        <v>21.2</v>
      </c>
      <c r="D320" s="612">
        <v>1</v>
      </c>
      <c r="E320" s="423">
        <v>13.5</v>
      </c>
      <c r="F320" s="612">
        <v>1</v>
      </c>
      <c r="G320" s="608" t="s">
        <v>72</v>
      </c>
      <c r="H320" s="609" t="s">
        <v>72</v>
      </c>
      <c r="I320" s="423">
        <v>16</v>
      </c>
      <c r="J320" s="612">
        <v>9.8461538461538467</v>
      </c>
    </row>
    <row r="321" spans="1:10" s="76" customFormat="1" ht="14.1" customHeight="1">
      <c r="A321" s="601"/>
      <c r="B321" s="73">
        <v>2015</v>
      </c>
      <c r="C321" s="423">
        <v>501.4</v>
      </c>
      <c r="D321" s="612">
        <v>23</v>
      </c>
      <c r="E321" s="423">
        <v>147.4</v>
      </c>
      <c r="F321" s="612">
        <v>11.000000000000002</v>
      </c>
      <c r="G321" s="423">
        <v>940</v>
      </c>
      <c r="H321" s="612">
        <v>16</v>
      </c>
      <c r="I321" s="423">
        <v>23</v>
      </c>
      <c r="J321" s="612">
        <v>12.777777777777779</v>
      </c>
    </row>
    <row r="322" spans="1:10" s="76" customFormat="1" ht="14.1" customHeight="1">
      <c r="A322" s="601"/>
      <c r="B322" s="73">
        <v>2016</v>
      </c>
      <c r="C322" s="377">
        <v>230</v>
      </c>
      <c r="D322" s="613">
        <v>10</v>
      </c>
      <c r="E322" s="377">
        <v>112</v>
      </c>
      <c r="F322" s="613">
        <v>8</v>
      </c>
      <c r="G322" s="377">
        <v>300</v>
      </c>
      <c r="H322" s="613">
        <v>5</v>
      </c>
      <c r="I322" s="377">
        <v>25</v>
      </c>
      <c r="J322" s="613">
        <v>11.9</v>
      </c>
    </row>
    <row r="323" spans="1:10" s="76" customFormat="1" ht="14.1" customHeight="1">
      <c r="A323" s="601"/>
      <c r="B323" s="73"/>
      <c r="C323" s="608"/>
      <c r="D323" s="609"/>
      <c r="E323" s="608"/>
      <c r="F323" s="609"/>
      <c r="G323" s="608"/>
      <c r="H323" s="609"/>
      <c r="I323" s="608"/>
      <c r="J323" s="609"/>
    </row>
    <row r="324" spans="1:10" s="76" customFormat="1" ht="14.1" customHeight="1">
      <c r="A324" s="605" t="s">
        <v>59</v>
      </c>
      <c r="B324" s="73">
        <v>2012</v>
      </c>
      <c r="C324" s="608" t="s">
        <v>72</v>
      </c>
      <c r="D324" s="609" t="s">
        <v>72</v>
      </c>
      <c r="E324" s="608" t="s">
        <v>72</v>
      </c>
      <c r="F324" s="609" t="s">
        <v>72</v>
      </c>
      <c r="G324" s="608" t="s">
        <v>72</v>
      </c>
      <c r="H324" s="609" t="s">
        <v>72</v>
      </c>
      <c r="I324" s="608" t="s">
        <v>72</v>
      </c>
      <c r="J324" s="609" t="s">
        <v>72</v>
      </c>
    </row>
    <row r="325" spans="1:10" s="76" customFormat="1" ht="14.1" customHeight="1">
      <c r="A325" s="601"/>
      <c r="B325" s="73">
        <v>2013</v>
      </c>
      <c r="C325" s="608" t="s">
        <v>72</v>
      </c>
      <c r="D325" s="609" t="s">
        <v>72</v>
      </c>
      <c r="E325" s="608" t="s">
        <v>72</v>
      </c>
      <c r="F325" s="609" t="s">
        <v>72</v>
      </c>
      <c r="G325" s="608" t="s">
        <v>72</v>
      </c>
      <c r="H325" s="609" t="s">
        <v>72</v>
      </c>
      <c r="I325" s="608" t="s">
        <v>72</v>
      </c>
      <c r="J325" s="609" t="s">
        <v>72</v>
      </c>
    </row>
    <row r="326" spans="1:10" s="76" customFormat="1" ht="14.1" customHeight="1">
      <c r="A326" s="601"/>
      <c r="B326" s="73">
        <v>2014</v>
      </c>
      <c r="C326" s="608" t="s">
        <v>72</v>
      </c>
      <c r="D326" s="609" t="s">
        <v>72</v>
      </c>
      <c r="E326" s="608" t="s">
        <v>72</v>
      </c>
      <c r="F326" s="609" t="s">
        <v>72</v>
      </c>
      <c r="G326" s="608" t="s">
        <v>72</v>
      </c>
      <c r="H326" s="609" t="s">
        <v>72</v>
      </c>
      <c r="I326" s="608" t="s">
        <v>72</v>
      </c>
      <c r="J326" s="609" t="s">
        <v>72</v>
      </c>
    </row>
    <row r="327" spans="1:10" s="76" customFormat="1" ht="14.1" customHeight="1">
      <c r="A327" s="601"/>
      <c r="B327" s="73">
        <v>2015</v>
      </c>
      <c r="C327" s="423">
        <v>45.3</v>
      </c>
      <c r="D327" s="612">
        <v>11.990471148755955</v>
      </c>
      <c r="E327" s="423">
        <v>23</v>
      </c>
      <c r="F327" s="612">
        <v>9.9826388888888875</v>
      </c>
      <c r="G327" s="423">
        <v>236.2</v>
      </c>
      <c r="H327" s="612">
        <v>6.9987258881744641</v>
      </c>
      <c r="I327" s="608" t="s">
        <v>72</v>
      </c>
      <c r="J327" s="609" t="s">
        <v>72</v>
      </c>
    </row>
    <row r="328" spans="1:10" s="76" customFormat="1" ht="14.1" customHeight="1">
      <c r="A328" s="601"/>
      <c r="B328" s="73">
        <v>2016</v>
      </c>
      <c r="C328" s="377">
        <v>175.9</v>
      </c>
      <c r="D328" s="613">
        <v>11.5</v>
      </c>
      <c r="E328" s="377">
        <v>51</v>
      </c>
      <c r="F328" s="613">
        <v>10</v>
      </c>
      <c r="G328" s="377">
        <v>62.5</v>
      </c>
      <c r="H328" s="613">
        <v>8.1999999999999993</v>
      </c>
      <c r="I328" s="377">
        <v>11</v>
      </c>
      <c r="J328" s="613">
        <v>7.86</v>
      </c>
    </row>
    <row r="329" spans="1:10" s="76" customFormat="1" ht="14.1" customHeight="1">
      <c r="A329" s="601"/>
      <c r="B329" s="73"/>
      <c r="C329" s="608"/>
      <c r="D329" s="609"/>
      <c r="E329" s="608"/>
      <c r="F329" s="609"/>
      <c r="G329" s="608"/>
      <c r="H329" s="609"/>
      <c r="I329" s="608"/>
      <c r="J329" s="609"/>
    </row>
    <row r="330" spans="1:10" s="76" customFormat="1" ht="14.1" customHeight="1">
      <c r="A330" s="601" t="s">
        <v>60</v>
      </c>
      <c r="B330" s="73">
        <v>2012</v>
      </c>
      <c r="C330" s="610">
        <v>570</v>
      </c>
      <c r="D330" s="611">
        <v>15</v>
      </c>
      <c r="E330" s="610">
        <v>150</v>
      </c>
      <c r="F330" s="611">
        <v>10</v>
      </c>
      <c r="G330" s="610">
        <v>4030</v>
      </c>
      <c r="H330" s="611">
        <v>13</v>
      </c>
      <c r="I330" s="610">
        <v>72</v>
      </c>
      <c r="J330" s="611">
        <v>20</v>
      </c>
    </row>
    <row r="331" spans="1:10" s="76" customFormat="1" ht="14.1" customHeight="1">
      <c r="A331" s="601"/>
      <c r="B331" s="73">
        <v>2013</v>
      </c>
      <c r="C331" s="423">
        <v>950</v>
      </c>
      <c r="D331" s="612">
        <v>25</v>
      </c>
      <c r="E331" s="423">
        <v>500</v>
      </c>
      <c r="F331" s="612">
        <v>20</v>
      </c>
      <c r="G331" s="423">
        <v>6200</v>
      </c>
      <c r="H331" s="612">
        <v>20</v>
      </c>
      <c r="I331" s="423">
        <v>3.6</v>
      </c>
      <c r="J331" s="612">
        <v>1</v>
      </c>
    </row>
    <row r="332" spans="1:10" s="76" customFormat="1" ht="14.1" customHeight="1">
      <c r="A332" s="601"/>
      <c r="B332" s="73">
        <v>2014</v>
      </c>
      <c r="C332" s="423">
        <v>25</v>
      </c>
      <c r="D332" s="612">
        <v>0.6578947368421052</v>
      </c>
      <c r="E332" s="423">
        <v>100</v>
      </c>
      <c r="F332" s="612">
        <v>6.666666666666667</v>
      </c>
      <c r="G332" s="423">
        <v>2170</v>
      </c>
      <c r="H332" s="612">
        <v>7</v>
      </c>
      <c r="I332" s="423">
        <v>65</v>
      </c>
      <c r="J332" s="612">
        <v>17.105263157894736</v>
      </c>
    </row>
    <row r="333" spans="1:10" s="76" customFormat="1" ht="14.1" customHeight="1">
      <c r="A333" s="601"/>
      <c r="B333" s="73">
        <v>2015</v>
      </c>
      <c r="C333" s="423">
        <v>800</v>
      </c>
      <c r="D333" s="612">
        <v>20</v>
      </c>
      <c r="E333" s="423">
        <v>330</v>
      </c>
      <c r="F333" s="612">
        <v>22</v>
      </c>
      <c r="G333" s="423">
        <v>3100</v>
      </c>
      <c r="H333" s="612">
        <v>10</v>
      </c>
      <c r="I333" s="423">
        <v>114</v>
      </c>
      <c r="J333" s="612">
        <v>30</v>
      </c>
    </row>
    <row r="334" spans="1:10" s="76" customFormat="1" ht="14.1" customHeight="1">
      <c r="A334" s="601"/>
      <c r="B334" s="73">
        <v>2016</v>
      </c>
      <c r="C334" s="377">
        <v>84</v>
      </c>
      <c r="D334" s="613">
        <v>2</v>
      </c>
      <c r="E334" s="377">
        <v>7.3</v>
      </c>
      <c r="F334" s="613">
        <v>2.98</v>
      </c>
      <c r="G334" s="377">
        <v>1260</v>
      </c>
      <c r="H334" s="613">
        <v>4</v>
      </c>
      <c r="I334" s="377">
        <v>16</v>
      </c>
      <c r="J334" s="613">
        <v>5</v>
      </c>
    </row>
    <row r="335" spans="1:10" s="76" customFormat="1" ht="14.1" customHeight="1">
      <c r="A335" s="601"/>
      <c r="B335" s="73"/>
      <c r="C335" s="608"/>
      <c r="D335" s="609"/>
      <c r="E335" s="608"/>
      <c r="F335" s="609"/>
      <c r="G335" s="608"/>
      <c r="H335" s="609"/>
      <c r="I335" s="608"/>
      <c r="J335" s="609"/>
    </row>
    <row r="336" spans="1:10" s="76" customFormat="1" ht="14.1" customHeight="1">
      <c r="A336" s="602" t="s">
        <v>61</v>
      </c>
      <c r="B336" s="73">
        <v>2012</v>
      </c>
      <c r="C336" s="610">
        <v>145</v>
      </c>
      <c r="D336" s="611">
        <v>1.0703081749400258</v>
      </c>
      <c r="E336" s="610">
        <v>6</v>
      </c>
      <c r="F336" s="611">
        <v>1.935483870967742</v>
      </c>
      <c r="G336" s="610">
        <v>38</v>
      </c>
      <c r="H336" s="611">
        <v>3.0158730158730163</v>
      </c>
      <c r="I336" s="610">
        <v>50.1</v>
      </c>
      <c r="J336" s="611">
        <v>2.5175879396984926</v>
      </c>
    </row>
    <row r="337" spans="1:10" s="76" customFormat="1" ht="14.1" customHeight="1">
      <c r="A337" s="601"/>
      <c r="B337" s="73">
        <v>2013</v>
      </c>
      <c r="C337" s="423">
        <v>143</v>
      </c>
      <c r="D337" s="612">
        <v>4.2182890855457229</v>
      </c>
      <c r="E337" s="423">
        <v>9</v>
      </c>
      <c r="F337" s="612">
        <v>2.8846153846153846</v>
      </c>
      <c r="G337" s="423">
        <v>76</v>
      </c>
      <c r="H337" s="612">
        <v>5.984251968503937</v>
      </c>
      <c r="I337" s="423">
        <v>50</v>
      </c>
      <c r="J337" s="612">
        <v>5</v>
      </c>
    </row>
    <row r="338" spans="1:10" s="76" customFormat="1" ht="14.1" customHeight="1">
      <c r="A338" s="601"/>
      <c r="B338" s="73">
        <v>2014</v>
      </c>
      <c r="C338" s="423">
        <v>838</v>
      </c>
      <c r="D338" s="612">
        <v>3.5659574468085107</v>
      </c>
      <c r="E338" s="423">
        <v>9.3000000000000007</v>
      </c>
      <c r="F338" s="612">
        <v>3</v>
      </c>
      <c r="G338" s="423">
        <v>12</v>
      </c>
      <c r="H338" s="612">
        <v>1</v>
      </c>
      <c r="I338" s="423">
        <v>54</v>
      </c>
      <c r="J338" s="612">
        <v>6</v>
      </c>
    </row>
    <row r="339" spans="1:10" s="76" customFormat="1" ht="14.1" customHeight="1">
      <c r="A339" s="601"/>
      <c r="B339" s="73">
        <v>2015</v>
      </c>
      <c r="C339" s="423">
        <v>839</v>
      </c>
      <c r="D339" s="612">
        <v>6.1827560795873246</v>
      </c>
      <c r="E339" s="423">
        <v>9.5</v>
      </c>
      <c r="F339" s="612">
        <v>3.0158730158730163</v>
      </c>
      <c r="G339" s="423">
        <v>36.6</v>
      </c>
      <c r="H339" s="612">
        <v>3</v>
      </c>
      <c r="I339" s="423">
        <v>36</v>
      </c>
      <c r="J339" s="612">
        <v>3.9560439560439562</v>
      </c>
    </row>
    <row r="340" spans="1:10" s="76" customFormat="1" ht="14.1" customHeight="1">
      <c r="A340" s="601"/>
      <c r="B340" s="73">
        <v>2016</v>
      </c>
      <c r="C340" s="377">
        <v>2119.1999999999998</v>
      </c>
      <c r="D340" s="613">
        <v>14.96</v>
      </c>
      <c r="E340" s="377">
        <v>9.5</v>
      </c>
      <c r="F340" s="613">
        <v>3.02</v>
      </c>
      <c r="G340" s="377">
        <v>48.8</v>
      </c>
      <c r="H340" s="613">
        <v>4</v>
      </c>
      <c r="I340" s="377">
        <v>55</v>
      </c>
      <c r="J340" s="613">
        <v>6.04</v>
      </c>
    </row>
    <row r="341" spans="1:10" s="76" customFormat="1" ht="14.1" customHeight="1">
      <c r="A341" s="601"/>
      <c r="B341" s="73"/>
      <c r="C341" s="608"/>
      <c r="D341" s="609"/>
      <c r="E341" s="608"/>
      <c r="F341" s="609"/>
      <c r="G341" s="608"/>
      <c r="H341" s="609"/>
      <c r="I341" s="608"/>
      <c r="J341" s="609"/>
    </row>
    <row r="342" spans="1:10" s="76" customFormat="1" ht="14.1" customHeight="1">
      <c r="A342" s="601" t="s">
        <v>62</v>
      </c>
      <c r="B342" s="73">
        <v>2012</v>
      </c>
      <c r="C342" s="610">
        <v>272</v>
      </c>
      <c r="D342" s="611">
        <v>14.986225895316803</v>
      </c>
      <c r="E342" s="610">
        <v>224</v>
      </c>
      <c r="F342" s="611">
        <v>9.9955377063810786</v>
      </c>
      <c r="G342" s="610">
        <v>6218.5</v>
      </c>
      <c r="H342" s="611">
        <v>14.668349294711517</v>
      </c>
      <c r="I342" s="610">
        <v>32</v>
      </c>
      <c r="J342" s="611">
        <v>15.023474178403756</v>
      </c>
    </row>
    <row r="343" spans="1:10" s="76" customFormat="1" ht="14.1" customHeight="1">
      <c r="A343" s="601"/>
      <c r="B343" s="73">
        <v>2013</v>
      </c>
      <c r="C343" s="423">
        <v>272</v>
      </c>
      <c r="D343" s="612">
        <v>14.986225895316803</v>
      </c>
      <c r="E343" s="423">
        <v>280</v>
      </c>
      <c r="F343" s="612">
        <v>14.9812734082397</v>
      </c>
      <c r="G343" s="423">
        <v>8328</v>
      </c>
      <c r="H343" s="612">
        <v>19.644103938255995</v>
      </c>
      <c r="I343" s="423">
        <v>38</v>
      </c>
      <c r="J343" s="612">
        <v>17.84037558685446</v>
      </c>
    </row>
    <row r="344" spans="1:10" s="76" customFormat="1" ht="14.1" customHeight="1">
      <c r="A344" s="601"/>
      <c r="B344" s="73">
        <v>2014</v>
      </c>
      <c r="C344" s="423">
        <v>254.1</v>
      </c>
      <c r="D344" s="612">
        <v>14</v>
      </c>
      <c r="E344" s="423">
        <v>243</v>
      </c>
      <c r="F344" s="612">
        <v>13.001605136436597</v>
      </c>
      <c r="G344" s="423">
        <v>6298</v>
      </c>
      <c r="H344" s="612">
        <v>14.8557356632008</v>
      </c>
      <c r="I344" s="423">
        <v>25</v>
      </c>
      <c r="J344" s="612">
        <v>11.737089201877934</v>
      </c>
    </row>
    <row r="345" spans="1:10" s="76" customFormat="1" ht="14.1" customHeight="1">
      <c r="A345" s="601"/>
      <c r="B345" s="73">
        <v>2015</v>
      </c>
      <c r="C345" s="423">
        <v>236</v>
      </c>
      <c r="D345" s="612">
        <v>13.002754820936639</v>
      </c>
      <c r="E345" s="423">
        <v>224</v>
      </c>
      <c r="F345" s="612">
        <v>11.985018726591761</v>
      </c>
      <c r="G345" s="423">
        <v>7465.5</v>
      </c>
      <c r="H345" s="612">
        <v>17.610344762515805</v>
      </c>
      <c r="I345" s="423">
        <v>28</v>
      </c>
      <c r="J345" s="612">
        <v>13.145539906103286</v>
      </c>
    </row>
    <row r="346" spans="1:10" s="76" customFormat="1" ht="14.1" customHeight="1">
      <c r="A346" s="601"/>
      <c r="B346" s="73">
        <v>2016</v>
      </c>
      <c r="C346" s="377">
        <v>199.6</v>
      </c>
      <c r="D346" s="613">
        <v>11</v>
      </c>
      <c r="E346" s="377">
        <v>186.9</v>
      </c>
      <c r="F346" s="613">
        <v>10</v>
      </c>
      <c r="G346" s="377">
        <v>8334</v>
      </c>
      <c r="H346" s="613">
        <v>19.66</v>
      </c>
      <c r="I346" s="377">
        <v>23</v>
      </c>
      <c r="J346" s="613">
        <v>10.8</v>
      </c>
    </row>
    <row r="347" spans="1:10" s="76" customFormat="1" ht="14.1" customHeight="1">
      <c r="A347" s="601"/>
      <c r="B347" s="73"/>
      <c r="C347" s="608"/>
      <c r="D347" s="609"/>
      <c r="E347" s="608"/>
      <c r="F347" s="609"/>
      <c r="G347" s="608"/>
      <c r="H347" s="609"/>
      <c r="I347" s="608"/>
      <c r="J347" s="609"/>
    </row>
    <row r="348" spans="1:10" s="76" customFormat="1" ht="14.1" customHeight="1">
      <c r="A348" s="601" t="s">
        <v>63</v>
      </c>
      <c r="B348" s="73">
        <v>2012</v>
      </c>
      <c r="C348" s="610">
        <v>2000</v>
      </c>
      <c r="D348" s="611">
        <v>50</v>
      </c>
      <c r="E348" s="610">
        <v>2500</v>
      </c>
      <c r="F348" s="611">
        <v>50</v>
      </c>
      <c r="G348" s="610">
        <v>4800</v>
      </c>
      <c r="H348" s="611">
        <v>40</v>
      </c>
      <c r="I348" s="610">
        <v>15</v>
      </c>
      <c r="J348" s="611">
        <v>30</v>
      </c>
    </row>
    <row r="349" spans="1:10" s="76" customFormat="1" ht="14.1" customHeight="1">
      <c r="A349" s="601"/>
      <c r="B349" s="73">
        <v>2013</v>
      </c>
      <c r="C349" s="423">
        <v>2000</v>
      </c>
      <c r="D349" s="612">
        <v>50</v>
      </c>
      <c r="E349" s="423">
        <v>2320</v>
      </c>
      <c r="F349" s="612">
        <v>40</v>
      </c>
      <c r="G349" s="423">
        <v>3600</v>
      </c>
      <c r="H349" s="612">
        <v>30</v>
      </c>
      <c r="I349" s="423">
        <v>20</v>
      </c>
      <c r="J349" s="612">
        <v>40</v>
      </c>
    </row>
    <row r="350" spans="1:10" s="76" customFormat="1" ht="14.1" customHeight="1">
      <c r="A350" s="601"/>
      <c r="B350" s="73">
        <v>2014</v>
      </c>
      <c r="C350" s="216" t="s">
        <v>72</v>
      </c>
      <c r="D350" s="615" t="s">
        <v>72</v>
      </c>
      <c r="E350" s="216" t="s">
        <v>72</v>
      </c>
      <c r="F350" s="615" t="s">
        <v>72</v>
      </c>
      <c r="G350" s="216" t="s">
        <v>72</v>
      </c>
      <c r="H350" s="615" t="s">
        <v>72</v>
      </c>
      <c r="I350" s="423">
        <v>20</v>
      </c>
      <c r="J350" s="612">
        <v>40</v>
      </c>
    </row>
    <row r="351" spans="1:10" s="76" customFormat="1" ht="14.1" customHeight="1">
      <c r="A351" s="601"/>
      <c r="B351" s="73">
        <v>2015</v>
      </c>
      <c r="C351" s="423">
        <v>2000</v>
      </c>
      <c r="D351" s="612">
        <v>50</v>
      </c>
      <c r="E351" s="423">
        <v>2320</v>
      </c>
      <c r="F351" s="612">
        <v>40</v>
      </c>
      <c r="G351" s="423">
        <v>3600</v>
      </c>
      <c r="H351" s="612">
        <v>30</v>
      </c>
      <c r="I351" s="423">
        <v>20</v>
      </c>
      <c r="J351" s="612">
        <v>40</v>
      </c>
    </row>
    <row r="352" spans="1:10" s="76" customFormat="1" ht="14.1" customHeight="1">
      <c r="A352" s="601"/>
      <c r="B352" s="73">
        <v>2016</v>
      </c>
      <c r="C352" s="377">
        <v>2000</v>
      </c>
      <c r="D352" s="613">
        <v>50</v>
      </c>
      <c r="E352" s="377">
        <v>2320</v>
      </c>
      <c r="F352" s="613">
        <v>40</v>
      </c>
      <c r="G352" s="377">
        <v>3000</v>
      </c>
      <c r="H352" s="613">
        <v>25</v>
      </c>
      <c r="I352" s="377">
        <v>20</v>
      </c>
      <c r="J352" s="613">
        <v>40</v>
      </c>
    </row>
    <row r="353" spans="1:10" s="76" customFormat="1" ht="14.1" customHeight="1">
      <c r="A353" s="601"/>
      <c r="B353" s="73"/>
      <c r="C353" s="608"/>
      <c r="D353" s="609"/>
      <c r="E353" s="608"/>
      <c r="F353" s="609"/>
      <c r="G353" s="608"/>
      <c r="H353" s="609"/>
      <c r="I353" s="608"/>
      <c r="J353" s="609"/>
    </row>
    <row r="354" spans="1:10" s="76" customFormat="1" ht="14.1" customHeight="1">
      <c r="A354" s="601" t="s">
        <v>64</v>
      </c>
      <c r="B354" s="73">
        <v>2012</v>
      </c>
      <c r="C354" s="610">
        <v>1.6</v>
      </c>
      <c r="D354" s="611">
        <v>10</v>
      </c>
      <c r="E354" s="216" t="s">
        <v>72</v>
      </c>
      <c r="F354" s="615" t="s">
        <v>72</v>
      </c>
      <c r="G354" s="216" t="s">
        <v>72</v>
      </c>
      <c r="H354" s="615" t="s">
        <v>72</v>
      </c>
      <c r="I354" s="610">
        <v>1</v>
      </c>
      <c r="J354" s="611">
        <v>40</v>
      </c>
    </row>
    <row r="355" spans="1:10" s="76" customFormat="1" ht="14.1" customHeight="1">
      <c r="A355" s="601"/>
      <c r="B355" s="73">
        <v>2013</v>
      </c>
      <c r="C355" s="423">
        <v>8</v>
      </c>
      <c r="D355" s="612">
        <v>50</v>
      </c>
      <c r="E355" s="423">
        <v>3.5</v>
      </c>
      <c r="F355" s="612">
        <v>50</v>
      </c>
      <c r="G355" s="423">
        <v>28</v>
      </c>
      <c r="H355" s="612">
        <v>7</v>
      </c>
      <c r="I355" s="423">
        <v>1</v>
      </c>
      <c r="J355" s="612">
        <v>40</v>
      </c>
    </row>
    <row r="356" spans="1:10" s="76" customFormat="1" ht="14.1" customHeight="1">
      <c r="A356" s="601"/>
      <c r="B356" s="73">
        <v>2014</v>
      </c>
      <c r="C356" s="216" t="s">
        <v>72</v>
      </c>
      <c r="D356" s="615" t="s">
        <v>72</v>
      </c>
      <c r="E356" s="216" t="s">
        <v>72</v>
      </c>
      <c r="F356" s="615" t="s">
        <v>72</v>
      </c>
      <c r="G356" s="216" t="s">
        <v>72</v>
      </c>
      <c r="H356" s="615" t="s">
        <v>72</v>
      </c>
      <c r="I356" s="423">
        <v>1</v>
      </c>
      <c r="J356" s="612">
        <v>40</v>
      </c>
    </row>
    <row r="357" spans="1:10" s="76" customFormat="1" ht="14.1" customHeight="1">
      <c r="A357" s="601"/>
      <c r="B357" s="73">
        <v>2015</v>
      </c>
      <c r="C357" s="423">
        <v>11.2</v>
      </c>
      <c r="D357" s="612">
        <v>69.999999999999986</v>
      </c>
      <c r="E357" s="423">
        <v>4.8</v>
      </c>
      <c r="F357" s="612">
        <v>60</v>
      </c>
      <c r="G357" s="423">
        <v>36</v>
      </c>
      <c r="H357" s="612">
        <v>9</v>
      </c>
      <c r="I357" s="423">
        <v>1.2</v>
      </c>
      <c r="J357" s="612">
        <v>40</v>
      </c>
    </row>
    <row r="358" spans="1:10" s="76" customFormat="1" ht="14.1" customHeight="1">
      <c r="A358" s="601"/>
      <c r="B358" s="73">
        <v>2016</v>
      </c>
      <c r="C358" s="377">
        <v>3.2</v>
      </c>
      <c r="D358" s="613">
        <v>20</v>
      </c>
      <c r="E358" s="377">
        <v>0.8</v>
      </c>
      <c r="F358" s="613">
        <v>10</v>
      </c>
      <c r="G358" s="377">
        <v>45</v>
      </c>
      <c r="H358" s="613">
        <v>10</v>
      </c>
      <c r="I358" s="216" t="s">
        <v>72</v>
      </c>
      <c r="J358" s="615" t="s">
        <v>72</v>
      </c>
    </row>
    <row r="359" spans="1:10" s="76" customFormat="1" ht="14.1" customHeight="1">
      <c r="A359" s="601"/>
      <c r="B359" s="73"/>
      <c r="C359" s="608"/>
      <c r="D359" s="609"/>
      <c r="E359" s="608"/>
      <c r="F359" s="609"/>
      <c r="G359" s="608"/>
      <c r="H359" s="609"/>
      <c r="I359" s="608"/>
      <c r="J359" s="609"/>
    </row>
    <row r="360" spans="1:10" s="76" customFormat="1" ht="14.1" customHeight="1">
      <c r="A360" s="601" t="s">
        <v>65</v>
      </c>
      <c r="B360" s="73">
        <v>2012</v>
      </c>
      <c r="C360" s="610">
        <v>180</v>
      </c>
      <c r="D360" s="611">
        <v>20</v>
      </c>
      <c r="E360" s="610">
        <v>105</v>
      </c>
      <c r="F360" s="611">
        <v>15</v>
      </c>
      <c r="G360" s="610">
        <v>650</v>
      </c>
      <c r="H360" s="611">
        <v>10</v>
      </c>
      <c r="I360" s="216" t="s">
        <v>72</v>
      </c>
      <c r="J360" s="615" t="s">
        <v>72</v>
      </c>
    </row>
    <row r="361" spans="1:10" s="76" customFormat="1" ht="14.1" customHeight="1">
      <c r="A361" s="601"/>
      <c r="B361" s="73">
        <v>2013</v>
      </c>
      <c r="C361" s="423">
        <v>135</v>
      </c>
      <c r="D361" s="612">
        <v>15</v>
      </c>
      <c r="E361" s="423">
        <v>70</v>
      </c>
      <c r="F361" s="612">
        <v>10</v>
      </c>
      <c r="G361" s="423">
        <v>1495</v>
      </c>
      <c r="H361" s="612">
        <v>23</v>
      </c>
      <c r="I361" s="216" t="s">
        <v>72</v>
      </c>
      <c r="J361" s="615" t="s">
        <v>72</v>
      </c>
    </row>
    <row r="362" spans="1:10" s="76" customFormat="1" ht="14.1" customHeight="1">
      <c r="A362" s="601"/>
      <c r="B362" s="73">
        <v>2014</v>
      </c>
      <c r="C362" s="423">
        <v>15</v>
      </c>
      <c r="D362" s="612">
        <v>1.6666666666666667</v>
      </c>
      <c r="E362" s="216" t="s">
        <v>72</v>
      </c>
      <c r="F362" s="615" t="s">
        <v>72</v>
      </c>
      <c r="G362" s="216" t="s">
        <v>72</v>
      </c>
      <c r="H362" s="615" t="s">
        <v>72</v>
      </c>
      <c r="I362" s="216" t="s">
        <v>72</v>
      </c>
      <c r="J362" s="615" t="s">
        <v>72</v>
      </c>
    </row>
    <row r="363" spans="1:10" s="76" customFormat="1" ht="14.1" customHeight="1">
      <c r="A363" s="601"/>
      <c r="B363" s="73">
        <v>2015</v>
      </c>
      <c r="C363" s="423">
        <v>450</v>
      </c>
      <c r="D363" s="612">
        <v>50</v>
      </c>
      <c r="E363" s="423">
        <v>70</v>
      </c>
      <c r="F363" s="612">
        <v>10</v>
      </c>
      <c r="G363" s="423">
        <v>320</v>
      </c>
      <c r="H363" s="612">
        <v>5.333333333333333</v>
      </c>
      <c r="I363" s="216" t="s">
        <v>72</v>
      </c>
      <c r="J363" s="615" t="s">
        <v>72</v>
      </c>
    </row>
    <row r="364" spans="1:10" s="76" customFormat="1" ht="14.1" customHeight="1">
      <c r="A364" s="601"/>
      <c r="B364" s="73">
        <v>2016</v>
      </c>
      <c r="C364" s="377">
        <v>70</v>
      </c>
      <c r="D364" s="613">
        <v>10</v>
      </c>
      <c r="E364" s="377">
        <v>60</v>
      </c>
      <c r="F364" s="613">
        <v>10</v>
      </c>
      <c r="G364" s="377">
        <v>630</v>
      </c>
      <c r="H364" s="613">
        <v>10</v>
      </c>
      <c r="I364" s="216" t="s">
        <v>72</v>
      </c>
      <c r="J364" s="615" t="s">
        <v>72</v>
      </c>
    </row>
    <row r="365" spans="1:10" s="76" customFormat="1" ht="14.1" customHeight="1">
      <c r="A365" s="601"/>
      <c r="B365" s="73"/>
      <c r="C365" s="608"/>
      <c r="D365" s="609"/>
      <c r="E365" s="608"/>
      <c r="F365" s="609"/>
      <c r="G365" s="608"/>
      <c r="H365" s="609"/>
      <c r="I365" s="608"/>
      <c r="J365" s="609"/>
    </row>
    <row r="366" spans="1:10" s="76" customFormat="1" ht="14.1" customHeight="1">
      <c r="A366" s="601" t="s">
        <v>66</v>
      </c>
      <c r="B366" s="73">
        <v>2012</v>
      </c>
      <c r="C366" s="610">
        <v>42</v>
      </c>
      <c r="D366" s="611">
        <v>3.9622641509433958</v>
      </c>
      <c r="E366" s="610">
        <v>26</v>
      </c>
      <c r="F366" s="611">
        <v>2.9545454545454546</v>
      </c>
      <c r="G366" s="610">
        <v>148</v>
      </c>
      <c r="H366" s="611">
        <v>1</v>
      </c>
      <c r="I366" s="610">
        <v>0.53</v>
      </c>
      <c r="J366" s="611">
        <v>1</v>
      </c>
    </row>
    <row r="367" spans="1:10" s="76" customFormat="1" ht="14.1" customHeight="1">
      <c r="A367" s="601"/>
      <c r="B367" s="73">
        <v>2013</v>
      </c>
      <c r="C367" s="423">
        <v>106</v>
      </c>
      <c r="D367" s="612">
        <v>10</v>
      </c>
      <c r="E367" s="423">
        <v>62</v>
      </c>
      <c r="F367" s="612">
        <v>7.0454545454545459</v>
      </c>
      <c r="G367" s="423">
        <v>4440</v>
      </c>
      <c r="H367" s="612">
        <v>30</v>
      </c>
      <c r="I367" s="423">
        <v>1</v>
      </c>
      <c r="J367" s="612">
        <v>1.8867924528301887</v>
      </c>
    </row>
    <row r="368" spans="1:10" s="76" customFormat="1" ht="14.1" customHeight="1">
      <c r="A368" s="601"/>
      <c r="B368" s="73">
        <v>2014</v>
      </c>
      <c r="C368" s="216" t="s">
        <v>72</v>
      </c>
      <c r="D368" s="615" t="s">
        <v>72</v>
      </c>
      <c r="E368" s="216" t="s">
        <v>72</v>
      </c>
      <c r="F368" s="615" t="s">
        <v>72</v>
      </c>
      <c r="G368" s="216" t="s">
        <v>72</v>
      </c>
      <c r="H368" s="615" t="s">
        <v>72</v>
      </c>
      <c r="I368" s="423">
        <v>1</v>
      </c>
      <c r="J368" s="612">
        <v>1.8867924528301887</v>
      </c>
    </row>
    <row r="369" spans="1:10" s="76" customFormat="1" ht="14.1" customHeight="1">
      <c r="A369" s="601"/>
      <c r="B369" s="73">
        <v>2015</v>
      </c>
      <c r="C369" s="423">
        <v>42</v>
      </c>
      <c r="D369" s="612">
        <v>3.9622641509433958</v>
      </c>
      <c r="E369" s="423">
        <v>26</v>
      </c>
      <c r="F369" s="612">
        <v>2.9545454545454546</v>
      </c>
      <c r="G369" s="423">
        <v>296</v>
      </c>
      <c r="H369" s="612">
        <v>2</v>
      </c>
      <c r="I369" s="423">
        <v>1</v>
      </c>
      <c r="J369" s="612">
        <v>1.8867924528301887</v>
      </c>
    </row>
    <row r="370" spans="1:10" s="76" customFormat="1" ht="14.1" customHeight="1">
      <c r="A370" s="601"/>
      <c r="B370" s="73">
        <v>2016</v>
      </c>
      <c r="C370" s="377">
        <v>42.4</v>
      </c>
      <c r="D370" s="613">
        <v>4</v>
      </c>
      <c r="E370" s="377">
        <v>26.4</v>
      </c>
      <c r="F370" s="613">
        <v>3</v>
      </c>
      <c r="G370" s="377">
        <v>296</v>
      </c>
      <c r="H370" s="613">
        <v>2</v>
      </c>
      <c r="I370" s="377">
        <v>1</v>
      </c>
      <c r="J370" s="613">
        <v>1.89</v>
      </c>
    </row>
    <row r="371" spans="1:10" s="76" customFormat="1" ht="14.1" customHeight="1">
      <c r="A371" s="601"/>
      <c r="B371" s="73"/>
      <c r="C371" s="608"/>
      <c r="D371" s="609"/>
      <c r="E371" s="608"/>
      <c r="F371" s="609"/>
      <c r="G371" s="608"/>
      <c r="H371" s="609"/>
      <c r="I371" s="608"/>
      <c r="J371" s="609"/>
    </row>
    <row r="372" spans="1:10" s="76" customFormat="1" ht="14.1" customHeight="1">
      <c r="A372" s="601" t="s">
        <v>67</v>
      </c>
      <c r="B372" s="73">
        <v>2012</v>
      </c>
      <c r="C372" s="610">
        <v>72</v>
      </c>
      <c r="D372" s="611">
        <v>6.6298342541436464</v>
      </c>
      <c r="E372" s="610">
        <v>20</v>
      </c>
      <c r="F372" s="611">
        <v>4.0404040404040407</v>
      </c>
      <c r="G372" s="610">
        <v>117</v>
      </c>
      <c r="H372" s="611">
        <v>4.5</v>
      </c>
      <c r="I372" s="610">
        <v>37</v>
      </c>
      <c r="J372" s="611">
        <v>6.8518518518518521</v>
      </c>
    </row>
    <row r="373" spans="1:10" s="76" customFormat="1" ht="14.1" customHeight="1">
      <c r="A373" s="601"/>
      <c r="B373" s="73">
        <v>2013</v>
      </c>
      <c r="C373" s="423">
        <v>109</v>
      </c>
      <c r="D373" s="612">
        <v>10.036832412523021</v>
      </c>
      <c r="E373" s="423">
        <v>25</v>
      </c>
      <c r="F373" s="612">
        <v>5.0505050505050511</v>
      </c>
      <c r="G373" s="423">
        <v>182</v>
      </c>
      <c r="H373" s="612">
        <v>7</v>
      </c>
      <c r="I373" s="423">
        <v>38</v>
      </c>
      <c r="J373" s="612">
        <v>7.0370370370370372</v>
      </c>
    </row>
    <row r="374" spans="1:10" s="76" customFormat="1" ht="14.1" customHeight="1">
      <c r="A374" s="601"/>
      <c r="B374" s="73">
        <v>2014</v>
      </c>
      <c r="C374" s="423">
        <v>88.6</v>
      </c>
      <c r="D374" s="612">
        <v>8.1621372639336691</v>
      </c>
      <c r="E374" s="423">
        <v>24.8</v>
      </c>
      <c r="F374" s="612">
        <v>6.2705436156763588</v>
      </c>
      <c r="G374" s="423">
        <v>183.4</v>
      </c>
      <c r="H374" s="612">
        <v>6.8818011257035643</v>
      </c>
      <c r="I374" s="423">
        <v>81</v>
      </c>
      <c r="J374" s="612">
        <v>15</v>
      </c>
    </row>
    <row r="375" spans="1:10" s="76" customFormat="1" ht="14.1" customHeight="1">
      <c r="A375" s="601"/>
      <c r="B375" s="73">
        <v>2015</v>
      </c>
      <c r="C375" s="423">
        <v>100.6</v>
      </c>
      <c r="D375" s="612">
        <v>9.2659113935709669</v>
      </c>
      <c r="E375" s="423">
        <v>24.8</v>
      </c>
      <c r="F375" s="612">
        <v>5.0070664243892589</v>
      </c>
      <c r="G375" s="423">
        <v>182</v>
      </c>
      <c r="H375" s="612">
        <v>6.9992325402916347</v>
      </c>
      <c r="I375" s="423">
        <v>4</v>
      </c>
      <c r="J375" s="612">
        <v>7.4074074074074074</v>
      </c>
    </row>
    <row r="376" spans="1:10" s="76" customFormat="1" ht="14.1" customHeight="1">
      <c r="A376" s="601"/>
      <c r="B376" s="73">
        <v>2016</v>
      </c>
      <c r="C376" s="377">
        <v>99.2</v>
      </c>
      <c r="D376" s="613">
        <v>9.49</v>
      </c>
      <c r="E376" s="377">
        <v>24.8</v>
      </c>
      <c r="F376" s="613">
        <v>5.01</v>
      </c>
      <c r="G376" s="377">
        <v>182.4</v>
      </c>
      <c r="H376" s="613">
        <v>7</v>
      </c>
      <c r="I376" s="377">
        <v>4.32</v>
      </c>
      <c r="J376" s="613">
        <v>8</v>
      </c>
    </row>
    <row r="377" spans="1:10" s="76" customFormat="1" ht="14.1" customHeight="1">
      <c r="A377" s="601"/>
      <c r="B377" s="73"/>
      <c r="C377" s="608"/>
      <c r="D377" s="609"/>
      <c r="E377" s="608"/>
      <c r="F377" s="609"/>
      <c r="G377" s="608"/>
      <c r="H377" s="609"/>
      <c r="I377" s="608"/>
      <c r="J377" s="609"/>
    </row>
    <row r="378" spans="1:10" s="76" customFormat="1" ht="14.1" customHeight="1">
      <c r="A378" s="601" t="s">
        <v>68</v>
      </c>
      <c r="B378" s="73">
        <v>2012</v>
      </c>
      <c r="C378" s="610">
        <v>6</v>
      </c>
      <c r="D378" s="611">
        <v>3.1578947368421053</v>
      </c>
      <c r="E378" s="610">
        <v>2</v>
      </c>
      <c r="F378" s="611">
        <v>2</v>
      </c>
      <c r="G378" s="610">
        <v>25</v>
      </c>
      <c r="H378" s="611">
        <v>1</v>
      </c>
      <c r="I378" s="216" t="s">
        <v>72</v>
      </c>
      <c r="J378" s="611">
        <v>2</v>
      </c>
    </row>
    <row r="379" spans="1:10" s="76" customFormat="1" ht="14.1" customHeight="1">
      <c r="A379" s="601"/>
      <c r="B379" s="73">
        <v>2013</v>
      </c>
      <c r="C379" s="423">
        <v>13</v>
      </c>
      <c r="D379" s="612">
        <v>6.8421052631578947</v>
      </c>
      <c r="E379" s="423">
        <v>5</v>
      </c>
      <c r="F379" s="612">
        <v>5</v>
      </c>
      <c r="G379" s="423">
        <v>130</v>
      </c>
      <c r="H379" s="612">
        <v>6.5</v>
      </c>
      <c r="I379" s="216" t="s">
        <v>72</v>
      </c>
      <c r="J379" s="612">
        <v>3.6363636363636362</v>
      </c>
    </row>
    <row r="380" spans="1:10" s="76" customFormat="1" ht="14.1" customHeight="1">
      <c r="A380" s="601"/>
      <c r="B380" s="73">
        <v>2014</v>
      </c>
      <c r="C380" s="216" t="s">
        <v>72</v>
      </c>
      <c r="D380" s="615" t="s">
        <v>72</v>
      </c>
      <c r="E380" s="216" t="s">
        <v>72</v>
      </c>
      <c r="F380" s="615" t="s">
        <v>72</v>
      </c>
      <c r="G380" s="216" t="s">
        <v>72</v>
      </c>
      <c r="H380" s="615" t="s">
        <v>72</v>
      </c>
      <c r="I380" s="216" t="s">
        <v>72</v>
      </c>
      <c r="J380" s="615" t="s">
        <v>72</v>
      </c>
    </row>
    <row r="381" spans="1:10" s="76" customFormat="1" ht="14.1" customHeight="1">
      <c r="A381" s="601"/>
      <c r="B381" s="73">
        <v>2015</v>
      </c>
      <c r="C381" s="423">
        <v>16.8</v>
      </c>
      <c r="D381" s="612">
        <v>8</v>
      </c>
      <c r="E381" s="423">
        <v>5</v>
      </c>
      <c r="F381" s="612">
        <v>5</v>
      </c>
      <c r="G381" s="423">
        <v>65</v>
      </c>
      <c r="H381" s="612">
        <v>2.5</v>
      </c>
      <c r="I381" s="216" t="s">
        <v>72</v>
      </c>
      <c r="J381" s="612">
        <v>1</v>
      </c>
    </row>
    <row r="382" spans="1:10" s="76" customFormat="1" ht="14.1" customHeight="1">
      <c r="A382" s="601"/>
      <c r="B382" s="73">
        <v>2016</v>
      </c>
      <c r="C382" s="377">
        <v>21</v>
      </c>
      <c r="D382" s="613">
        <v>10</v>
      </c>
      <c r="E382" s="377">
        <v>5</v>
      </c>
      <c r="F382" s="613">
        <v>5</v>
      </c>
      <c r="G382" s="377">
        <v>54</v>
      </c>
      <c r="H382" s="613">
        <v>2</v>
      </c>
      <c r="I382" s="216" t="s">
        <v>72</v>
      </c>
      <c r="J382" s="613">
        <v>1</v>
      </c>
    </row>
    <row r="383" spans="1:10" s="76" customFormat="1" ht="14.1" customHeight="1">
      <c r="A383" s="601"/>
      <c r="B383" s="73"/>
      <c r="C383" s="608"/>
      <c r="D383" s="609"/>
      <c r="E383" s="608"/>
      <c r="F383" s="609"/>
      <c r="G383" s="608"/>
      <c r="H383" s="609"/>
      <c r="I383" s="608"/>
      <c r="J383" s="609"/>
    </row>
    <row r="384" spans="1:10" s="76" customFormat="1" ht="14.1" customHeight="1">
      <c r="A384" s="601" t="s">
        <v>69</v>
      </c>
      <c r="B384" s="73">
        <v>2012</v>
      </c>
      <c r="C384" s="610">
        <v>141</v>
      </c>
      <c r="D384" s="611">
        <v>20.056899004267425</v>
      </c>
      <c r="E384" s="610">
        <v>77</v>
      </c>
      <c r="F384" s="611">
        <v>15.098039215686274</v>
      </c>
      <c r="G384" s="610">
        <v>670</v>
      </c>
      <c r="H384" s="611">
        <v>10</v>
      </c>
      <c r="I384" s="216" t="s">
        <v>72</v>
      </c>
      <c r="J384" s="615" t="s">
        <v>72</v>
      </c>
    </row>
    <row r="385" spans="1:10" s="76" customFormat="1" ht="14.1" customHeight="1">
      <c r="A385" s="601"/>
      <c r="B385" s="73">
        <v>2013</v>
      </c>
      <c r="C385" s="423">
        <v>141</v>
      </c>
      <c r="D385" s="612">
        <v>20.056899004267425</v>
      </c>
      <c r="E385" s="423">
        <v>77</v>
      </c>
      <c r="F385" s="612">
        <v>15.098039215686274</v>
      </c>
      <c r="G385" s="423">
        <v>2010</v>
      </c>
      <c r="H385" s="612">
        <v>30</v>
      </c>
      <c r="I385" s="216" t="s">
        <v>72</v>
      </c>
      <c r="J385" s="615" t="s">
        <v>72</v>
      </c>
    </row>
    <row r="386" spans="1:10" s="76" customFormat="1" ht="14.1" customHeight="1">
      <c r="A386" s="601"/>
      <c r="B386" s="73">
        <v>2014</v>
      </c>
      <c r="C386" s="216" t="s">
        <v>72</v>
      </c>
      <c r="D386" s="615" t="s">
        <v>72</v>
      </c>
      <c r="E386" s="216" t="s">
        <v>72</v>
      </c>
      <c r="F386" s="615" t="s">
        <v>72</v>
      </c>
      <c r="G386" s="216" t="s">
        <v>72</v>
      </c>
      <c r="H386" s="615" t="s">
        <v>72</v>
      </c>
      <c r="I386" s="216" t="s">
        <v>72</v>
      </c>
      <c r="J386" s="615" t="s">
        <v>72</v>
      </c>
    </row>
    <row r="387" spans="1:10">
      <c r="A387" s="601"/>
      <c r="B387" s="73">
        <v>2015</v>
      </c>
      <c r="C387" s="423">
        <v>140.6</v>
      </c>
      <c r="D387" s="612">
        <v>20</v>
      </c>
      <c r="E387" s="423">
        <v>76.5</v>
      </c>
      <c r="F387" s="612">
        <v>15</v>
      </c>
      <c r="G387" s="423">
        <v>2010</v>
      </c>
      <c r="H387" s="612">
        <v>30</v>
      </c>
      <c r="I387" s="216" t="s">
        <v>72</v>
      </c>
      <c r="J387" s="615" t="s">
        <v>72</v>
      </c>
    </row>
    <row r="388" spans="1:10">
      <c r="A388" s="606"/>
      <c r="B388" s="607">
        <v>2016</v>
      </c>
      <c r="C388" s="619" t="s">
        <v>72</v>
      </c>
      <c r="D388" s="617" t="s">
        <v>72</v>
      </c>
      <c r="E388" s="620" t="s">
        <v>72</v>
      </c>
      <c r="F388" s="617" t="s">
        <v>72</v>
      </c>
      <c r="G388" s="620" t="s">
        <v>72</v>
      </c>
      <c r="H388" s="617" t="s">
        <v>72</v>
      </c>
      <c r="I388" s="620" t="s">
        <v>72</v>
      </c>
      <c r="J388" s="617" t="s">
        <v>72</v>
      </c>
    </row>
    <row r="389" spans="1:10">
      <c r="A389" s="77"/>
    </row>
  </sheetData>
  <mergeCells count="7">
    <mergeCell ref="I3:J3"/>
    <mergeCell ref="A2:J2"/>
    <mergeCell ref="A4:B5"/>
    <mergeCell ref="C4:D4"/>
    <mergeCell ref="E4:F4"/>
    <mergeCell ref="G4:H4"/>
    <mergeCell ref="I4:J4"/>
  </mergeCells>
  <hyperlinks>
    <hyperlink ref="I3" location="'Листа табела'!A1" display="Листа табела"/>
  </hyperlinks>
  <pageMargins left="0.11811023622047245" right="0.11811023622047245" top="0.55118110236220474" bottom="0.55118110236220474" header="0.31496062992125984" footer="0.31496062992125984"/>
  <pageSetup paperSize="9" orientation="portrait" r:id="rId1"/>
  <headerFooter alignWithMargins="0"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5"/>
  <sheetViews>
    <sheetView zoomScaleNormal="100" workbookViewId="0">
      <pane ySplit="6" topLeftCell="A7" activePane="bottomLeft" state="frozen"/>
      <selection activeCell="B5" sqref="B5:J387"/>
      <selection pane="bottomLeft" activeCell="A2" sqref="A2:J2"/>
    </sheetView>
  </sheetViews>
  <sheetFormatPr defaultRowHeight="12"/>
  <cols>
    <col min="1" max="1" width="21.140625" style="69" customWidth="1"/>
    <col min="2" max="2" width="5.28515625" style="69" customWidth="1"/>
    <col min="3" max="3" width="9.7109375" style="69" customWidth="1"/>
    <col min="4" max="5" width="8.7109375" style="69" customWidth="1"/>
    <col min="6" max="6" width="9.85546875" style="76" customWidth="1"/>
    <col min="7" max="7" width="8.7109375" style="69" customWidth="1"/>
    <col min="8" max="8" width="8.7109375" style="76" customWidth="1"/>
    <col min="9" max="9" width="12" style="69" customWidth="1"/>
    <col min="10" max="10" width="12.140625" style="76" customWidth="1"/>
    <col min="11" max="16384" width="9.140625" style="69"/>
  </cols>
  <sheetData>
    <row r="2" spans="1:10">
      <c r="A2" s="952" t="s">
        <v>1343</v>
      </c>
      <c r="B2" s="952"/>
      <c r="C2" s="952"/>
      <c r="D2" s="952"/>
      <c r="E2" s="952"/>
      <c r="F2" s="952"/>
      <c r="G2" s="952"/>
      <c r="H2" s="952"/>
      <c r="I2" s="952"/>
      <c r="J2" s="952"/>
    </row>
    <row r="3" spans="1:10" ht="15" customHeight="1">
      <c r="A3" s="68"/>
      <c r="F3" s="69"/>
      <c r="H3" s="69"/>
      <c r="J3" s="621" t="s">
        <v>160</v>
      </c>
    </row>
    <row r="4" spans="1:10" ht="15.75" customHeight="1" thickBot="1">
      <c r="A4" s="106"/>
      <c r="F4" s="69"/>
      <c r="H4" s="69"/>
      <c r="I4" s="938" t="s">
        <v>0</v>
      </c>
      <c r="J4" s="938"/>
    </row>
    <row r="5" spans="1:10" ht="27.75" customHeight="1">
      <c r="A5" s="843" t="s">
        <v>946</v>
      </c>
      <c r="B5" s="845"/>
      <c r="C5" s="957" t="s">
        <v>161</v>
      </c>
      <c r="D5" s="957" t="s">
        <v>162</v>
      </c>
      <c r="E5" s="957"/>
      <c r="F5" s="957"/>
      <c r="G5" s="957"/>
      <c r="H5" s="957"/>
      <c r="I5" s="957" t="s">
        <v>163</v>
      </c>
      <c r="J5" s="958" t="s">
        <v>164</v>
      </c>
    </row>
    <row r="6" spans="1:10" ht="38.25" customHeight="1" thickBot="1">
      <c r="A6" s="844"/>
      <c r="B6" s="846"/>
      <c r="C6" s="959"/>
      <c r="D6" s="581" t="s">
        <v>165</v>
      </c>
      <c r="E6" s="581" t="s">
        <v>166</v>
      </c>
      <c r="F6" s="581" t="s">
        <v>167</v>
      </c>
      <c r="G6" s="581" t="s">
        <v>168</v>
      </c>
      <c r="H6" s="581" t="s">
        <v>169</v>
      </c>
      <c r="I6" s="959"/>
      <c r="J6" s="960"/>
    </row>
    <row r="7" spans="1:10" s="76" customFormat="1" ht="12.95" customHeight="1">
      <c r="A7" s="626" t="s">
        <v>170</v>
      </c>
      <c r="B7" s="627">
        <v>2012</v>
      </c>
      <c r="C7" s="628">
        <v>582270</v>
      </c>
      <c r="D7" s="628">
        <v>317004</v>
      </c>
      <c r="E7" s="628">
        <v>208512</v>
      </c>
      <c r="F7" s="628">
        <v>4809</v>
      </c>
      <c r="G7" s="628">
        <v>33945</v>
      </c>
      <c r="H7" s="628">
        <v>69738</v>
      </c>
      <c r="I7" s="628">
        <v>412</v>
      </c>
      <c r="J7" s="628">
        <v>264853</v>
      </c>
    </row>
    <row r="8" spans="1:10" s="76" customFormat="1" ht="12.95" customHeight="1">
      <c r="A8" s="629"/>
      <c r="B8" s="630">
        <v>2013</v>
      </c>
      <c r="C8" s="631">
        <v>581870</v>
      </c>
      <c r="D8" s="632">
        <v>310267</v>
      </c>
      <c r="E8" s="632">
        <v>208647</v>
      </c>
      <c r="F8" s="632">
        <v>4736</v>
      </c>
      <c r="G8" s="632">
        <v>31453</v>
      </c>
      <c r="H8" s="632">
        <v>65432</v>
      </c>
      <c r="I8" s="632">
        <v>390</v>
      </c>
      <c r="J8" s="632">
        <v>271214</v>
      </c>
    </row>
    <row r="9" spans="1:10" s="76" customFormat="1" ht="12.95" customHeight="1">
      <c r="A9" s="629"/>
      <c r="B9" s="633">
        <v>2014</v>
      </c>
      <c r="C9" s="634">
        <v>580363</v>
      </c>
      <c r="D9" s="635">
        <v>301208</v>
      </c>
      <c r="E9" s="635">
        <v>200039</v>
      </c>
      <c r="F9" s="635">
        <v>5703</v>
      </c>
      <c r="G9" s="635">
        <v>29928</v>
      </c>
      <c r="H9" s="635">
        <v>65538</v>
      </c>
      <c r="I9" s="635">
        <v>316</v>
      </c>
      <c r="J9" s="636">
        <v>278839</v>
      </c>
    </row>
    <row r="10" spans="1:10" s="76" customFormat="1" ht="12.95" customHeight="1">
      <c r="A10" s="629"/>
      <c r="B10" s="627">
        <v>2015</v>
      </c>
      <c r="C10" s="637">
        <v>577188</v>
      </c>
      <c r="D10" s="637">
        <v>306431.32</v>
      </c>
      <c r="E10" s="637">
        <v>203273.40000000002</v>
      </c>
      <c r="F10" s="500">
        <v>6308</v>
      </c>
      <c r="G10" s="500">
        <v>30682</v>
      </c>
      <c r="H10" s="637">
        <v>66168.45</v>
      </c>
      <c r="I10" s="637">
        <v>227.32</v>
      </c>
      <c r="J10" s="637">
        <v>270529.89999999997</v>
      </c>
    </row>
    <row r="11" spans="1:10" s="76" customFormat="1" ht="12.95" customHeight="1">
      <c r="A11" s="629"/>
      <c r="B11" s="627">
        <v>2016</v>
      </c>
      <c r="C11" s="638">
        <v>575596.29</v>
      </c>
      <c r="D11" s="638">
        <v>313331.59000000003</v>
      </c>
      <c r="E11" s="638">
        <v>209776.42</v>
      </c>
      <c r="F11" s="638">
        <v>6822.33</v>
      </c>
      <c r="G11" s="638">
        <v>31095.74</v>
      </c>
      <c r="H11" s="638">
        <v>65637.100000000006</v>
      </c>
      <c r="I11" s="638">
        <v>175.34</v>
      </c>
      <c r="J11" s="638">
        <v>262089.36</v>
      </c>
    </row>
    <row r="12" spans="1:10" s="76" customFormat="1" ht="12.95" customHeight="1">
      <c r="A12" s="69"/>
      <c r="B12" s="107"/>
      <c r="C12" s="108"/>
      <c r="D12" s="108"/>
      <c r="E12" s="108"/>
      <c r="F12" s="108"/>
      <c r="G12" s="108"/>
      <c r="H12" s="108"/>
      <c r="I12" s="108"/>
      <c r="J12" s="109"/>
    </row>
    <row r="13" spans="1:10" s="76" customFormat="1" ht="12.95" customHeight="1">
      <c r="A13" s="112" t="s">
        <v>6</v>
      </c>
      <c r="B13" s="73">
        <v>2012</v>
      </c>
      <c r="C13" s="109">
        <v>42676.7</v>
      </c>
      <c r="D13" s="113">
        <v>26166.5</v>
      </c>
      <c r="E13" s="113">
        <v>9525.1999999999989</v>
      </c>
      <c r="F13" s="109">
        <v>84.4</v>
      </c>
      <c r="G13" s="109">
        <v>4754.2</v>
      </c>
      <c r="H13" s="113">
        <v>11802.7</v>
      </c>
      <c r="I13" s="113">
        <v>116</v>
      </c>
      <c r="J13" s="109">
        <v>16394.2</v>
      </c>
    </row>
    <row r="14" spans="1:10" s="76" customFormat="1" ht="12.95" customHeight="1">
      <c r="A14" s="69"/>
      <c r="B14" s="73">
        <v>2013</v>
      </c>
      <c r="C14" s="114">
        <v>42648.611999999994</v>
      </c>
      <c r="D14" s="61">
        <v>24484.811999999998</v>
      </c>
      <c r="E14" s="61">
        <v>10244.6</v>
      </c>
      <c r="F14" s="115">
        <v>71.570000000000007</v>
      </c>
      <c r="G14" s="115">
        <v>4424.5420000000004</v>
      </c>
      <c r="H14" s="61">
        <v>9744.0999999999985</v>
      </c>
      <c r="I14" s="61">
        <v>113.7</v>
      </c>
      <c r="J14" s="84">
        <v>18050.099999999999</v>
      </c>
    </row>
    <row r="15" spans="1:10" s="76" customFormat="1" ht="12.95" customHeight="1">
      <c r="A15" s="69"/>
      <c r="B15" s="73">
        <v>2014</v>
      </c>
      <c r="C15" s="108">
        <v>42811</v>
      </c>
      <c r="D15" s="74">
        <v>25368.370000000003</v>
      </c>
      <c r="E15" s="74">
        <v>9946.4000000000015</v>
      </c>
      <c r="F15" s="74">
        <v>72</v>
      </c>
      <c r="G15" s="74">
        <v>4538</v>
      </c>
      <c r="H15" s="74">
        <v>10813.1</v>
      </c>
      <c r="I15" s="74">
        <v>95</v>
      </c>
      <c r="J15" s="74">
        <v>17348</v>
      </c>
    </row>
    <row r="16" spans="1:10" s="76" customFormat="1" ht="12.95" customHeight="1">
      <c r="A16" s="69"/>
      <c r="B16" s="107">
        <v>2015</v>
      </c>
      <c r="C16" s="583">
        <v>41934</v>
      </c>
      <c r="D16" s="583">
        <v>24042.69</v>
      </c>
      <c r="E16" s="583">
        <v>8870.9</v>
      </c>
      <c r="F16" s="111">
        <v>97.8</v>
      </c>
      <c r="G16" s="111">
        <v>4055.99</v>
      </c>
      <c r="H16" s="583">
        <v>11018</v>
      </c>
      <c r="I16" s="583">
        <v>85.2</v>
      </c>
      <c r="J16" s="583">
        <v>17806.8</v>
      </c>
    </row>
    <row r="17" spans="1:10" s="76" customFormat="1" ht="12.95" customHeight="1">
      <c r="A17" s="69"/>
      <c r="B17" s="107">
        <v>2016</v>
      </c>
      <c r="C17" s="587">
        <v>43384.6</v>
      </c>
      <c r="D17" s="587">
        <v>25011</v>
      </c>
      <c r="E17" s="587">
        <v>9549.1</v>
      </c>
      <c r="F17" s="587">
        <v>38</v>
      </c>
      <c r="G17" s="587">
        <v>4033.9</v>
      </c>
      <c r="H17" s="587">
        <v>11390</v>
      </c>
      <c r="I17" s="587">
        <v>35</v>
      </c>
      <c r="J17" s="587">
        <v>18338.599999999999</v>
      </c>
    </row>
    <row r="18" spans="1:10" s="76" customFormat="1" ht="12.95" customHeight="1">
      <c r="A18" s="69"/>
      <c r="B18" s="107"/>
      <c r="C18" s="108"/>
      <c r="D18" s="108"/>
      <c r="E18" s="108"/>
      <c r="F18" s="108"/>
      <c r="G18" s="108"/>
      <c r="H18" s="108"/>
      <c r="I18" s="108"/>
      <c r="J18" s="109"/>
    </row>
    <row r="19" spans="1:10" s="76" customFormat="1" ht="12.95" customHeight="1">
      <c r="A19" s="69" t="s">
        <v>7</v>
      </c>
      <c r="B19" s="73">
        <v>2012</v>
      </c>
      <c r="C19" s="116">
        <v>2283</v>
      </c>
      <c r="D19" s="113">
        <v>436</v>
      </c>
      <c r="E19" s="113">
        <v>220</v>
      </c>
      <c r="F19" s="116">
        <v>2</v>
      </c>
      <c r="G19" s="116">
        <v>107</v>
      </c>
      <c r="H19" s="113">
        <v>107</v>
      </c>
      <c r="I19" s="113" t="s">
        <v>72</v>
      </c>
      <c r="J19" s="116">
        <v>1847</v>
      </c>
    </row>
    <row r="20" spans="1:10" s="76" customFormat="1" ht="12.95" customHeight="1">
      <c r="A20" s="69"/>
      <c r="B20" s="73">
        <v>2013</v>
      </c>
      <c r="C20" s="114">
        <v>2283</v>
      </c>
      <c r="D20" s="61">
        <v>400.5</v>
      </c>
      <c r="E20" s="61">
        <v>190</v>
      </c>
      <c r="F20" s="115">
        <v>2</v>
      </c>
      <c r="G20" s="115">
        <v>101.5</v>
      </c>
      <c r="H20" s="61">
        <v>107</v>
      </c>
      <c r="I20" s="113" t="s">
        <v>72</v>
      </c>
      <c r="J20" s="84">
        <v>1882.5</v>
      </c>
    </row>
    <row r="21" spans="1:10" s="76" customFormat="1" ht="12.95" customHeight="1">
      <c r="A21" s="69"/>
      <c r="B21" s="73">
        <v>2014</v>
      </c>
      <c r="C21" s="108">
        <v>2283</v>
      </c>
      <c r="D21" s="74">
        <v>442.5</v>
      </c>
      <c r="E21" s="74">
        <v>210</v>
      </c>
      <c r="F21" s="74">
        <v>2</v>
      </c>
      <c r="G21" s="74">
        <v>104</v>
      </c>
      <c r="H21" s="74">
        <v>127</v>
      </c>
      <c r="I21" s="113" t="s">
        <v>72</v>
      </c>
      <c r="J21" s="105">
        <v>1840</v>
      </c>
    </row>
    <row r="22" spans="1:10" s="76" customFormat="1" ht="12.95" customHeight="1">
      <c r="A22" s="69"/>
      <c r="B22" s="107">
        <v>2015</v>
      </c>
      <c r="C22" s="583">
        <v>2282.5</v>
      </c>
      <c r="D22" s="583">
        <v>473.5</v>
      </c>
      <c r="E22" s="583">
        <v>235</v>
      </c>
      <c r="F22" s="111">
        <v>4</v>
      </c>
      <c r="G22" s="111">
        <v>97.5</v>
      </c>
      <c r="H22" s="583">
        <v>137</v>
      </c>
      <c r="I22" s="113" t="s">
        <v>72</v>
      </c>
      <c r="J22" s="583">
        <v>1809</v>
      </c>
    </row>
    <row r="23" spans="1:10" s="76" customFormat="1" ht="12.95" customHeight="1">
      <c r="A23" s="69"/>
      <c r="B23" s="107">
        <v>2016</v>
      </c>
      <c r="C23" s="587">
        <v>2283</v>
      </c>
      <c r="D23" s="587">
        <v>483.5</v>
      </c>
      <c r="E23" s="587">
        <v>235</v>
      </c>
      <c r="F23" s="587">
        <v>10</v>
      </c>
      <c r="G23" s="587">
        <v>101.5</v>
      </c>
      <c r="H23" s="587">
        <v>137</v>
      </c>
      <c r="I23" s="113" t="s">
        <v>72</v>
      </c>
      <c r="J23" s="587">
        <v>1799.5</v>
      </c>
    </row>
    <row r="24" spans="1:10" s="76" customFormat="1" ht="12.95" customHeight="1">
      <c r="A24" s="69"/>
      <c r="B24" s="107"/>
      <c r="C24" s="108"/>
      <c r="D24" s="74"/>
      <c r="E24" s="74"/>
      <c r="F24" s="74"/>
      <c r="G24" s="74"/>
      <c r="H24" s="74"/>
      <c r="I24" s="74"/>
      <c r="J24" s="105"/>
    </row>
    <row r="25" spans="1:10" s="76" customFormat="1" ht="12.95" customHeight="1">
      <c r="A25" s="112" t="s">
        <v>8</v>
      </c>
      <c r="B25" s="73">
        <v>2012</v>
      </c>
      <c r="C25" s="116">
        <v>49595.1</v>
      </c>
      <c r="D25" s="113">
        <v>49108.299999999996</v>
      </c>
      <c r="E25" s="113">
        <v>40729.5</v>
      </c>
      <c r="F25" s="116">
        <v>1253.2</v>
      </c>
      <c r="G25" s="116">
        <v>3869.6000000000004</v>
      </c>
      <c r="H25" s="113">
        <v>3256</v>
      </c>
      <c r="I25" s="113">
        <v>1.8</v>
      </c>
      <c r="J25" s="116">
        <v>485</v>
      </c>
    </row>
    <row r="26" spans="1:10" s="76" customFormat="1" ht="12.95" customHeight="1">
      <c r="A26" s="69"/>
      <c r="B26" s="73">
        <v>2013</v>
      </c>
      <c r="C26" s="114">
        <v>49559.500000000007</v>
      </c>
      <c r="D26" s="61">
        <v>49029.200000000004</v>
      </c>
      <c r="E26" s="61">
        <v>40823.800000000003</v>
      </c>
      <c r="F26" s="115">
        <v>971</v>
      </c>
      <c r="G26" s="115">
        <v>3879.9</v>
      </c>
      <c r="H26" s="61">
        <v>3354.5</v>
      </c>
      <c r="I26" s="61">
        <v>2</v>
      </c>
      <c r="J26" s="84">
        <v>528.29999999999995</v>
      </c>
    </row>
    <row r="27" spans="1:10" s="76" customFormat="1" ht="12.95" customHeight="1">
      <c r="A27" s="69"/>
      <c r="B27" s="73">
        <v>2014</v>
      </c>
      <c r="C27" s="108">
        <v>49472</v>
      </c>
      <c r="D27" s="108">
        <v>43360</v>
      </c>
      <c r="E27" s="74">
        <v>37521</v>
      </c>
      <c r="F27" s="74">
        <v>1103</v>
      </c>
      <c r="G27" s="74">
        <v>2379</v>
      </c>
      <c r="H27" s="74">
        <v>2357</v>
      </c>
      <c r="I27" s="74">
        <v>2</v>
      </c>
      <c r="J27" s="105">
        <v>6110</v>
      </c>
    </row>
    <row r="28" spans="1:10" s="76" customFormat="1" ht="12.95" customHeight="1">
      <c r="A28" s="69"/>
      <c r="B28" s="107">
        <v>2015</v>
      </c>
      <c r="C28" s="583">
        <v>49500</v>
      </c>
      <c r="D28" s="583">
        <v>49030.5</v>
      </c>
      <c r="E28" s="583">
        <v>39742.6</v>
      </c>
      <c r="F28" s="111">
        <v>1611</v>
      </c>
      <c r="G28" s="111">
        <v>4034.9</v>
      </c>
      <c r="H28" s="583">
        <v>3642</v>
      </c>
      <c r="I28" s="583">
        <v>2</v>
      </c>
      <c r="J28" s="583">
        <v>467.5</v>
      </c>
    </row>
    <row r="29" spans="1:10" s="76" customFormat="1" ht="12.95" customHeight="1">
      <c r="A29" s="69"/>
      <c r="B29" s="107">
        <v>2016</v>
      </c>
      <c r="C29" s="587">
        <v>49485.9</v>
      </c>
      <c r="D29" s="587">
        <v>49106.9</v>
      </c>
      <c r="E29" s="587">
        <v>39836.9</v>
      </c>
      <c r="F29" s="587">
        <v>1434</v>
      </c>
      <c r="G29" s="587">
        <v>4049</v>
      </c>
      <c r="H29" s="587">
        <v>3787</v>
      </c>
      <c r="I29" s="587">
        <v>2</v>
      </c>
      <c r="J29" s="587">
        <v>377</v>
      </c>
    </row>
    <row r="30" spans="1:10" s="76" customFormat="1" ht="12.95" customHeight="1">
      <c r="A30" s="69"/>
      <c r="B30" s="107"/>
      <c r="C30" s="108"/>
      <c r="D30" s="108"/>
      <c r="E30" s="108"/>
      <c r="F30" s="108"/>
      <c r="G30" s="108"/>
      <c r="H30" s="108"/>
      <c r="I30" s="108"/>
      <c r="J30" s="109"/>
    </row>
    <row r="31" spans="1:10" s="76" customFormat="1" ht="12.95" customHeight="1">
      <c r="A31" s="69" t="s">
        <v>9</v>
      </c>
      <c r="B31" s="73">
        <v>2012</v>
      </c>
      <c r="C31" s="116">
        <v>2813</v>
      </c>
      <c r="D31" s="113">
        <v>1053</v>
      </c>
      <c r="E31" s="113">
        <v>105</v>
      </c>
      <c r="F31" s="116">
        <v>4</v>
      </c>
      <c r="G31" s="116">
        <v>470</v>
      </c>
      <c r="H31" s="113">
        <v>474</v>
      </c>
      <c r="I31" s="113" t="s">
        <v>72</v>
      </c>
      <c r="J31" s="116">
        <v>1760</v>
      </c>
    </row>
    <row r="32" spans="1:10" s="76" customFormat="1" ht="12.95" customHeight="1">
      <c r="A32" s="69"/>
      <c r="B32" s="73">
        <v>2013</v>
      </c>
      <c r="C32" s="114">
        <v>2816</v>
      </c>
      <c r="D32" s="61">
        <v>1056</v>
      </c>
      <c r="E32" s="61">
        <v>105</v>
      </c>
      <c r="F32" s="115">
        <v>4</v>
      </c>
      <c r="G32" s="115">
        <v>473</v>
      </c>
      <c r="H32" s="61">
        <v>474</v>
      </c>
      <c r="I32" s="113" t="s">
        <v>72</v>
      </c>
      <c r="J32" s="84">
        <v>1760</v>
      </c>
    </row>
    <row r="33" spans="1:10" s="76" customFormat="1" ht="12.95" customHeight="1">
      <c r="A33" s="69"/>
      <c r="B33" s="73">
        <v>2014</v>
      </c>
      <c r="C33" s="108">
        <v>2813</v>
      </c>
      <c r="D33" s="74">
        <v>1066</v>
      </c>
      <c r="E33" s="74">
        <v>105</v>
      </c>
      <c r="F33" s="74">
        <v>4</v>
      </c>
      <c r="G33" s="74">
        <v>483</v>
      </c>
      <c r="H33" s="74">
        <v>474</v>
      </c>
      <c r="I33" s="113" t="s">
        <v>72</v>
      </c>
      <c r="J33" s="105">
        <v>1747</v>
      </c>
    </row>
    <row r="34" spans="1:10" s="76" customFormat="1" ht="12.95" customHeight="1">
      <c r="A34" s="69"/>
      <c r="B34" s="107">
        <v>2015</v>
      </c>
      <c r="C34" s="583">
        <v>2813</v>
      </c>
      <c r="D34" s="583">
        <v>1119</v>
      </c>
      <c r="E34" s="583">
        <v>119</v>
      </c>
      <c r="F34" s="111">
        <v>5</v>
      </c>
      <c r="G34" s="111">
        <v>504</v>
      </c>
      <c r="H34" s="583">
        <v>491</v>
      </c>
      <c r="I34" s="113" t="s">
        <v>72</v>
      </c>
      <c r="J34" s="583">
        <v>1694</v>
      </c>
    </row>
    <row r="35" spans="1:10" s="76" customFormat="1" ht="12.95" customHeight="1">
      <c r="A35" s="69"/>
      <c r="B35" s="107">
        <v>2016</v>
      </c>
      <c r="C35" s="587">
        <v>1122</v>
      </c>
      <c r="D35" s="587">
        <v>1122</v>
      </c>
      <c r="E35" s="587">
        <v>119</v>
      </c>
      <c r="F35" s="587">
        <v>5</v>
      </c>
      <c r="G35" s="587">
        <v>507</v>
      </c>
      <c r="H35" s="587">
        <v>491</v>
      </c>
      <c r="I35" s="113" t="s">
        <v>72</v>
      </c>
      <c r="J35" s="113" t="s">
        <v>72</v>
      </c>
    </row>
    <row r="36" spans="1:10" s="76" customFormat="1" ht="12.95" customHeight="1">
      <c r="A36" s="69"/>
      <c r="B36" s="107"/>
      <c r="C36" s="108"/>
      <c r="D36" s="108"/>
      <c r="E36" s="108"/>
      <c r="F36" s="108"/>
      <c r="G36" s="108"/>
      <c r="H36" s="108"/>
      <c r="I36" s="108"/>
      <c r="J36" s="109"/>
    </row>
    <row r="37" spans="1:10" s="76" customFormat="1" ht="12.95" customHeight="1">
      <c r="A37" s="69" t="s">
        <v>10</v>
      </c>
      <c r="B37" s="73">
        <v>2012</v>
      </c>
      <c r="C37" s="116">
        <v>9029</v>
      </c>
      <c r="D37" s="113">
        <v>2783</v>
      </c>
      <c r="E37" s="113">
        <v>1904</v>
      </c>
      <c r="F37" s="116">
        <v>5</v>
      </c>
      <c r="G37" s="116">
        <v>822</v>
      </c>
      <c r="H37" s="113">
        <v>52</v>
      </c>
      <c r="I37" s="113" t="s">
        <v>72</v>
      </c>
      <c r="J37" s="116">
        <v>6246</v>
      </c>
    </row>
    <row r="38" spans="1:10" s="76" customFormat="1" ht="12.95" customHeight="1">
      <c r="A38" s="69"/>
      <c r="B38" s="73">
        <v>2013</v>
      </c>
      <c r="C38" s="114">
        <v>9029</v>
      </c>
      <c r="D38" s="61">
        <v>2880</v>
      </c>
      <c r="E38" s="61">
        <v>2007</v>
      </c>
      <c r="F38" s="115">
        <v>5</v>
      </c>
      <c r="G38" s="115">
        <v>815</v>
      </c>
      <c r="H38" s="61">
        <v>53</v>
      </c>
      <c r="I38" s="113" t="s">
        <v>72</v>
      </c>
      <c r="J38" s="84">
        <v>6149</v>
      </c>
    </row>
    <row r="39" spans="1:10" s="76" customFormat="1" ht="12.95" customHeight="1">
      <c r="A39" s="69"/>
      <c r="B39" s="73">
        <v>2014</v>
      </c>
      <c r="C39" s="108">
        <v>9029</v>
      </c>
      <c r="D39" s="74">
        <v>2947</v>
      </c>
      <c r="E39" s="74">
        <v>2056</v>
      </c>
      <c r="F39" s="74">
        <v>5</v>
      </c>
      <c r="G39" s="74">
        <v>827</v>
      </c>
      <c r="H39" s="74">
        <v>59</v>
      </c>
      <c r="I39" s="113" t="s">
        <v>72</v>
      </c>
      <c r="J39" s="105">
        <v>6082</v>
      </c>
    </row>
    <row r="40" spans="1:10" s="76" customFormat="1" ht="12.95" customHeight="1">
      <c r="A40" s="69"/>
      <c r="B40" s="107">
        <v>2015</v>
      </c>
      <c r="C40" s="583">
        <v>9029</v>
      </c>
      <c r="D40" s="583">
        <v>2924</v>
      </c>
      <c r="E40" s="583">
        <v>2019</v>
      </c>
      <c r="F40" s="111">
        <v>6</v>
      </c>
      <c r="G40" s="111">
        <v>830</v>
      </c>
      <c r="H40" s="583">
        <v>69</v>
      </c>
      <c r="I40" s="113" t="s">
        <v>72</v>
      </c>
      <c r="J40" s="583">
        <v>6105</v>
      </c>
    </row>
    <row r="41" spans="1:10" s="76" customFormat="1" ht="12.95" customHeight="1">
      <c r="A41" s="69"/>
      <c r="B41" s="107">
        <v>2016</v>
      </c>
      <c r="C41" s="587">
        <v>9036</v>
      </c>
      <c r="D41" s="587">
        <v>3159</v>
      </c>
      <c r="E41" s="587">
        <v>2219</v>
      </c>
      <c r="F41" s="587">
        <v>6</v>
      </c>
      <c r="G41" s="587">
        <v>854</v>
      </c>
      <c r="H41" s="587">
        <v>80</v>
      </c>
      <c r="I41" s="113" t="s">
        <v>72</v>
      </c>
      <c r="J41" s="587">
        <v>5877</v>
      </c>
    </row>
    <row r="42" spans="1:10" s="76" customFormat="1" ht="12.95" customHeight="1">
      <c r="A42" s="69"/>
      <c r="B42" s="107"/>
      <c r="C42" s="108"/>
      <c r="D42" s="108"/>
      <c r="E42" s="108"/>
      <c r="F42" s="108"/>
      <c r="G42" s="108"/>
      <c r="H42" s="108"/>
      <c r="I42" s="108"/>
      <c r="J42" s="109"/>
    </row>
    <row r="43" spans="1:10" s="76" customFormat="1" ht="12.95" customHeight="1">
      <c r="A43" s="69" t="s">
        <v>171</v>
      </c>
      <c r="B43" s="73">
        <v>2012</v>
      </c>
      <c r="C43" s="116">
        <v>9104</v>
      </c>
      <c r="D43" s="113">
        <v>4139</v>
      </c>
      <c r="E43" s="113">
        <v>3100</v>
      </c>
      <c r="F43" s="116">
        <v>63</v>
      </c>
      <c r="G43" s="116">
        <v>315</v>
      </c>
      <c r="H43" s="113">
        <v>661</v>
      </c>
      <c r="I43" s="113" t="s">
        <v>72</v>
      </c>
      <c r="J43" s="116">
        <v>4965</v>
      </c>
    </row>
    <row r="44" spans="1:10" s="76" customFormat="1" ht="12.95" customHeight="1">
      <c r="A44" s="69"/>
      <c r="B44" s="73">
        <v>2013</v>
      </c>
      <c r="C44" s="114">
        <v>9855</v>
      </c>
      <c r="D44" s="61">
        <v>4673</v>
      </c>
      <c r="E44" s="61">
        <v>3510</v>
      </c>
      <c r="F44" s="115">
        <v>66</v>
      </c>
      <c r="G44" s="115">
        <v>329</v>
      </c>
      <c r="H44" s="61">
        <v>768</v>
      </c>
      <c r="I44" s="113" t="s">
        <v>72</v>
      </c>
      <c r="J44" s="84">
        <v>5182</v>
      </c>
    </row>
    <row r="45" spans="1:10" s="76" customFormat="1" ht="12.95" customHeight="1">
      <c r="A45" s="69"/>
      <c r="B45" s="73">
        <v>2014</v>
      </c>
      <c r="C45" s="108">
        <v>10004</v>
      </c>
      <c r="D45" s="74">
        <v>4214</v>
      </c>
      <c r="E45" s="74">
        <v>3119</v>
      </c>
      <c r="F45" s="74">
        <v>52</v>
      </c>
      <c r="G45" s="74">
        <v>303</v>
      </c>
      <c r="H45" s="74">
        <v>740</v>
      </c>
      <c r="I45" s="113" t="s">
        <v>72</v>
      </c>
      <c r="J45" s="105">
        <v>5790</v>
      </c>
    </row>
    <row r="46" spans="1:10" s="76" customFormat="1" ht="12.95" customHeight="1">
      <c r="A46" s="69"/>
      <c r="B46" s="107">
        <v>2015</v>
      </c>
      <c r="C46" s="583">
        <v>9855</v>
      </c>
      <c r="D46" s="583">
        <v>4523</v>
      </c>
      <c r="E46" s="583">
        <v>3270</v>
      </c>
      <c r="F46" s="111">
        <v>82</v>
      </c>
      <c r="G46" s="111">
        <v>340</v>
      </c>
      <c r="H46" s="583">
        <v>831</v>
      </c>
      <c r="I46" s="113" t="s">
        <v>72</v>
      </c>
      <c r="J46" s="583">
        <v>5332</v>
      </c>
    </row>
    <row r="47" spans="1:10" s="76" customFormat="1" ht="12.95" customHeight="1">
      <c r="A47" s="69"/>
      <c r="B47" s="107">
        <v>2016</v>
      </c>
      <c r="C47" s="587">
        <v>10095</v>
      </c>
      <c r="D47" s="587">
        <v>5681</v>
      </c>
      <c r="E47" s="587">
        <v>4218</v>
      </c>
      <c r="F47" s="587">
        <v>80</v>
      </c>
      <c r="G47" s="587">
        <v>367</v>
      </c>
      <c r="H47" s="587">
        <v>1016</v>
      </c>
      <c r="I47" s="113" t="s">
        <v>72</v>
      </c>
      <c r="J47" s="587">
        <v>4414</v>
      </c>
    </row>
    <row r="48" spans="1:10" s="76" customFormat="1" ht="12.95" customHeight="1">
      <c r="A48" s="69"/>
      <c r="B48" s="107"/>
      <c r="C48" s="108"/>
      <c r="D48" s="108"/>
      <c r="E48" s="108"/>
      <c r="F48" s="74"/>
      <c r="G48" s="108"/>
      <c r="H48" s="108"/>
      <c r="I48" s="74"/>
      <c r="J48" s="109"/>
    </row>
    <row r="49" spans="1:10" s="76" customFormat="1" ht="12.95" customHeight="1">
      <c r="A49" s="69" t="s">
        <v>12</v>
      </c>
      <c r="B49" s="73">
        <v>2012</v>
      </c>
      <c r="C49" s="116">
        <v>3139</v>
      </c>
      <c r="D49" s="113">
        <v>341.7</v>
      </c>
      <c r="E49" s="113">
        <v>60</v>
      </c>
      <c r="F49" s="113" t="s">
        <v>72</v>
      </c>
      <c r="G49" s="116">
        <v>191.7</v>
      </c>
      <c r="H49" s="113">
        <v>90</v>
      </c>
      <c r="I49" s="113" t="s">
        <v>72</v>
      </c>
      <c r="J49" s="116">
        <v>2797.3</v>
      </c>
    </row>
    <row r="50" spans="1:10" s="76" customFormat="1" ht="12.95" customHeight="1">
      <c r="A50" s="69"/>
      <c r="B50" s="73">
        <v>2013</v>
      </c>
      <c r="C50" s="114">
        <v>3138.7</v>
      </c>
      <c r="D50" s="61">
        <v>296.2</v>
      </c>
      <c r="E50" s="61">
        <v>46</v>
      </c>
      <c r="F50" s="113" t="s">
        <v>72</v>
      </c>
      <c r="G50" s="115">
        <v>175.2</v>
      </c>
      <c r="H50" s="61">
        <v>75</v>
      </c>
      <c r="I50" s="113" t="s">
        <v>72</v>
      </c>
      <c r="J50" s="84">
        <v>2842.5</v>
      </c>
    </row>
    <row r="51" spans="1:10" s="76" customFormat="1" ht="12.95" customHeight="1">
      <c r="A51" s="69"/>
      <c r="B51" s="73">
        <v>2014</v>
      </c>
      <c r="C51" s="108">
        <v>3139</v>
      </c>
      <c r="D51" s="74">
        <v>302</v>
      </c>
      <c r="E51" s="74">
        <v>53</v>
      </c>
      <c r="F51" s="113" t="s">
        <v>72</v>
      </c>
      <c r="G51" s="74">
        <v>174</v>
      </c>
      <c r="H51" s="74">
        <v>75</v>
      </c>
      <c r="I51" s="113" t="s">
        <v>72</v>
      </c>
      <c r="J51" s="105">
        <v>2837</v>
      </c>
    </row>
    <row r="52" spans="1:10" s="76" customFormat="1" ht="12.95" customHeight="1">
      <c r="A52" s="69"/>
      <c r="B52" s="107">
        <v>2015</v>
      </c>
      <c r="C52" s="583">
        <v>3139</v>
      </c>
      <c r="D52" s="583">
        <v>279.2</v>
      </c>
      <c r="E52" s="583">
        <v>52</v>
      </c>
      <c r="F52" s="113" t="s">
        <v>72</v>
      </c>
      <c r="G52" s="111">
        <v>167.2</v>
      </c>
      <c r="H52" s="583">
        <v>60</v>
      </c>
      <c r="I52" s="113" t="s">
        <v>72</v>
      </c>
      <c r="J52" s="583">
        <v>2859.8</v>
      </c>
    </row>
    <row r="53" spans="1:10" s="76" customFormat="1" ht="12.95" customHeight="1">
      <c r="A53" s="69"/>
      <c r="B53" s="107">
        <v>2016</v>
      </c>
      <c r="C53" s="587">
        <v>3139</v>
      </c>
      <c r="D53" s="587">
        <v>271.2</v>
      </c>
      <c r="E53" s="587">
        <v>54</v>
      </c>
      <c r="F53" s="113" t="s">
        <v>72</v>
      </c>
      <c r="G53" s="587">
        <v>187.2</v>
      </c>
      <c r="H53" s="587">
        <v>30</v>
      </c>
      <c r="I53" s="113" t="s">
        <v>72</v>
      </c>
      <c r="J53" s="587">
        <v>2867.8</v>
      </c>
    </row>
    <row r="54" spans="1:10" s="76" customFormat="1" ht="12.95" customHeight="1">
      <c r="A54" s="69"/>
      <c r="B54" s="107"/>
      <c r="C54" s="108"/>
      <c r="D54" s="108"/>
      <c r="E54" s="108"/>
      <c r="F54" s="108"/>
      <c r="G54" s="108"/>
      <c r="H54" s="108"/>
      <c r="I54" s="108"/>
      <c r="J54" s="109"/>
    </row>
    <row r="55" spans="1:10" s="76" customFormat="1" ht="12.95" customHeight="1">
      <c r="A55" s="69" t="s">
        <v>13</v>
      </c>
      <c r="B55" s="73">
        <v>2012</v>
      </c>
      <c r="C55" s="116">
        <v>3339</v>
      </c>
      <c r="D55" s="113">
        <v>1038</v>
      </c>
      <c r="E55" s="113">
        <v>486</v>
      </c>
      <c r="F55" s="113" t="s">
        <v>72</v>
      </c>
      <c r="G55" s="116">
        <v>428</v>
      </c>
      <c r="H55" s="113">
        <v>124</v>
      </c>
      <c r="I55" s="113" t="s">
        <v>72</v>
      </c>
      <c r="J55" s="116">
        <v>2301</v>
      </c>
    </row>
    <row r="56" spans="1:10" s="76" customFormat="1" ht="12.95" customHeight="1">
      <c r="A56" s="69"/>
      <c r="B56" s="73">
        <v>2013</v>
      </c>
      <c r="C56" s="114">
        <v>3339</v>
      </c>
      <c r="D56" s="61">
        <v>1023</v>
      </c>
      <c r="E56" s="61">
        <v>482</v>
      </c>
      <c r="F56" s="113" t="s">
        <v>72</v>
      </c>
      <c r="G56" s="115">
        <v>406</v>
      </c>
      <c r="H56" s="61">
        <v>135</v>
      </c>
      <c r="I56" s="113" t="s">
        <v>72</v>
      </c>
      <c r="J56" s="84">
        <v>2316</v>
      </c>
    </row>
    <row r="57" spans="1:10" s="76" customFormat="1" ht="12.95" customHeight="1">
      <c r="A57" s="69"/>
      <c r="B57" s="73">
        <v>2014</v>
      </c>
      <c r="C57" s="108">
        <v>3339</v>
      </c>
      <c r="D57" s="74">
        <v>1051</v>
      </c>
      <c r="E57" s="74">
        <v>496</v>
      </c>
      <c r="F57" s="113" t="s">
        <v>72</v>
      </c>
      <c r="G57" s="74">
        <v>422</v>
      </c>
      <c r="H57" s="74">
        <v>133</v>
      </c>
      <c r="I57" s="113" t="s">
        <v>72</v>
      </c>
      <c r="J57" s="105">
        <v>2288</v>
      </c>
    </row>
    <row r="58" spans="1:10" s="76" customFormat="1" ht="12.95" customHeight="1">
      <c r="A58" s="69"/>
      <c r="B58" s="107">
        <v>2015</v>
      </c>
      <c r="C58" s="583">
        <v>3339</v>
      </c>
      <c r="D58" s="583">
        <v>1078</v>
      </c>
      <c r="E58" s="583">
        <v>512</v>
      </c>
      <c r="F58" s="113" t="s">
        <v>72</v>
      </c>
      <c r="G58" s="111">
        <v>427</v>
      </c>
      <c r="H58" s="583">
        <v>139</v>
      </c>
      <c r="I58" s="113" t="s">
        <v>72</v>
      </c>
      <c r="J58" s="583">
        <v>2261</v>
      </c>
    </row>
    <row r="59" spans="1:10" s="76" customFormat="1" ht="12.95" customHeight="1">
      <c r="A59" s="69"/>
      <c r="B59" s="107">
        <v>2016</v>
      </c>
      <c r="C59" s="587">
        <v>3339</v>
      </c>
      <c r="D59" s="587">
        <v>1105</v>
      </c>
      <c r="E59" s="587">
        <v>522</v>
      </c>
      <c r="F59" s="113" t="s">
        <v>72</v>
      </c>
      <c r="G59" s="587">
        <v>444</v>
      </c>
      <c r="H59" s="587">
        <v>139</v>
      </c>
      <c r="I59" s="113" t="s">
        <v>72</v>
      </c>
      <c r="J59" s="587">
        <v>2234</v>
      </c>
    </row>
    <row r="60" spans="1:10" s="76" customFormat="1" ht="12.95" customHeight="1">
      <c r="A60" s="69"/>
      <c r="B60" s="107"/>
      <c r="C60" s="108"/>
      <c r="D60" s="108"/>
      <c r="E60" s="108"/>
      <c r="F60" s="108"/>
      <c r="G60" s="108"/>
      <c r="H60" s="108"/>
      <c r="I60" s="108"/>
      <c r="J60" s="109"/>
    </row>
    <row r="61" spans="1:10" s="76" customFormat="1" ht="12.95" customHeight="1">
      <c r="A61" s="69" t="s">
        <v>14</v>
      </c>
      <c r="B61" s="73">
        <v>2012</v>
      </c>
      <c r="C61" s="116">
        <v>3827</v>
      </c>
      <c r="D61" s="113">
        <v>3596</v>
      </c>
      <c r="E61" s="113">
        <v>3400</v>
      </c>
      <c r="F61" s="113" t="s">
        <v>72</v>
      </c>
      <c r="G61" s="116">
        <v>66</v>
      </c>
      <c r="H61" s="113">
        <v>130</v>
      </c>
      <c r="I61" s="113" t="s">
        <v>72</v>
      </c>
      <c r="J61" s="116">
        <v>231</v>
      </c>
    </row>
    <row r="62" spans="1:10" s="76" customFormat="1" ht="12.95" customHeight="1">
      <c r="A62" s="69"/>
      <c r="B62" s="73">
        <v>2013</v>
      </c>
      <c r="C62" s="114">
        <v>3826</v>
      </c>
      <c r="D62" s="61">
        <v>3535</v>
      </c>
      <c r="E62" s="61">
        <v>3340</v>
      </c>
      <c r="F62" s="113" t="s">
        <v>72</v>
      </c>
      <c r="G62" s="115">
        <v>65</v>
      </c>
      <c r="H62" s="61">
        <v>130</v>
      </c>
      <c r="I62" s="113" t="s">
        <v>72</v>
      </c>
      <c r="J62" s="84">
        <v>291</v>
      </c>
    </row>
    <row r="63" spans="1:10" s="76" customFormat="1" ht="12.95" customHeight="1">
      <c r="A63" s="69"/>
      <c r="B63" s="73">
        <v>2014</v>
      </c>
      <c r="C63" s="108">
        <v>3816</v>
      </c>
      <c r="D63" s="74">
        <v>3425</v>
      </c>
      <c r="E63" s="74">
        <v>3235</v>
      </c>
      <c r="F63" s="113" t="s">
        <v>72</v>
      </c>
      <c r="G63" s="74">
        <v>60</v>
      </c>
      <c r="H63" s="74">
        <v>130</v>
      </c>
      <c r="I63" s="113" t="s">
        <v>72</v>
      </c>
      <c r="J63" s="105">
        <v>391</v>
      </c>
    </row>
    <row r="64" spans="1:10" s="76" customFormat="1" ht="12.95" customHeight="1">
      <c r="A64" s="69"/>
      <c r="B64" s="107">
        <v>2015</v>
      </c>
      <c r="C64" s="583">
        <v>3826</v>
      </c>
      <c r="D64" s="583">
        <v>3292</v>
      </c>
      <c r="E64" s="583">
        <v>3120</v>
      </c>
      <c r="F64" s="113" t="s">
        <v>72</v>
      </c>
      <c r="G64" s="111">
        <v>58</v>
      </c>
      <c r="H64" s="583">
        <v>114</v>
      </c>
      <c r="I64" s="113" t="s">
        <v>72</v>
      </c>
      <c r="J64" s="583">
        <v>534</v>
      </c>
    </row>
    <row r="65" spans="1:10" s="76" customFormat="1" ht="12.95" customHeight="1">
      <c r="A65" s="69"/>
      <c r="B65" s="107">
        <v>2016</v>
      </c>
      <c r="C65" s="587">
        <v>3826</v>
      </c>
      <c r="D65" s="587">
        <v>3239</v>
      </c>
      <c r="E65" s="587">
        <v>3060</v>
      </c>
      <c r="F65" s="113" t="s">
        <v>72</v>
      </c>
      <c r="G65" s="587">
        <v>49</v>
      </c>
      <c r="H65" s="587">
        <v>130</v>
      </c>
      <c r="I65" s="113" t="s">
        <v>72</v>
      </c>
      <c r="J65" s="587">
        <v>587</v>
      </c>
    </row>
    <row r="66" spans="1:10" s="76" customFormat="1" ht="12.95" customHeight="1">
      <c r="A66" s="69"/>
      <c r="B66" s="107"/>
      <c r="C66" s="108"/>
      <c r="D66" s="108"/>
      <c r="E66" s="108"/>
      <c r="F66" s="108"/>
      <c r="G66" s="108"/>
      <c r="H66" s="108"/>
      <c r="I66" s="108"/>
      <c r="J66" s="109"/>
    </row>
    <row r="67" spans="1:10" s="76" customFormat="1" ht="12.95" customHeight="1">
      <c r="A67" s="69" t="s">
        <v>15</v>
      </c>
      <c r="B67" s="73">
        <v>2012</v>
      </c>
      <c r="C67" s="116">
        <v>4738</v>
      </c>
      <c r="D67" s="113">
        <v>718</v>
      </c>
      <c r="E67" s="113">
        <v>327</v>
      </c>
      <c r="F67" s="113" t="s">
        <v>72</v>
      </c>
      <c r="G67" s="116">
        <v>160</v>
      </c>
      <c r="H67" s="113">
        <v>231</v>
      </c>
      <c r="I67" s="113" t="s">
        <v>72</v>
      </c>
      <c r="J67" s="116">
        <v>4020</v>
      </c>
    </row>
    <row r="68" spans="1:10" s="76" customFormat="1" ht="12.95" customHeight="1">
      <c r="A68" s="69"/>
      <c r="B68" s="73">
        <v>2013</v>
      </c>
      <c r="C68" s="114">
        <v>4641</v>
      </c>
      <c r="D68" s="61">
        <v>644</v>
      </c>
      <c r="E68" s="61">
        <v>311</v>
      </c>
      <c r="F68" s="113" t="s">
        <v>72</v>
      </c>
      <c r="G68" s="115">
        <v>152</v>
      </c>
      <c r="H68" s="61">
        <v>181</v>
      </c>
      <c r="I68" s="113" t="s">
        <v>72</v>
      </c>
      <c r="J68" s="84">
        <v>3997</v>
      </c>
    </row>
    <row r="69" spans="1:10" s="76" customFormat="1" ht="12.95" customHeight="1">
      <c r="A69" s="69"/>
      <c r="B69" s="73">
        <v>2014</v>
      </c>
      <c r="C69" s="108">
        <v>4643</v>
      </c>
      <c r="D69" s="74">
        <v>724</v>
      </c>
      <c r="E69" s="74">
        <v>322</v>
      </c>
      <c r="F69" s="113" t="s">
        <v>72</v>
      </c>
      <c r="G69" s="74">
        <v>176</v>
      </c>
      <c r="H69" s="74">
        <v>226</v>
      </c>
      <c r="I69" s="113" t="s">
        <v>72</v>
      </c>
      <c r="J69" s="105">
        <v>3919</v>
      </c>
    </row>
    <row r="70" spans="1:10" s="76" customFormat="1" ht="12.95" customHeight="1">
      <c r="A70" s="69"/>
      <c r="B70" s="107">
        <v>2015</v>
      </c>
      <c r="C70" s="583">
        <v>4641</v>
      </c>
      <c r="D70" s="583">
        <v>644</v>
      </c>
      <c r="E70" s="583">
        <v>311</v>
      </c>
      <c r="F70" s="113" t="s">
        <v>72</v>
      </c>
      <c r="G70" s="111">
        <v>152</v>
      </c>
      <c r="H70" s="583">
        <v>181</v>
      </c>
      <c r="I70" s="113" t="s">
        <v>72</v>
      </c>
      <c r="J70" s="583">
        <v>3997</v>
      </c>
    </row>
    <row r="71" spans="1:10" s="76" customFormat="1" ht="12.95" customHeight="1">
      <c r="A71" s="69"/>
      <c r="B71" s="107">
        <v>2016</v>
      </c>
      <c r="C71" s="587">
        <v>4669</v>
      </c>
      <c r="D71" s="587">
        <v>724</v>
      </c>
      <c r="E71" s="587">
        <v>322</v>
      </c>
      <c r="F71" s="113" t="s">
        <v>72</v>
      </c>
      <c r="G71" s="587">
        <v>176</v>
      </c>
      <c r="H71" s="587">
        <v>226</v>
      </c>
      <c r="I71" s="113" t="s">
        <v>72</v>
      </c>
      <c r="J71" s="587">
        <v>3945</v>
      </c>
    </row>
    <row r="72" spans="1:10" s="76" customFormat="1" ht="12.95" customHeight="1">
      <c r="A72" s="69"/>
      <c r="B72" s="107"/>
      <c r="C72" s="108"/>
      <c r="D72" s="74"/>
      <c r="E72" s="74"/>
      <c r="F72" s="74"/>
      <c r="G72" s="74"/>
      <c r="H72" s="74"/>
      <c r="I72" s="74"/>
      <c r="J72" s="105"/>
    </row>
    <row r="73" spans="1:10" s="76" customFormat="1" ht="12.95" customHeight="1">
      <c r="A73" s="69" t="s">
        <v>172</v>
      </c>
      <c r="B73" s="73">
        <v>2012</v>
      </c>
      <c r="C73" s="116">
        <v>33460.520000000004</v>
      </c>
      <c r="D73" s="113">
        <v>30798.52</v>
      </c>
      <c r="E73" s="113">
        <v>20623.52</v>
      </c>
      <c r="F73" s="116">
        <v>503</v>
      </c>
      <c r="G73" s="116">
        <v>2963</v>
      </c>
      <c r="H73" s="113">
        <v>6709</v>
      </c>
      <c r="I73" s="113">
        <v>15</v>
      </c>
      <c r="J73" s="116">
        <v>2647</v>
      </c>
    </row>
    <row r="74" spans="1:10" s="76" customFormat="1" ht="12.95" customHeight="1">
      <c r="A74" s="69"/>
      <c r="B74" s="73">
        <v>2013</v>
      </c>
      <c r="C74" s="114">
        <v>33021</v>
      </c>
      <c r="D74" s="61">
        <v>21244</v>
      </c>
      <c r="E74" s="61">
        <v>15545.5</v>
      </c>
      <c r="F74" s="115">
        <v>742</v>
      </c>
      <c r="G74" s="115">
        <v>838.5</v>
      </c>
      <c r="H74" s="61">
        <v>4118</v>
      </c>
      <c r="I74" s="61">
        <v>59</v>
      </c>
      <c r="J74" s="84">
        <v>11718</v>
      </c>
    </row>
    <row r="75" spans="1:10" s="76" customFormat="1" ht="12.95" customHeight="1">
      <c r="A75" s="69"/>
      <c r="B75" s="73">
        <v>2014</v>
      </c>
      <c r="C75" s="108">
        <v>33013</v>
      </c>
      <c r="D75" s="74">
        <v>24439</v>
      </c>
      <c r="E75" s="74">
        <v>16427</v>
      </c>
      <c r="F75" s="74">
        <v>991</v>
      </c>
      <c r="G75" s="74">
        <v>962</v>
      </c>
      <c r="H75" s="74">
        <v>6059</v>
      </c>
      <c r="I75" s="74">
        <v>69</v>
      </c>
      <c r="J75" s="105">
        <v>8505</v>
      </c>
    </row>
    <row r="76" spans="1:10" s="76" customFormat="1" ht="12.95" customHeight="1">
      <c r="A76" s="69"/>
      <c r="B76" s="107">
        <v>2015</v>
      </c>
      <c r="C76" s="583">
        <v>32944.400000000001</v>
      </c>
      <c r="D76" s="583">
        <v>27621.4</v>
      </c>
      <c r="E76" s="583">
        <v>20248</v>
      </c>
      <c r="F76" s="111">
        <v>700</v>
      </c>
      <c r="G76" s="111">
        <v>1101.9000000000001</v>
      </c>
      <c r="H76" s="583">
        <v>5571</v>
      </c>
      <c r="I76" s="583">
        <v>20</v>
      </c>
      <c r="J76" s="583">
        <v>5303</v>
      </c>
    </row>
    <row r="77" spans="1:10" s="76" customFormat="1" ht="12.95" customHeight="1">
      <c r="A77" s="69"/>
      <c r="B77" s="107">
        <v>2016</v>
      </c>
      <c r="C77" s="587">
        <v>32868.230000000003</v>
      </c>
      <c r="D77" s="587">
        <v>27193.73</v>
      </c>
      <c r="E77" s="587">
        <v>19937.599999999999</v>
      </c>
      <c r="F77" s="587">
        <v>728.13</v>
      </c>
      <c r="G77" s="587">
        <v>1139</v>
      </c>
      <c r="H77" s="587">
        <v>5389</v>
      </c>
      <c r="I77" s="587">
        <v>20</v>
      </c>
      <c r="J77" s="587">
        <v>5654.5</v>
      </c>
    </row>
    <row r="78" spans="1:10" s="76" customFormat="1" ht="12.95" customHeight="1">
      <c r="A78" s="69"/>
      <c r="B78" s="107"/>
      <c r="C78" s="108"/>
      <c r="D78" s="108"/>
      <c r="E78" s="108"/>
      <c r="F78" s="108"/>
      <c r="G78" s="108"/>
      <c r="H78" s="108"/>
      <c r="I78" s="108"/>
      <c r="J78" s="109"/>
    </row>
    <row r="79" spans="1:10" s="76" customFormat="1" ht="12.95" customHeight="1">
      <c r="A79" s="69" t="s">
        <v>17</v>
      </c>
      <c r="B79" s="73">
        <v>2012</v>
      </c>
      <c r="C79" s="116">
        <v>28862</v>
      </c>
      <c r="D79" s="113">
        <v>14732</v>
      </c>
      <c r="E79" s="113">
        <v>11132</v>
      </c>
      <c r="F79" s="116">
        <v>400</v>
      </c>
      <c r="G79" s="116">
        <v>840</v>
      </c>
      <c r="H79" s="113">
        <v>2360</v>
      </c>
      <c r="I79" s="113" t="s">
        <v>72</v>
      </c>
      <c r="J79" s="116">
        <v>14130</v>
      </c>
    </row>
    <row r="80" spans="1:10" s="76" customFormat="1" ht="12.95" customHeight="1">
      <c r="A80" s="69"/>
      <c r="B80" s="73">
        <v>2013</v>
      </c>
      <c r="C80" s="114">
        <v>29703.4</v>
      </c>
      <c r="D80" s="61">
        <v>14923.4</v>
      </c>
      <c r="E80" s="61">
        <v>11613.4</v>
      </c>
      <c r="F80" s="115">
        <v>531</v>
      </c>
      <c r="G80" s="115">
        <v>853</v>
      </c>
      <c r="H80" s="61">
        <v>1926</v>
      </c>
      <c r="I80" s="113" t="s">
        <v>72</v>
      </c>
      <c r="J80" s="84">
        <v>14780</v>
      </c>
    </row>
    <row r="81" spans="1:10" s="76" customFormat="1" ht="12.95" customHeight="1">
      <c r="A81" s="69"/>
      <c r="B81" s="73">
        <v>2014</v>
      </c>
      <c r="C81" s="108">
        <v>29702</v>
      </c>
      <c r="D81" s="74">
        <v>15525.3</v>
      </c>
      <c r="E81" s="74">
        <v>11865.3</v>
      </c>
      <c r="F81" s="74">
        <v>719</v>
      </c>
      <c r="G81" s="74">
        <v>852</v>
      </c>
      <c r="H81" s="74">
        <v>2089</v>
      </c>
      <c r="I81" s="113" t="s">
        <v>72</v>
      </c>
      <c r="J81" s="105">
        <v>14177</v>
      </c>
    </row>
    <row r="82" spans="1:10" s="76" customFormat="1" ht="12.95" customHeight="1">
      <c r="A82" s="69"/>
      <c r="B82" s="107">
        <v>2015</v>
      </c>
      <c r="C82" s="583">
        <v>29355</v>
      </c>
      <c r="D82" s="583">
        <v>13715</v>
      </c>
      <c r="E82" s="583">
        <v>10632</v>
      </c>
      <c r="F82" s="111">
        <v>406</v>
      </c>
      <c r="G82" s="111">
        <v>857</v>
      </c>
      <c r="H82" s="583">
        <v>1820</v>
      </c>
      <c r="I82" s="113" t="s">
        <v>72</v>
      </c>
      <c r="J82" s="583">
        <v>15640</v>
      </c>
    </row>
    <row r="83" spans="1:10" s="76" customFormat="1" ht="12.95" customHeight="1">
      <c r="A83" s="69"/>
      <c r="B83" s="107">
        <v>2016</v>
      </c>
      <c r="C83" s="587">
        <v>29418.77</v>
      </c>
      <c r="D83" s="587">
        <v>13865</v>
      </c>
      <c r="E83" s="587">
        <v>10670</v>
      </c>
      <c r="F83" s="587">
        <v>480</v>
      </c>
      <c r="G83" s="587">
        <v>815</v>
      </c>
      <c r="H83" s="587">
        <v>1900</v>
      </c>
      <c r="I83" s="113" t="s">
        <v>72</v>
      </c>
      <c r="J83" s="587">
        <v>15553.77</v>
      </c>
    </row>
    <row r="84" spans="1:10" s="76" customFormat="1" ht="12.95" customHeight="1">
      <c r="A84" s="69"/>
      <c r="B84" s="107"/>
      <c r="C84" s="108"/>
      <c r="D84" s="108"/>
      <c r="E84" s="108"/>
      <c r="F84" s="108"/>
      <c r="G84" s="108"/>
      <c r="H84" s="108"/>
      <c r="I84" s="108"/>
      <c r="J84" s="109"/>
    </row>
    <row r="85" spans="1:10" s="76" customFormat="1" ht="12.95" customHeight="1">
      <c r="A85" s="112" t="s">
        <v>18</v>
      </c>
      <c r="B85" s="73">
        <v>2012</v>
      </c>
      <c r="C85" s="116">
        <v>32256</v>
      </c>
      <c r="D85" s="113">
        <v>20774</v>
      </c>
      <c r="E85" s="113">
        <v>12634</v>
      </c>
      <c r="F85" s="116">
        <v>39</v>
      </c>
      <c r="G85" s="116">
        <v>1735</v>
      </c>
      <c r="H85" s="113">
        <v>6366</v>
      </c>
      <c r="I85" s="113">
        <v>10</v>
      </c>
      <c r="J85" s="116">
        <v>11472</v>
      </c>
    </row>
    <row r="86" spans="1:10" s="76" customFormat="1" ht="12.95" customHeight="1">
      <c r="A86" s="69"/>
      <c r="B86" s="73">
        <v>2013</v>
      </c>
      <c r="C86" s="114">
        <v>32261.200000000001</v>
      </c>
      <c r="D86" s="61">
        <v>21155.200000000001</v>
      </c>
      <c r="E86" s="61">
        <v>12948</v>
      </c>
      <c r="F86" s="115">
        <v>53</v>
      </c>
      <c r="G86" s="115">
        <v>1772.2</v>
      </c>
      <c r="H86" s="61">
        <v>6382</v>
      </c>
      <c r="I86" s="61">
        <v>10</v>
      </c>
      <c r="J86" s="84">
        <v>11096</v>
      </c>
    </row>
    <row r="87" spans="1:10" s="76" customFormat="1" ht="12.95" customHeight="1">
      <c r="A87" s="69"/>
      <c r="B87" s="73">
        <v>2014</v>
      </c>
      <c r="C87" s="108">
        <v>32220</v>
      </c>
      <c r="D87" s="74">
        <v>21025</v>
      </c>
      <c r="E87" s="74">
        <v>12879</v>
      </c>
      <c r="F87" s="74">
        <v>34</v>
      </c>
      <c r="G87" s="74">
        <v>1738</v>
      </c>
      <c r="H87" s="74">
        <v>6376</v>
      </c>
      <c r="I87" s="74">
        <v>10</v>
      </c>
      <c r="J87" s="105">
        <v>11184</v>
      </c>
    </row>
    <row r="88" spans="1:10" s="76" customFormat="1" ht="12.95" customHeight="1">
      <c r="A88" s="69"/>
      <c r="B88" s="107">
        <v>2015</v>
      </c>
      <c r="C88" s="583">
        <v>25522.400000000001</v>
      </c>
      <c r="D88" s="583">
        <v>15166.9</v>
      </c>
      <c r="E88" s="583">
        <v>8803</v>
      </c>
      <c r="F88" s="111">
        <v>30</v>
      </c>
      <c r="G88" s="111">
        <v>1334.4</v>
      </c>
      <c r="H88" s="583">
        <v>4999.5</v>
      </c>
      <c r="I88" s="583">
        <v>8.5</v>
      </c>
      <c r="J88" s="583">
        <v>10347</v>
      </c>
    </row>
    <row r="89" spans="1:10" s="76" customFormat="1" ht="12.95" customHeight="1">
      <c r="A89" s="69"/>
      <c r="B89" s="107">
        <v>2016</v>
      </c>
      <c r="C89" s="587">
        <v>25135</v>
      </c>
      <c r="D89" s="587">
        <v>16542</v>
      </c>
      <c r="E89" s="587">
        <v>10166</v>
      </c>
      <c r="F89" s="587">
        <v>28</v>
      </c>
      <c r="G89" s="587">
        <v>1319</v>
      </c>
      <c r="H89" s="587">
        <v>5029</v>
      </c>
      <c r="I89" s="587">
        <v>7</v>
      </c>
      <c r="J89" s="587">
        <v>8586</v>
      </c>
    </row>
    <row r="90" spans="1:10" s="76" customFormat="1" ht="12.95" customHeight="1">
      <c r="A90" s="69"/>
      <c r="B90" s="107"/>
      <c r="C90" s="108"/>
      <c r="D90" s="108"/>
      <c r="E90" s="108"/>
      <c r="F90" s="108"/>
      <c r="G90" s="108"/>
      <c r="H90" s="108"/>
      <c r="I90" s="74"/>
      <c r="J90" s="109"/>
    </row>
    <row r="91" spans="1:10" s="76" customFormat="1" ht="12.95" customHeight="1">
      <c r="A91" s="69" t="s">
        <v>19</v>
      </c>
      <c r="B91" s="73">
        <v>2012</v>
      </c>
      <c r="C91" s="116">
        <v>2621</v>
      </c>
      <c r="D91" s="113">
        <v>2493</v>
      </c>
      <c r="E91" s="113">
        <v>1929</v>
      </c>
      <c r="F91" s="116">
        <v>170</v>
      </c>
      <c r="G91" s="116">
        <v>106</v>
      </c>
      <c r="H91" s="113">
        <v>288</v>
      </c>
      <c r="I91" s="113" t="s">
        <v>72</v>
      </c>
      <c r="J91" s="116">
        <v>128</v>
      </c>
    </row>
    <row r="92" spans="1:10" s="76" customFormat="1" ht="12.95" customHeight="1">
      <c r="A92" s="69"/>
      <c r="B92" s="73">
        <v>2013</v>
      </c>
      <c r="C92" s="114">
        <v>2622</v>
      </c>
      <c r="D92" s="61">
        <v>2620</v>
      </c>
      <c r="E92" s="61">
        <v>2189</v>
      </c>
      <c r="F92" s="115">
        <v>165</v>
      </c>
      <c r="G92" s="115">
        <v>94</v>
      </c>
      <c r="H92" s="61">
        <v>172</v>
      </c>
      <c r="I92" s="113" t="s">
        <v>72</v>
      </c>
      <c r="J92" s="84">
        <v>2</v>
      </c>
    </row>
    <row r="93" spans="1:10" s="76" customFormat="1" ht="12.95" customHeight="1">
      <c r="A93" s="69"/>
      <c r="B93" s="73">
        <v>2014</v>
      </c>
      <c r="C93" s="108">
        <v>2626</v>
      </c>
      <c r="D93" s="74">
        <v>2403</v>
      </c>
      <c r="E93" s="74">
        <v>2090</v>
      </c>
      <c r="F93" s="74">
        <v>155</v>
      </c>
      <c r="G93" s="74">
        <v>28</v>
      </c>
      <c r="H93" s="74">
        <v>130</v>
      </c>
      <c r="I93" s="113" t="s">
        <v>72</v>
      </c>
      <c r="J93" s="105">
        <v>223</v>
      </c>
    </row>
    <row r="94" spans="1:10" s="76" customFormat="1" ht="12.95" customHeight="1">
      <c r="A94" s="69"/>
      <c r="B94" s="107">
        <v>2015</v>
      </c>
      <c r="C94" s="583">
        <v>2673</v>
      </c>
      <c r="D94" s="583">
        <v>2672</v>
      </c>
      <c r="E94" s="583">
        <v>2203</v>
      </c>
      <c r="F94" s="111">
        <v>207</v>
      </c>
      <c r="G94" s="111">
        <v>38</v>
      </c>
      <c r="H94" s="583">
        <v>224</v>
      </c>
      <c r="I94" s="583">
        <v>1</v>
      </c>
      <c r="J94" s="113" t="s">
        <v>72</v>
      </c>
    </row>
    <row r="95" spans="1:10" s="76" customFormat="1" ht="12.95" customHeight="1">
      <c r="A95" s="69"/>
      <c r="B95" s="107">
        <v>2016</v>
      </c>
      <c r="C95" s="587">
        <v>2677</v>
      </c>
      <c r="D95" s="587">
        <v>2676</v>
      </c>
      <c r="E95" s="587">
        <v>2237</v>
      </c>
      <c r="F95" s="587">
        <v>227</v>
      </c>
      <c r="G95" s="587">
        <v>26</v>
      </c>
      <c r="H95" s="587">
        <v>186</v>
      </c>
      <c r="I95" s="587">
        <v>1</v>
      </c>
      <c r="J95" s="113" t="s">
        <v>72</v>
      </c>
    </row>
    <row r="96" spans="1:10" s="76" customFormat="1" ht="12.95" customHeight="1">
      <c r="A96" s="69"/>
      <c r="B96" s="107"/>
      <c r="C96" s="108"/>
      <c r="D96" s="108"/>
      <c r="E96" s="108"/>
      <c r="F96" s="108"/>
      <c r="G96" s="108"/>
      <c r="H96" s="108"/>
      <c r="I96" s="108"/>
      <c r="J96" s="109"/>
    </row>
    <row r="97" spans="1:10" s="76" customFormat="1" ht="12.95" customHeight="1">
      <c r="A97" s="68" t="s">
        <v>182</v>
      </c>
      <c r="B97" s="73">
        <v>2012</v>
      </c>
      <c r="C97" s="116">
        <v>15919</v>
      </c>
      <c r="D97" s="113">
        <v>10858</v>
      </c>
      <c r="E97" s="113">
        <v>6445</v>
      </c>
      <c r="F97" s="116">
        <v>4</v>
      </c>
      <c r="G97" s="116">
        <v>1065</v>
      </c>
      <c r="H97" s="113">
        <v>3344</v>
      </c>
      <c r="I97" s="113" t="s">
        <v>72</v>
      </c>
      <c r="J97" s="116">
        <v>5061</v>
      </c>
    </row>
    <row r="98" spans="1:10" s="76" customFormat="1" ht="12.95" customHeight="1">
      <c r="A98" s="69"/>
      <c r="B98" s="73">
        <v>2013</v>
      </c>
      <c r="C98" s="114">
        <v>15919</v>
      </c>
      <c r="D98" s="61">
        <v>11067</v>
      </c>
      <c r="E98" s="61">
        <v>6650</v>
      </c>
      <c r="F98" s="115">
        <v>4</v>
      </c>
      <c r="G98" s="115">
        <v>1038</v>
      </c>
      <c r="H98" s="61">
        <v>3375</v>
      </c>
      <c r="I98" s="113" t="s">
        <v>72</v>
      </c>
      <c r="J98" s="84">
        <v>4852</v>
      </c>
    </row>
    <row r="99" spans="1:10" s="76" customFormat="1" ht="12.95" customHeight="1">
      <c r="A99" s="69"/>
      <c r="B99" s="73">
        <v>2014</v>
      </c>
      <c r="C99" s="108">
        <v>15919</v>
      </c>
      <c r="D99" s="74">
        <v>9998</v>
      </c>
      <c r="E99" s="74">
        <v>5652</v>
      </c>
      <c r="F99" s="74">
        <v>4</v>
      </c>
      <c r="G99" s="74">
        <v>1016</v>
      </c>
      <c r="H99" s="74">
        <v>3326</v>
      </c>
      <c r="I99" s="113" t="s">
        <v>72</v>
      </c>
      <c r="J99" s="105">
        <v>5921</v>
      </c>
    </row>
    <row r="100" spans="1:10" s="76" customFormat="1" ht="12.95" customHeight="1">
      <c r="A100" s="69"/>
      <c r="B100" s="107">
        <v>2015</v>
      </c>
      <c r="C100" s="583">
        <v>15919</v>
      </c>
      <c r="D100" s="583">
        <v>11054</v>
      </c>
      <c r="E100" s="583">
        <v>6652</v>
      </c>
      <c r="F100" s="111">
        <v>4</v>
      </c>
      <c r="G100" s="111">
        <v>1036</v>
      </c>
      <c r="H100" s="583">
        <v>3363</v>
      </c>
      <c r="I100" s="113" t="s">
        <v>72</v>
      </c>
      <c r="J100" s="583">
        <v>4865</v>
      </c>
    </row>
    <row r="101" spans="1:10" s="76" customFormat="1" ht="12.95" customHeight="1">
      <c r="A101" s="69"/>
      <c r="B101" s="107">
        <v>2016</v>
      </c>
      <c r="C101" s="587">
        <v>15919</v>
      </c>
      <c r="D101" s="587">
        <v>11005</v>
      </c>
      <c r="E101" s="587">
        <v>6637</v>
      </c>
      <c r="F101" s="587">
        <v>4</v>
      </c>
      <c r="G101" s="587">
        <v>985</v>
      </c>
      <c r="H101" s="587">
        <v>3379</v>
      </c>
      <c r="I101" s="113" t="s">
        <v>72</v>
      </c>
      <c r="J101" s="587">
        <v>4914</v>
      </c>
    </row>
    <row r="102" spans="1:10" s="76" customFormat="1" ht="12.95" customHeight="1">
      <c r="A102" s="69"/>
      <c r="B102" s="107"/>
      <c r="C102" s="108"/>
      <c r="D102" s="108"/>
      <c r="E102" s="108"/>
      <c r="F102" s="108"/>
      <c r="G102" s="108"/>
      <c r="H102" s="108"/>
      <c r="I102" s="108"/>
      <c r="J102" s="109"/>
    </row>
    <row r="103" spans="1:10" s="76" customFormat="1" ht="12.95" customHeight="1">
      <c r="A103" s="69" t="s">
        <v>21</v>
      </c>
      <c r="B103" s="73">
        <v>2012</v>
      </c>
      <c r="C103" s="116">
        <v>7.7</v>
      </c>
      <c r="D103" s="113">
        <v>5.7</v>
      </c>
      <c r="E103" s="113">
        <v>2.5</v>
      </c>
      <c r="F103" s="113" t="s">
        <v>72</v>
      </c>
      <c r="G103" s="116">
        <v>2</v>
      </c>
      <c r="H103" s="113">
        <v>1.2</v>
      </c>
      <c r="I103" s="113" t="s">
        <v>72</v>
      </c>
      <c r="J103" s="116">
        <v>2</v>
      </c>
    </row>
    <row r="104" spans="1:10" s="76" customFormat="1" ht="12.95" customHeight="1">
      <c r="A104" s="69"/>
      <c r="B104" s="73">
        <v>2013</v>
      </c>
      <c r="C104" s="114">
        <v>7.9</v>
      </c>
      <c r="D104" s="61">
        <v>4.5</v>
      </c>
      <c r="E104" s="113" t="s">
        <v>72</v>
      </c>
      <c r="F104" s="113" t="s">
        <v>72</v>
      </c>
      <c r="G104" s="115">
        <v>1.5</v>
      </c>
      <c r="H104" s="61">
        <v>3</v>
      </c>
      <c r="I104" s="113" t="s">
        <v>72</v>
      </c>
      <c r="J104" s="84">
        <v>3.4</v>
      </c>
    </row>
    <row r="105" spans="1:10" s="76" customFormat="1" ht="12.95" customHeight="1">
      <c r="A105" s="69"/>
      <c r="B105" s="73">
        <v>2014</v>
      </c>
      <c r="C105" s="108">
        <v>8</v>
      </c>
      <c r="D105" s="74">
        <v>5</v>
      </c>
      <c r="E105" s="113" t="s">
        <v>72</v>
      </c>
      <c r="F105" s="113" t="s">
        <v>72</v>
      </c>
      <c r="G105" s="74">
        <v>2</v>
      </c>
      <c r="H105" s="74">
        <v>3</v>
      </c>
      <c r="I105" s="113" t="s">
        <v>72</v>
      </c>
      <c r="J105" s="105">
        <v>3</v>
      </c>
    </row>
    <row r="106" spans="1:10" s="76" customFormat="1" ht="12.95" customHeight="1">
      <c r="A106" s="69"/>
      <c r="B106" s="107">
        <v>2015</v>
      </c>
      <c r="C106" s="583">
        <v>7.9</v>
      </c>
      <c r="D106" s="583">
        <v>5.9</v>
      </c>
      <c r="E106" s="583">
        <v>2.5</v>
      </c>
      <c r="F106" s="113" t="s">
        <v>72</v>
      </c>
      <c r="G106" s="111">
        <v>2.2000000000000002</v>
      </c>
      <c r="H106" s="583">
        <v>1.2</v>
      </c>
      <c r="I106" s="113" t="s">
        <v>72</v>
      </c>
      <c r="J106" s="583">
        <v>2</v>
      </c>
    </row>
    <row r="107" spans="1:10" s="76" customFormat="1" ht="12.95" customHeight="1">
      <c r="A107" s="69"/>
      <c r="B107" s="107">
        <v>2016</v>
      </c>
      <c r="C107" s="587">
        <v>8.01</v>
      </c>
      <c r="D107" s="587">
        <v>0.61</v>
      </c>
      <c r="E107" s="113" t="s">
        <v>72</v>
      </c>
      <c r="F107" s="113" t="s">
        <v>72</v>
      </c>
      <c r="G107" s="587">
        <v>0.61</v>
      </c>
      <c r="H107" s="113" t="s">
        <v>72</v>
      </c>
      <c r="I107" s="113" t="s">
        <v>72</v>
      </c>
      <c r="J107" s="587">
        <v>7.4</v>
      </c>
    </row>
    <row r="108" spans="1:10" s="76" customFormat="1" ht="12.95" customHeight="1">
      <c r="A108" s="69"/>
      <c r="B108" s="107"/>
      <c r="C108" s="108"/>
      <c r="D108" s="108"/>
      <c r="E108" s="108"/>
      <c r="F108" s="108"/>
      <c r="G108" s="108"/>
      <c r="H108" s="108"/>
      <c r="I108" s="108"/>
      <c r="J108" s="109"/>
    </row>
    <row r="109" spans="1:10" s="76" customFormat="1" ht="12.95" customHeight="1">
      <c r="A109" s="69" t="s">
        <v>22</v>
      </c>
      <c r="B109" s="73">
        <v>2012</v>
      </c>
      <c r="C109" s="116">
        <v>1800</v>
      </c>
      <c r="D109" s="113">
        <v>117</v>
      </c>
      <c r="E109" s="113">
        <v>85</v>
      </c>
      <c r="F109" s="113" t="s">
        <v>72</v>
      </c>
      <c r="G109" s="116">
        <v>24</v>
      </c>
      <c r="H109" s="113">
        <v>8</v>
      </c>
      <c r="I109" s="113" t="s">
        <v>72</v>
      </c>
      <c r="J109" s="116">
        <v>1683</v>
      </c>
    </row>
    <row r="110" spans="1:10" s="76" customFormat="1" ht="12.95" customHeight="1">
      <c r="A110" s="69"/>
      <c r="B110" s="73">
        <v>2013</v>
      </c>
      <c r="C110" s="114">
        <v>1800</v>
      </c>
      <c r="D110" s="61">
        <v>117</v>
      </c>
      <c r="E110" s="61">
        <v>85</v>
      </c>
      <c r="F110" s="113" t="s">
        <v>72</v>
      </c>
      <c r="G110" s="115">
        <v>24</v>
      </c>
      <c r="H110" s="61">
        <v>8</v>
      </c>
      <c r="I110" s="113" t="s">
        <v>72</v>
      </c>
      <c r="J110" s="84">
        <v>1683</v>
      </c>
    </row>
    <row r="111" spans="1:10" s="76" customFormat="1" ht="12.95" customHeight="1">
      <c r="A111" s="69"/>
      <c r="B111" s="73">
        <v>2014</v>
      </c>
      <c r="C111" s="108">
        <v>1785</v>
      </c>
      <c r="D111" s="74">
        <v>102</v>
      </c>
      <c r="E111" s="74">
        <v>75</v>
      </c>
      <c r="F111" s="113" t="s">
        <v>72</v>
      </c>
      <c r="G111" s="74">
        <v>19</v>
      </c>
      <c r="H111" s="74">
        <v>8</v>
      </c>
      <c r="I111" s="113" t="s">
        <v>72</v>
      </c>
      <c r="J111" s="105">
        <v>1683</v>
      </c>
    </row>
    <row r="112" spans="1:10" s="76" customFormat="1" ht="12.95" customHeight="1">
      <c r="A112" s="69"/>
      <c r="B112" s="107">
        <v>2015</v>
      </c>
      <c r="C112" s="583">
        <v>1800</v>
      </c>
      <c r="D112" s="583">
        <v>84</v>
      </c>
      <c r="E112" s="583">
        <v>55</v>
      </c>
      <c r="F112" s="113" t="s">
        <v>72</v>
      </c>
      <c r="G112" s="111">
        <v>19</v>
      </c>
      <c r="H112" s="583">
        <v>10</v>
      </c>
      <c r="I112" s="113" t="s">
        <v>72</v>
      </c>
      <c r="J112" s="583">
        <v>1716</v>
      </c>
    </row>
    <row r="113" spans="1:10" s="76" customFormat="1" ht="12.95" customHeight="1">
      <c r="A113" s="69"/>
      <c r="B113" s="107">
        <v>2016</v>
      </c>
      <c r="C113" s="587">
        <v>1771</v>
      </c>
      <c r="D113" s="587">
        <v>88</v>
      </c>
      <c r="E113" s="587">
        <v>55</v>
      </c>
      <c r="F113" s="113" t="s">
        <v>72</v>
      </c>
      <c r="G113" s="587">
        <v>23</v>
      </c>
      <c r="H113" s="587">
        <v>10</v>
      </c>
      <c r="I113" s="113" t="s">
        <v>72</v>
      </c>
      <c r="J113" s="587">
        <v>1683</v>
      </c>
    </row>
    <row r="114" spans="1:10" s="76" customFormat="1" ht="12.95" customHeight="1">
      <c r="A114" s="69"/>
      <c r="B114" s="107"/>
      <c r="C114" s="108"/>
      <c r="D114" s="108"/>
      <c r="E114" s="108"/>
      <c r="F114" s="108"/>
      <c r="G114" s="108"/>
      <c r="H114" s="108"/>
      <c r="I114" s="108"/>
      <c r="J114" s="108"/>
    </row>
    <row r="115" spans="1:10" s="76" customFormat="1" ht="12.95" customHeight="1">
      <c r="A115" s="112" t="s">
        <v>23</v>
      </c>
      <c r="B115" s="73">
        <v>2012</v>
      </c>
      <c r="C115" s="108">
        <v>7249.5</v>
      </c>
      <c r="D115" s="108">
        <v>1756</v>
      </c>
      <c r="E115" s="108">
        <v>292.3</v>
      </c>
      <c r="F115" s="113" t="s">
        <v>72</v>
      </c>
      <c r="G115" s="108">
        <v>934.2</v>
      </c>
      <c r="H115" s="108">
        <v>529.5</v>
      </c>
      <c r="I115" s="113" t="s">
        <v>72</v>
      </c>
      <c r="J115" s="108">
        <v>5493.5</v>
      </c>
    </row>
    <row r="116" spans="1:10" s="76" customFormat="1" ht="12.95" customHeight="1">
      <c r="A116" s="69"/>
      <c r="B116" s="73">
        <v>2013</v>
      </c>
      <c r="C116" s="108">
        <v>7253</v>
      </c>
      <c r="D116" s="108">
        <v>1648.1999999999998</v>
      </c>
      <c r="E116" s="108">
        <v>231</v>
      </c>
      <c r="F116" s="108">
        <v>0.60000000000000009</v>
      </c>
      <c r="G116" s="108">
        <v>901.6</v>
      </c>
      <c r="H116" s="108">
        <v>515</v>
      </c>
      <c r="I116" s="113" t="s">
        <v>72</v>
      </c>
      <c r="J116" s="108">
        <v>5604.8</v>
      </c>
    </row>
    <row r="117" spans="1:10" s="76" customFormat="1" ht="12.95" customHeight="1">
      <c r="A117" s="69"/>
      <c r="B117" s="73">
        <v>2014</v>
      </c>
      <c r="C117" s="108">
        <v>7302</v>
      </c>
      <c r="D117" s="108">
        <v>1621</v>
      </c>
      <c r="E117" s="108">
        <v>234</v>
      </c>
      <c r="F117" s="113" t="s">
        <v>72</v>
      </c>
      <c r="G117" s="108">
        <v>868</v>
      </c>
      <c r="H117" s="108">
        <v>518</v>
      </c>
      <c r="I117" s="113" t="s">
        <v>72</v>
      </c>
      <c r="J117" s="108">
        <v>5682</v>
      </c>
    </row>
    <row r="118" spans="1:10" s="76" customFormat="1" ht="12.95" customHeight="1">
      <c r="A118" s="69"/>
      <c r="B118" s="107">
        <v>2015</v>
      </c>
      <c r="C118" s="108">
        <v>7302.4</v>
      </c>
      <c r="D118" s="108">
        <v>1621.4</v>
      </c>
      <c r="E118" s="108">
        <v>227.6</v>
      </c>
      <c r="F118" s="108">
        <v>0.8</v>
      </c>
      <c r="G118" s="108">
        <v>877.3</v>
      </c>
      <c r="H118" s="108">
        <v>515.70000000000005</v>
      </c>
      <c r="I118" s="113" t="s">
        <v>72</v>
      </c>
      <c r="J118" s="108">
        <v>5681</v>
      </c>
    </row>
    <row r="119" spans="1:10" s="76" customFormat="1" ht="12.95" customHeight="1">
      <c r="A119" s="69"/>
      <c r="B119" s="107">
        <v>2016</v>
      </c>
      <c r="C119" s="587">
        <v>7001.9</v>
      </c>
      <c r="D119" s="587">
        <v>1599.3</v>
      </c>
      <c r="E119" s="587">
        <v>211.3</v>
      </c>
      <c r="F119" s="587">
        <v>0.8</v>
      </c>
      <c r="G119" s="587">
        <v>863.6</v>
      </c>
      <c r="H119" s="587">
        <v>523.6</v>
      </c>
      <c r="I119" s="113" t="s">
        <v>72</v>
      </c>
      <c r="J119" s="587">
        <v>5402.6</v>
      </c>
    </row>
    <row r="120" spans="1:10" s="76" customFormat="1" ht="12.95" customHeight="1">
      <c r="A120" s="69"/>
      <c r="B120" s="107"/>
      <c r="C120" s="108"/>
      <c r="D120" s="108"/>
      <c r="E120" s="108"/>
      <c r="F120" s="108"/>
      <c r="G120" s="108"/>
      <c r="H120" s="108"/>
      <c r="I120" s="108"/>
      <c r="J120" s="109"/>
    </row>
    <row r="121" spans="1:10" s="76" customFormat="1" ht="12.95" customHeight="1">
      <c r="A121" s="117" t="s">
        <v>24</v>
      </c>
      <c r="B121" s="73">
        <v>2012</v>
      </c>
      <c r="C121" s="116">
        <v>453</v>
      </c>
      <c r="D121" s="113">
        <v>142.19999999999999</v>
      </c>
      <c r="E121" s="113">
        <v>19.5</v>
      </c>
      <c r="F121" s="113" t="s">
        <v>72</v>
      </c>
      <c r="G121" s="116">
        <v>27.7</v>
      </c>
      <c r="H121" s="113">
        <v>95</v>
      </c>
      <c r="I121" s="113" t="s">
        <v>72</v>
      </c>
      <c r="J121" s="116">
        <v>310.8</v>
      </c>
    </row>
    <row r="122" spans="1:10" s="76" customFormat="1" ht="12.95" customHeight="1">
      <c r="A122" s="117"/>
      <c r="B122" s="73">
        <v>2013</v>
      </c>
      <c r="C122" s="114">
        <v>457.5</v>
      </c>
      <c r="D122" s="61">
        <v>156.5</v>
      </c>
      <c r="E122" s="61">
        <v>19.5</v>
      </c>
      <c r="F122" s="113" t="s">
        <v>72</v>
      </c>
      <c r="G122" s="115">
        <v>37</v>
      </c>
      <c r="H122" s="61">
        <v>100</v>
      </c>
      <c r="I122" s="113" t="s">
        <v>72</v>
      </c>
      <c r="J122" s="84">
        <v>301</v>
      </c>
    </row>
    <row r="123" spans="1:10" s="76" customFormat="1" ht="12.95" customHeight="1">
      <c r="A123" s="117"/>
      <c r="B123" s="73">
        <v>2014</v>
      </c>
      <c r="C123" s="108">
        <v>455</v>
      </c>
      <c r="D123" s="74">
        <v>159</v>
      </c>
      <c r="E123" s="74">
        <v>21</v>
      </c>
      <c r="F123" s="113" t="s">
        <v>72</v>
      </c>
      <c r="G123" s="74">
        <v>40</v>
      </c>
      <c r="H123" s="74">
        <v>98</v>
      </c>
      <c r="I123" s="113" t="s">
        <v>72</v>
      </c>
      <c r="J123" s="105">
        <v>297</v>
      </c>
    </row>
    <row r="124" spans="1:10" s="76" customFormat="1" ht="12.95" customHeight="1">
      <c r="A124" s="117"/>
      <c r="B124" s="107">
        <v>2015</v>
      </c>
      <c r="C124" s="583">
        <v>455.5</v>
      </c>
      <c r="D124" s="583">
        <v>159.5</v>
      </c>
      <c r="E124" s="583">
        <v>23.5</v>
      </c>
      <c r="F124" s="113" t="s">
        <v>72</v>
      </c>
      <c r="G124" s="111">
        <v>40</v>
      </c>
      <c r="H124" s="583">
        <v>96</v>
      </c>
      <c r="I124" s="113" t="s">
        <v>72</v>
      </c>
      <c r="J124" s="583">
        <v>296</v>
      </c>
    </row>
    <row r="125" spans="1:10" s="76" customFormat="1" ht="12.95" customHeight="1">
      <c r="A125" s="117"/>
      <c r="B125" s="107">
        <v>2016</v>
      </c>
      <c r="C125" s="587">
        <v>458</v>
      </c>
      <c r="D125" s="587">
        <v>168.5</v>
      </c>
      <c r="E125" s="587">
        <v>25.5</v>
      </c>
      <c r="F125" s="113" t="s">
        <v>72</v>
      </c>
      <c r="G125" s="587">
        <v>47</v>
      </c>
      <c r="H125" s="587">
        <v>96</v>
      </c>
      <c r="I125" s="113" t="s">
        <v>72</v>
      </c>
      <c r="J125" s="587">
        <v>289.5</v>
      </c>
    </row>
    <row r="126" spans="1:10" s="76" customFormat="1" ht="12.95" customHeight="1">
      <c r="A126" s="117"/>
      <c r="B126" s="107"/>
      <c r="C126" s="108"/>
      <c r="D126" s="74"/>
      <c r="E126" s="74"/>
      <c r="F126" s="74"/>
      <c r="G126" s="74"/>
      <c r="H126" s="74"/>
      <c r="I126" s="108"/>
      <c r="J126" s="105"/>
    </row>
    <row r="127" spans="1:10" s="76" customFormat="1" ht="12.95" customHeight="1">
      <c r="A127" s="117" t="s">
        <v>25</v>
      </c>
      <c r="B127" s="73">
        <v>2012</v>
      </c>
      <c r="C127" s="116">
        <v>397</v>
      </c>
      <c r="D127" s="113">
        <v>184</v>
      </c>
      <c r="E127" s="113">
        <v>89</v>
      </c>
      <c r="F127" s="113" t="s">
        <v>72</v>
      </c>
      <c r="G127" s="116">
        <v>61</v>
      </c>
      <c r="H127" s="113">
        <v>34</v>
      </c>
      <c r="I127" s="113" t="s">
        <v>72</v>
      </c>
      <c r="J127" s="116">
        <v>213</v>
      </c>
    </row>
    <row r="128" spans="1:10" s="76" customFormat="1" ht="12.95" customHeight="1">
      <c r="A128" s="117"/>
      <c r="B128" s="73">
        <v>2013</v>
      </c>
      <c r="C128" s="114">
        <v>397</v>
      </c>
      <c r="D128" s="61">
        <v>63.2</v>
      </c>
      <c r="E128" s="61">
        <v>32</v>
      </c>
      <c r="F128" s="113" t="s">
        <v>72</v>
      </c>
      <c r="G128" s="115">
        <v>19.2</v>
      </c>
      <c r="H128" s="61">
        <v>12</v>
      </c>
      <c r="I128" s="113" t="s">
        <v>72</v>
      </c>
      <c r="J128" s="84">
        <v>333.8</v>
      </c>
    </row>
    <row r="129" spans="1:10" s="76" customFormat="1" ht="12.95" customHeight="1">
      <c r="A129" s="117"/>
      <c r="B129" s="73">
        <v>2014</v>
      </c>
      <c r="C129" s="108">
        <v>397</v>
      </c>
      <c r="D129" s="74">
        <v>63</v>
      </c>
      <c r="E129" s="74">
        <v>32</v>
      </c>
      <c r="F129" s="113" t="s">
        <v>72</v>
      </c>
      <c r="G129" s="74">
        <v>19</v>
      </c>
      <c r="H129" s="74">
        <v>12</v>
      </c>
      <c r="I129" s="113" t="s">
        <v>72</v>
      </c>
      <c r="J129" s="105">
        <v>334</v>
      </c>
    </row>
    <row r="130" spans="1:10" s="76" customFormat="1" ht="12.95" customHeight="1">
      <c r="A130" s="117"/>
      <c r="B130" s="107">
        <v>2015</v>
      </c>
      <c r="C130" s="583">
        <v>397.2</v>
      </c>
      <c r="D130" s="583">
        <v>63.2</v>
      </c>
      <c r="E130" s="583">
        <v>32</v>
      </c>
      <c r="F130" s="113" t="s">
        <v>72</v>
      </c>
      <c r="G130" s="111">
        <v>19.2</v>
      </c>
      <c r="H130" s="583">
        <v>12</v>
      </c>
      <c r="I130" s="113" t="s">
        <v>72</v>
      </c>
      <c r="J130" s="583">
        <v>334</v>
      </c>
    </row>
    <row r="131" spans="1:10" s="76" customFormat="1" ht="12.95" customHeight="1">
      <c r="A131" s="117"/>
      <c r="B131" s="107">
        <v>2016</v>
      </c>
      <c r="C131" s="587">
        <v>397</v>
      </c>
      <c r="D131" s="587">
        <v>32</v>
      </c>
      <c r="E131" s="587">
        <v>5</v>
      </c>
      <c r="F131" s="113" t="s">
        <v>72</v>
      </c>
      <c r="G131" s="587">
        <v>20</v>
      </c>
      <c r="H131" s="587">
        <v>7</v>
      </c>
      <c r="I131" s="113" t="s">
        <v>72</v>
      </c>
      <c r="J131" s="587">
        <v>365</v>
      </c>
    </row>
    <row r="132" spans="1:10" s="76" customFormat="1" ht="12.95" customHeight="1">
      <c r="A132" s="117"/>
      <c r="B132" s="107"/>
      <c r="C132" s="108"/>
      <c r="D132" s="108"/>
      <c r="E132" s="108"/>
      <c r="F132" s="108"/>
      <c r="G132" s="108"/>
      <c r="H132" s="108"/>
      <c r="I132" s="108"/>
      <c r="J132" s="109"/>
    </row>
    <row r="133" spans="1:10" s="76" customFormat="1" ht="12.95" customHeight="1">
      <c r="A133" s="117" t="s">
        <v>26</v>
      </c>
      <c r="B133" s="73">
        <v>2012</v>
      </c>
      <c r="C133" s="116">
        <v>227.99999999999997</v>
      </c>
      <c r="D133" s="113">
        <v>54.79999999999999</v>
      </c>
      <c r="E133" s="113">
        <v>5.3</v>
      </c>
      <c r="F133" s="113" t="s">
        <v>72</v>
      </c>
      <c r="G133" s="116">
        <v>41.999999999999993</v>
      </c>
      <c r="H133" s="113">
        <v>7.5</v>
      </c>
      <c r="I133" s="113" t="s">
        <v>72</v>
      </c>
      <c r="J133" s="116">
        <v>173.2</v>
      </c>
    </row>
    <row r="134" spans="1:10" s="76" customFormat="1" ht="12.95" customHeight="1">
      <c r="A134" s="117"/>
      <c r="B134" s="73">
        <v>2013</v>
      </c>
      <c r="C134" s="114">
        <v>227.9</v>
      </c>
      <c r="D134" s="61">
        <v>40.900000000000006</v>
      </c>
      <c r="E134" s="61">
        <v>5.5</v>
      </c>
      <c r="F134" s="115">
        <v>0.60000000000000009</v>
      </c>
      <c r="G134" s="115">
        <v>29.8</v>
      </c>
      <c r="H134" s="61">
        <v>5</v>
      </c>
      <c r="I134" s="113" t="s">
        <v>72</v>
      </c>
      <c r="J134" s="84">
        <v>187</v>
      </c>
    </row>
    <row r="135" spans="1:10" s="76" customFormat="1" ht="12.95" customHeight="1">
      <c r="A135" s="117"/>
      <c r="B135" s="73">
        <v>2014</v>
      </c>
      <c r="C135" s="108">
        <v>228</v>
      </c>
      <c r="D135" s="74">
        <v>43</v>
      </c>
      <c r="E135" s="74">
        <v>10</v>
      </c>
      <c r="F135" s="113" t="s">
        <v>72</v>
      </c>
      <c r="G135" s="74">
        <v>27</v>
      </c>
      <c r="H135" s="74">
        <v>5</v>
      </c>
      <c r="I135" s="113" t="s">
        <v>72</v>
      </c>
      <c r="J135" s="105">
        <v>185</v>
      </c>
    </row>
    <row r="136" spans="1:10" s="76" customFormat="1" ht="12.95" customHeight="1">
      <c r="A136" s="117"/>
      <c r="B136" s="107">
        <v>2015</v>
      </c>
      <c r="C136" s="583">
        <v>227.5</v>
      </c>
      <c r="D136" s="583">
        <v>34.5</v>
      </c>
      <c r="E136" s="583">
        <v>1.1000000000000001</v>
      </c>
      <c r="F136" s="111">
        <v>0.8</v>
      </c>
      <c r="G136" s="111">
        <v>25.9</v>
      </c>
      <c r="H136" s="583">
        <v>6.7</v>
      </c>
      <c r="I136" s="113" t="s">
        <v>72</v>
      </c>
      <c r="J136" s="583">
        <v>193</v>
      </c>
    </row>
    <row r="137" spans="1:10" s="76" customFormat="1" ht="12.95" customHeight="1">
      <c r="A137" s="117"/>
      <c r="B137" s="107">
        <v>2016</v>
      </c>
      <c r="C137" s="587">
        <v>230.2</v>
      </c>
      <c r="D137" s="587">
        <v>36.6</v>
      </c>
      <c r="E137" s="587">
        <v>2.8</v>
      </c>
      <c r="F137" s="587">
        <v>0.8</v>
      </c>
      <c r="G137" s="587">
        <v>27.4</v>
      </c>
      <c r="H137" s="587">
        <v>5.6</v>
      </c>
      <c r="I137" s="113" t="s">
        <v>72</v>
      </c>
      <c r="J137" s="587">
        <v>193.6</v>
      </c>
    </row>
    <row r="138" spans="1:10" s="76" customFormat="1" ht="12.95" customHeight="1">
      <c r="A138" s="117"/>
      <c r="B138" s="107"/>
      <c r="C138" s="108"/>
      <c r="D138" s="108"/>
      <c r="E138" s="108"/>
      <c r="F138" s="108"/>
      <c r="G138" s="108"/>
      <c r="H138" s="108"/>
      <c r="I138" s="108"/>
      <c r="J138" s="109"/>
    </row>
    <row r="139" spans="1:10" s="76" customFormat="1" ht="12.95" customHeight="1">
      <c r="A139" s="117" t="s">
        <v>27</v>
      </c>
      <c r="B139" s="73">
        <v>2012</v>
      </c>
      <c r="C139" s="116">
        <v>1975</v>
      </c>
      <c r="D139" s="113">
        <v>682.5</v>
      </c>
      <c r="E139" s="113">
        <v>36.5</v>
      </c>
      <c r="F139" s="113" t="s">
        <v>72</v>
      </c>
      <c r="G139" s="116">
        <v>496</v>
      </c>
      <c r="H139" s="113">
        <v>150</v>
      </c>
      <c r="I139" s="113" t="s">
        <v>72</v>
      </c>
      <c r="J139" s="116">
        <v>1292.5</v>
      </c>
    </row>
    <row r="140" spans="1:10" s="76" customFormat="1" ht="12.95" customHeight="1">
      <c r="A140" s="117"/>
      <c r="B140" s="73">
        <v>2013</v>
      </c>
      <c r="C140" s="114">
        <v>1975</v>
      </c>
      <c r="D140" s="61">
        <v>692</v>
      </c>
      <c r="E140" s="61">
        <v>40</v>
      </c>
      <c r="F140" s="113" t="s">
        <v>72</v>
      </c>
      <c r="G140" s="115">
        <v>507</v>
      </c>
      <c r="H140" s="61">
        <v>145</v>
      </c>
      <c r="I140" s="113" t="s">
        <v>72</v>
      </c>
      <c r="J140" s="84">
        <v>1283</v>
      </c>
    </row>
    <row r="141" spans="1:10" s="76" customFormat="1" ht="12.95" customHeight="1">
      <c r="A141" s="117"/>
      <c r="B141" s="73">
        <v>2014</v>
      </c>
      <c r="C141" s="108">
        <v>1975</v>
      </c>
      <c r="D141" s="74">
        <v>683</v>
      </c>
      <c r="E141" s="74">
        <v>37</v>
      </c>
      <c r="F141" s="113" t="s">
        <v>72</v>
      </c>
      <c r="G141" s="74">
        <v>496</v>
      </c>
      <c r="H141" s="74">
        <v>150</v>
      </c>
      <c r="I141" s="113" t="s">
        <v>72</v>
      </c>
      <c r="J141" s="105">
        <v>1292</v>
      </c>
    </row>
    <row r="142" spans="1:10" s="76" customFormat="1" ht="12.95" customHeight="1">
      <c r="A142" s="117"/>
      <c r="B142" s="107">
        <v>2015</v>
      </c>
      <c r="C142" s="583">
        <v>1975</v>
      </c>
      <c r="D142" s="583">
        <v>678</v>
      </c>
      <c r="E142" s="583">
        <v>36</v>
      </c>
      <c r="F142" s="113" t="s">
        <v>72</v>
      </c>
      <c r="G142" s="111">
        <v>502</v>
      </c>
      <c r="H142" s="583">
        <v>140</v>
      </c>
      <c r="I142" s="113" t="s">
        <v>72</v>
      </c>
      <c r="J142" s="583">
        <v>1297</v>
      </c>
    </row>
    <row r="143" spans="1:10" s="76" customFormat="1" ht="12.95" customHeight="1">
      <c r="A143" s="117"/>
      <c r="B143" s="107">
        <v>2016</v>
      </c>
      <c r="C143" s="587">
        <v>1975</v>
      </c>
      <c r="D143" s="587">
        <v>692.5</v>
      </c>
      <c r="E143" s="587">
        <v>36.5</v>
      </c>
      <c r="F143" s="113" t="s">
        <v>72</v>
      </c>
      <c r="G143" s="587">
        <v>506</v>
      </c>
      <c r="H143" s="587">
        <v>150</v>
      </c>
      <c r="I143" s="113" t="s">
        <v>72</v>
      </c>
      <c r="J143" s="587">
        <v>1282.5</v>
      </c>
    </row>
    <row r="144" spans="1:10" s="76" customFormat="1" ht="12.95" customHeight="1">
      <c r="A144" s="117"/>
      <c r="B144" s="107"/>
      <c r="C144" s="108"/>
      <c r="D144" s="108"/>
      <c r="E144" s="108"/>
      <c r="F144" s="108"/>
      <c r="G144" s="108"/>
      <c r="H144" s="108"/>
      <c r="I144" s="108"/>
      <c r="J144" s="109"/>
    </row>
    <row r="145" spans="1:10" s="76" customFormat="1" ht="12.95" customHeight="1">
      <c r="A145" s="117" t="s">
        <v>28</v>
      </c>
      <c r="B145" s="73">
        <v>2012</v>
      </c>
      <c r="C145" s="116">
        <v>3783</v>
      </c>
      <c r="D145" s="113">
        <v>574</v>
      </c>
      <c r="E145" s="113">
        <v>127</v>
      </c>
      <c r="F145" s="113" t="s">
        <v>72</v>
      </c>
      <c r="G145" s="116">
        <v>222</v>
      </c>
      <c r="H145" s="113">
        <v>225</v>
      </c>
      <c r="I145" s="113" t="s">
        <v>72</v>
      </c>
      <c r="J145" s="116">
        <v>3209</v>
      </c>
    </row>
    <row r="146" spans="1:10" s="76" customFormat="1" ht="12.95" customHeight="1">
      <c r="A146" s="117"/>
      <c r="B146" s="73">
        <v>2013</v>
      </c>
      <c r="C146" s="114">
        <v>3783</v>
      </c>
      <c r="D146" s="61">
        <v>579</v>
      </c>
      <c r="E146" s="61">
        <v>122</v>
      </c>
      <c r="F146" s="113" t="s">
        <v>72</v>
      </c>
      <c r="G146" s="115">
        <v>222</v>
      </c>
      <c r="H146" s="61">
        <v>235</v>
      </c>
      <c r="I146" s="113" t="s">
        <v>72</v>
      </c>
      <c r="J146" s="84">
        <v>3204</v>
      </c>
    </row>
    <row r="147" spans="1:10" s="76" customFormat="1" ht="12.95" customHeight="1">
      <c r="A147" s="117"/>
      <c r="B147" s="73">
        <v>2014</v>
      </c>
      <c r="C147" s="108">
        <v>3834</v>
      </c>
      <c r="D147" s="74">
        <v>565</v>
      </c>
      <c r="E147" s="74">
        <v>128</v>
      </c>
      <c r="F147" s="113" t="s">
        <v>72</v>
      </c>
      <c r="G147" s="74">
        <v>202</v>
      </c>
      <c r="H147" s="74">
        <v>235</v>
      </c>
      <c r="I147" s="113" t="s">
        <v>72</v>
      </c>
      <c r="J147" s="105">
        <v>3269</v>
      </c>
    </row>
    <row r="148" spans="1:10" s="76" customFormat="1" ht="12.95" customHeight="1">
      <c r="A148" s="117"/>
      <c r="B148" s="107">
        <v>2015</v>
      </c>
      <c r="C148" s="583">
        <v>3834</v>
      </c>
      <c r="D148" s="583">
        <v>578</v>
      </c>
      <c r="E148" s="583">
        <v>130</v>
      </c>
      <c r="F148" s="113" t="s">
        <v>72</v>
      </c>
      <c r="G148" s="111">
        <v>207</v>
      </c>
      <c r="H148" s="583">
        <v>241</v>
      </c>
      <c r="I148" s="113" t="s">
        <v>72</v>
      </c>
      <c r="J148" s="583">
        <v>3256</v>
      </c>
    </row>
    <row r="149" spans="1:10" s="76" customFormat="1" ht="12.95" customHeight="1">
      <c r="A149" s="117"/>
      <c r="B149" s="107">
        <v>2016</v>
      </c>
      <c r="C149" s="587">
        <v>3839</v>
      </c>
      <c r="D149" s="587">
        <v>567</v>
      </c>
      <c r="E149" s="587">
        <v>137</v>
      </c>
      <c r="F149" s="113" t="s">
        <v>72</v>
      </c>
      <c r="G149" s="587">
        <v>184</v>
      </c>
      <c r="H149" s="587">
        <v>246</v>
      </c>
      <c r="I149" s="113" t="s">
        <v>72</v>
      </c>
      <c r="J149" s="587">
        <v>3272</v>
      </c>
    </row>
    <row r="150" spans="1:10" s="76" customFormat="1" ht="12.95" customHeight="1">
      <c r="A150" s="117"/>
      <c r="B150" s="107"/>
      <c r="C150" s="108"/>
      <c r="D150" s="108"/>
      <c r="E150" s="108"/>
      <c r="F150" s="108"/>
      <c r="G150" s="108"/>
      <c r="H150" s="108"/>
      <c r="I150" s="108"/>
      <c r="J150" s="109"/>
    </row>
    <row r="151" spans="1:10" s="76" customFormat="1" ht="12.95" customHeight="1">
      <c r="A151" s="117" t="s">
        <v>29</v>
      </c>
      <c r="B151" s="73">
        <v>2012</v>
      </c>
      <c r="C151" s="116">
        <v>413.5</v>
      </c>
      <c r="D151" s="113">
        <v>118.5</v>
      </c>
      <c r="E151" s="113">
        <v>15</v>
      </c>
      <c r="F151" s="113" t="s">
        <v>72</v>
      </c>
      <c r="G151" s="116">
        <v>85.5</v>
      </c>
      <c r="H151" s="113">
        <v>18</v>
      </c>
      <c r="I151" s="113" t="s">
        <v>72</v>
      </c>
      <c r="J151" s="116">
        <v>295</v>
      </c>
    </row>
    <row r="152" spans="1:10" s="76" customFormat="1" ht="12.95" customHeight="1">
      <c r="A152" s="69"/>
      <c r="B152" s="73">
        <v>2013</v>
      </c>
      <c r="C152" s="114">
        <v>412.6</v>
      </c>
      <c r="D152" s="61">
        <v>116.6</v>
      </c>
      <c r="E152" s="61">
        <v>12</v>
      </c>
      <c r="F152" s="113" t="s">
        <v>72</v>
      </c>
      <c r="G152" s="115">
        <v>86.6</v>
      </c>
      <c r="H152" s="61">
        <v>18</v>
      </c>
      <c r="I152" s="113" t="s">
        <v>72</v>
      </c>
      <c r="J152" s="84">
        <v>296</v>
      </c>
    </row>
    <row r="153" spans="1:10" s="76" customFormat="1" ht="12.95" customHeight="1">
      <c r="A153" s="69"/>
      <c r="B153" s="73">
        <v>2014</v>
      </c>
      <c r="C153" s="108">
        <v>413</v>
      </c>
      <c r="D153" s="74">
        <v>108</v>
      </c>
      <c r="E153" s="74">
        <v>6</v>
      </c>
      <c r="F153" s="113" t="s">
        <v>72</v>
      </c>
      <c r="G153" s="74">
        <v>84</v>
      </c>
      <c r="H153" s="74">
        <v>18</v>
      </c>
      <c r="I153" s="113" t="s">
        <v>72</v>
      </c>
      <c r="J153" s="105">
        <v>305</v>
      </c>
    </row>
    <row r="154" spans="1:10" s="76" customFormat="1" ht="12.95" customHeight="1">
      <c r="A154" s="69"/>
      <c r="B154" s="107">
        <v>2015</v>
      </c>
      <c r="C154" s="583">
        <v>413.2</v>
      </c>
      <c r="D154" s="583">
        <v>108.19999999999999</v>
      </c>
      <c r="E154" s="583">
        <v>5</v>
      </c>
      <c r="F154" s="113" t="s">
        <v>72</v>
      </c>
      <c r="G154" s="111">
        <v>83.199999999999989</v>
      </c>
      <c r="H154" s="583">
        <v>20</v>
      </c>
      <c r="I154" s="113" t="s">
        <v>72</v>
      </c>
      <c r="J154" s="583">
        <v>305</v>
      </c>
    </row>
    <row r="155" spans="1:10" s="76" customFormat="1" ht="12.95" customHeight="1">
      <c r="A155" s="69"/>
      <c r="B155" s="107">
        <v>2016</v>
      </c>
      <c r="C155" s="587">
        <v>102.7</v>
      </c>
      <c r="D155" s="587">
        <v>102.7</v>
      </c>
      <c r="E155" s="587">
        <v>4.5</v>
      </c>
      <c r="F155" s="113" t="s">
        <v>72</v>
      </c>
      <c r="G155" s="587">
        <v>79.2</v>
      </c>
      <c r="H155" s="587">
        <v>19</v>
      </c>
      <c r="I155" s="113" t="s">
        <v>72</v>
      </c>
      <c r="J155" s="113" t="s">
        <v>72</v>
      </c>
    </row>
    <row r="156" spans="1:10" s="76" customFormat="1" ht="12.95" customHeight="1">
      <c r="A156" s="69"/>
      <c r="B156" s="107"/>
      <c r="C156" s="108"/>
      <c r="D156" s="108"/>
      <c r="E156" s="108"/>
      <c r="F156" s="108"/>
      <c r="G156" s="108"/>
      <c r="H156" s="108"/>
      <c r="I156" s="108"/>
      <c r="J156" s="109"/>
    </row>
    <row r="157" spans="1:10" s="76" customFormat="1" ht="12.95" customHeight="1">
      <c r="A157" s="69" t="s">
        <v>30</v>
      </c>
      <c r="B157" s="73">
        <v>2012</v>
      </c>
      <c r="C157" s="116">
        <v>175</v>
      </c>
      <c r="D157" s="113">
        <v>155</v>
      </c>
      <c r="E157" s="113">
        <v>86</v>
      </c>
      <c r="F157" s="113" t="s">
        <v>72</v>
      </c>
      <c r="G157" s="116">
        <v>43</v>
      </c>
      <c r="H157" s="113">
        <v>26</v>
      </c>
      <c r="I157" s="113" t="s">
        <v>72</v>
      </c>
      <c r="J157" s="116">
        <v>20</v>
      </c>
    </row>
    <row r="158" spans="1:10" s="76" customFormat="1" ht="12.95" customHeight="1">
      <c r="A158" s="69"/>
      <c r="B158" s="73">
        <v>2013</v>
      </c>
      <c r="C158" s="114">
        <v>175</v>
      </c>
      <c r="D158" s="61">
        <v>155</v>
      </c>
      <c r="E158" s="61">
        <v>86</v>
      </c>
      <c r="F158" s="113" t="s">
        <v>72</v>
      </c>
      <c r="G158" s="115">
        <v>43</v>
      </c>
      <c r="H158" s="61">
        <v>26</v>
      </c>
      <c r="I158" s="113" t="s">
        <v>72</v>
      </c>
      <c r="J158" s="84">
        <v>20</v>
      </c>
    </row>
    <row r="159" spans="1:10" s="76" customFormat="1" ht="12.95" customHeight="1">
      <c r="A159" s="69"/>
      <c r="B159" s="73">
        <v>2014</v>
      </c>
      <c r="C159" s="108">
        <v>170</v>
      </c>
      <c r="D159" s="74">
        <v>150</v>
      </c>
      <c r="E159" s="74">
        <v>81</v>
      </c>
      <c r="F159" s="113" t="s">
        <v>72</v>
      </c>
      <c r="G159" s="74">
        <v>43</v>
      </c>
      <c r="H159" s="74">
        <v>26</v>
      </c>
      <c r="I159" s="113" t="s">
        <v>72</v>
      </c>
      <c r="J159" s="105">
        <v>20</v>
      </c>
    </row>
    <row r="160" spans="1:10" s="76" customFormat="1" ht="12.95" customHeight="1">
      <c r="A160" s="69"/>
      <c r="B160" s="107">
        <v>2015</v>
      </c>
      <c r="C160" s="583">
        <v>175</v>
      </c>
      <c r="D160" s="583">
        <v>154</v>
      </c>
      <c r="E160" s="583">
        <v>85</v>
      </c>
      <c r="F160" s="113" t="s">
        <v>72</v>
      </c>
      <c r="G160" s="111">
        <v>43</v>
      </c>
      <c r="H160" s="583">
        <v>26</v>
      </c>
      <c r="I160" s="113" t="s">
        <v>72</v>
      </c>
      <c r="J160" s="583">
        <v>21</v>
      </c>
    </row>
    <row r="161" spans="1:10" s="76" customFormat="1" ht="12.95" customHeight="1">
      <c r="A161" s="69"/>
      <c r="B161" s="107">
        <v>2016</v>
      </c>
      <c r="C161" s="587">
        <v>185</v>
      </c>
      <c r="D161" s="587">
        <v>165</v>
      </c>
      <c r="E161" s="587">
        <v>80</v>
      </c>
      <c r="F161" s="113" t="s">
        <v>72</v>
      </c>
      <c r="G161" s="587">
        <v>59</v>
      </c>
      <c r="H161" s="587">
        <v>26</v>
      </c>
      <c r="I161" s="113" t="s">
        <v>72</v>
      </c>
      <c r="J161" s="587">
        <v>20</v>
      </c>
    </row>
    <row r="162" spans="1:10" s="76" customFormat="1" ht="12.95" customHeight="1">
      <c r="A162" s="69"/>
      <c r="B162" s="107"/>
      <c r="C162" s="108"/>
      <c r="D162" s="108"/>
      <c r="E162" s="108"/>
      <c r="F162" s="108"/>
      <c r="G162" s="108"/>
      <c r="H162" s="108"/>
      <c r="I162" s="108"/>
      <c r="J162" s="109"/>
    </row>
    <row r="163" spans="1:10" s="76" customFormat="1" ht="12.95" customHeight="1">
      <c r="A163" s="69" t="s">
        <v>173</v>
      </c>
      <c r="B163" s="73">
        <v>2012</v>
      </c>
      <c r="C163" s="116">
        <v>2587</v>
      </c>
      <c r="D163" s="113">
        <v>174</v>
      </c>
      <c r="E163" s="113">
        <v>5</v>
      </c>
      <c r="F163" s="113" t="s">
        <v>72</v>
      </c>
      <c r="G163" s="116">
        <v>118</v>
      </c>
      <c r="H163" s="113">
        <v>51</v>
      </c>
      <c r="I163" s="113" t="s">
        <v>72</v>
      </c>
      <c r="J163" s="116">
        <v>2413</v>
      </c>
    </row>
    <row r="164" spans="1:10" s="76" customFormat="1" ht="12.95" customHeight="1">
      <c r="A164" s="69"/>
      <c r="B164" s="73">
        <v>2013</v>
      </c>
      <c r="C164" s="114">
        <v>2587</v>
      </c>
      <c r="D164" s="61">
        <v>219</v>
      </c>
      <c r="E164" s="61">
        <v>15</v>
      </c>
      <c r="F164" s="113" t="s">
        <v>72</v>
      </c>
      <c r="G164" s="115">
        <v>152</v>
      </c>
      <c r="H164" s="61">
        <v>52</v>
      </c>
      <c r="I164" s="113" t="s">
        <v>72</v>
      </c>
      <c r="J164" s="84">
        <v>2368</v>
      </c>
    </row>
    <row r="165" spans="1:10" s="76" customFormat="1" ht="12.95" customHeight="1">
      <c r="A165" s="69"/>
      <c r="B165" s="73">
        <v>2014</v>
      </c>
      <c r="C165" s="108">
        <v>2587</v>
      </c>
      <c r="D165" s="74">
        <v>207</v>
      </c>
      <c r="E165" s="74">
        <v>6</v>
      </c>
      <c r="F165" s="113" t="s">
        <v>72</v>
      </c>
      <c r="G165" s="74">
        <v>145</v>
      </c>
      <c r="H165" s="74">
        <v>56</v>
      </c>
      <c r="I165" s="113" t="s">
        <v>72</v>
      </c>
      <c r="J165" s="105">
        <v>2380</v>
      </c>
    </row>
    <row r="166" spans="1:10" s="76" customFormat="1" ht="12.95" customHeight="1">
      <c r="A166" s="69"/>
      <c r="B166" s="107">
        <v>2015</v>
      </c>
      <c r="C166" s="583">
        <v>2589</v>
      </c>
      <c r="D166" s="583">
        <v>268</v>
      </c>
      <c r="E166" s="583">
        <v>5</v>
      </c>
      <c r="F166" s="113" t="s">
        <v>72</v>
      </c>
      <c r="G166" s="111">
        <v>159</v>
      </c>
      <c r="H166" s="583">
        <v>104</v>
      </c>
      <c r="I166" s="113" t="s">
        <v>72</v>
      </c>
      <c r="J166" s="583">
        <v>2321</v>
      </c>
    </row>
    <row r="167" spans="1:10" s="76" customFormat="1" ht="12.95" customHeight="1">
      <c r="A167" s="69"/>
      <c r="B167" s="107">
        <v>2016</v>
      </c>
      <c r="C167" s="587">
        <v>2587</v>
      </c>
      <c r="D167" s="587">
        <v>299</v>
      </c>
      <c r="E167" s="587">
        <v>5</v>
      </c>
      <c r="F167" s="113" t="s">
        <v>72</v>
      </c>
      <c r="G167" s="587">
        <v>176</v>
      </c>
      <c r="H167" s="587">
        <v>118</v>
      </c>
      <c r="I167" s="113" t="s">
        <v>72</v>
      </c>
      <c r="J167" s="587">
        <v>2288</v>
      </c>
    </row>
    <row r="168" spans="1:10" s="76" customFormat="1" ht="12.95" customHeight="1">
      <c r="A168" s="69"/>
      <c r="B168" s="107"/>
      <c r="C168" s="108"/>
      <c r="D168" s="108"/>
      <c r="E168" s="108"/>
      <c r="F168" s="108"/>
      <c r="G168" s="108"/>
      <c r="H168" s="108"/>
      <c r="I168" s="108"/>
      <c r="J168" s="109"/>
    </row>
    <row r="169" spans="1:10" s="76" customFormat="1" ht="12.95" customHeight="1">
      <c r="A169" s="69" t="s">
        <v>32</v>
      </c>
      <c r="B169" s="73">
        <v>2012</v>
      </c>
      <c r="C169" s="116">
        <v>3825</v>
      </c>
      <c r="D169" s="113">
        <v>1604.7</v>
      </c>
      <c r="E169" s="113">
        <v>1065</v>
      </c>
      <c r="F169" s="116">
        <v>1</v>
      </c>
      <c r="G169" s="116">
        <v>385.7</v>
      </c>
      <c r="H169" s="113">
        <v>153</v>
      </c>
      <c r="I169" s="113" t="s">
        <v>72</v>
      </c>
      <c r="J169" s="116">
        <v>2220.3000000000002</v>
      </c>
    </row>
    <row r="170" spans="1:10" s="76" customFormat="1" ht="12.95" customHeight="1">
      <c r="A170" s="69"/>
      <c r="B170" s="73">
        <v>2013</v>
      </c>
      <c r="C170" s="114">
        <v>3825</v>
      </c>
      <c r="D170" s="61">
        <v>1223.7</v>
      </c>
      <c r="E170" s="61">
        <v>628</v>
      </c>
      <c r="F170" s="115">
        <v>1</v>
      </c>
      <c r="G170" s="115">
        <v>441.7</v>
      </c>
      <c r="H170" s="61">
        <v>153</v>
      </c>
      <c r="I170" s="113" t="s">
        <v>72</v>
      </c>
      <c r="J170" s="84">
        <v>2601.3000000000002</v>
      </c>
    </row>
    <row r="171" spans="1:10" s="76" customFormat="1" ht="12.95" customHeight="1">
      <c r="A171" s="69"/>
      <c r="B171" s="73">
        <v>2014</v>
      </c>
      <c r="C171" s="108">
        <v>3825</v>
      </c>
      <c r="D171" s="74">
        <v>1323</v>
      </c>
      <c r="E171" s="74">
        <v>686</v>
      </c>
      <c r="F171" s="74">
        <v>1</v>
      </c>
      <c r="G171" s="74">
        <v>442</v>
      </c>
      <c r="H171" s="74">
        <v>193</v>
      </c>
      <c r="I171" s="113" t="s">
        <v>72</v>
      </c>
      <c r="J171" s="105">
        <v>2503</v>
      </c>
    </row>
    <row r="172" spans="1:10" s="76" customFormat="1" ht="12.95" customHeight="1">
      <c r="A172" s="69"/>
      <c r="B172" s="107">
        <v>2015</v>
      </c>
      <c r="C172" s="583">
        <v>3985</v>
      </c>
      <c r="D172" s="583">
        <v>1382.5</v>
      </c>
      <c r="E172" s="583">
        <v>746</v>
      </c>
      <c r="F172" s="111">
        <v>1</v>
      </c>
      <c r="G172" s="111">
        <v>442.5</v>
      </c>
      <c r="H172" s="583">
        <v>193</v>
      </c>
      <c r="I172" s="113" t="s">
        <v>72</v>
      </c>
      <c r="J172" s="583">
        <v>2602.5</v>
      </c>
    </row>
    <row r="173" spans="1:10" s="76" customFormat="1" ht="12.95" customHeight="1">
      <c r="A173" s="69"/>
      <c r="B173" s="107">
        <v>2016</v>
      </c>
      <c r="C173" s="587">
        <v>3985</v>
      </c>
      <c r="D173" s="587">
        <v>1382.5</v>
      </c>
      <c r="E173" s="587">
        <v>746</v>
      </c>
      <c r="F173" s="587">
        <v>1</v>
      </c>
      <c r="G173" s="587">
        <v>442.5</v>
      </c>
      <c r="H173" s="587">
        <v>193</v>
      </c>
      <c r="I173" s="113" t="s">
        <v>72</v>
      </c>
      <c r="J173" s="587">
        <v>2602.5</v>
      </c>
    </row>
    <row r="174" spans="1:10" s="76" customFormat="1" ht="12.95" customHeight="1">
      <c r="A174" s="69"/>
      <c r="B174" s="107"/>
      <c r="C174" s="108"/>
      <c r="D174" s="108"/>
      <c r="E174" s="108"/>
      <c r="F174" s="108"/>
      <c r="G174" s="108"/>
      <c r="H174" s="108"/>
      <c r="I174" s="108"/>
      <c r="J174" s="109"/>
    </row>
    <row r="175" spans="1:10" s="76" customFormat="1" ht="12.95" customHeight="1">
      <c r="A175" s="69" t="s">
        <v>33</v>
      </c>
      <c r="B175" s="73">
        <v>2012</v>
      </c>
      <c r="C175" s="116">
        <v>19974.5</v>
      </c>
      <c r="D175" s="113">
        <v>10827</v>
      </c>
      <c r="E175" s="113">
        <v>9105</v>
      </c>
      <c r="F175" s="116">
        <v>123</v>
      </c>
      <c r="G175" s="116">
        <v>212</v>
      </c>
      <c r="H175" s="113">
        <v>1387</v>
      </c>
      <c r="I175" s="113" t="s">
        <v>72</v>
      </c>
      <c r="J175" s="116">
        <v>9147.5</v>
      </c>
    </row>
    <row r="176" spans="1:10" s="76" customFormat="1" ht="12.95" customHeight="1">
      <c r="A176" s="69"/>
      <c r="B176" s="73">
        <v>2013</v>
      </c>
      <c r="C176" s="114">
        <v>19762</v>
      </c>
      <c r="D176" s="61">
        <v>11749</v>
      </c>
      <c r="E176" s="61">
        <v>9756</v>
      </c>
      <c r="F176" s="115">
        <v>132</v>
      </c>
      <c r="G176" s="115">
        <v>204</v>
      </c>
      <c r="H176" s="61">
        <v>1657</v>
      </c>
      <c r="I176" s="113" t="s">
        <v>72</v>
      </c>
      <c r="J176" s="84">
        <v>8013</v>
      </c>
    </row>
    <row r="177" spans="1:10" s="76" customFormat="1" ht="12.95" customHeight="1">
      <c r="A177" s="69"/>
      <c r="B177" s="73">
        <v>2014</v>
      </c>
      <c r="C177" s="108">
        <v>19803</v>
      </c>
      <c r="D177" s="74">
        <v>8867</v>
      </c>
      <c r="E177" s="74">
        <v>7983</v>
      </c>
      <c r="F177" s="74">
        <v>161</v>
      </c>
      <c r="G177" s="74">
        <v>232</v>
      </c>
      <c r="H177" s="74">
        <v>491</v>
      </c>
      <c r="I177" s="113" t="s">
        <v>72</v>
      </c>
      <c r="J177" s="105">
        <v>10936</v>
      </c>
    </row>
    <row r="178" spans="1:10" s="76" customFormat="1" ht="12.95" customHeight="1">
      <c r="A178" s="69"/>
      <c r="B178" s="107">
        <v>2015</v>
      </c>
      <c r="C178" s="583">
        <v>19799.099999999999</v>
      </c>
      <c r="D178" s="583">
        <v>10911.1</v>
      </c>
      <c r="E178" s="583">
        <v>8913</v>
      </c>
      <c r="F178" s="111">
        <v>142</v>
      </c>
      <c r="G178" s="111">
        <v>196.10000000000002</v>
      </c>
      <c r="H178" s="583">
        <v>1660</v>
      </c>
      <c r="I178" s="113" t="s">
        <v>72</v>
      </c>
      <c r="J178" s="583">
        <v>8888</v>
      </c>
    </row>
    <row r="179" spans="1:10" s="76" customFormat="1" ht="12.95" customHeight="1">
      <c r="A179" s="69"/>
      <c r="B179" s="107">
        <v>2016</v>
      </c>
      <c r="C179" s="587">
        <v>19814</v>
      </c>
      <c r="D179" s="587">
        <v>10133.57</v>
      </c>
      <c r="E179" s="587">
        <v>8943.27</v>
      </c>
      <c r="F179" s="587">
        <v>149</v>
      </c>
      <c r="G179" s="587">
        <v>128.30000000000001</v>
      </c>
      <c r="H179" s="587">
        <v>913</v>
      </c>
      <c r="I179" s="113" t="s">
        <v>72</v>
      </c>
      <c r="J179" s="587">
        <v>9680.43</v>
      </c>
    </row>
    <row r="180" spans="1:10" s="76" customFormat="1" ht="12.95" customHeight="1">
      <c r="A180" s="69"/>
      <c r="B180" s="107"/>
      <c r="C180" s="108"/>
      <c r="D180" s="108"/>
      <c r="E180" s="108"/>
      <c r="F180" s="108"/>
      <c r="G180" s="108"/>
      <c r="H180" s="108"/>
      <c r="I180" s="108"/>
      <c r="J180" s="109"/>
    </row>
    <row r="181" spans="1:10" s="76" customFormat="1" ht="12.95" customHeight="1">
      <c r="A181" s="69" t="s">
        <v>34</v>
      </c>
      <c r="B181" s="73">
        <v>2012</v>
      </c>
      <c r="C181" s="116">
        <v>2748</v>
      </c>
      <c r="D181" s="113">
        <v>2254</v>
      </c>
      <c r="E181" s="113">
        <v>958.5</v>
      </c>
      <c r="F181" s="116">
        <v>5</v>
      </c>
      <c r="G181" s="116">
        <v>160.5</v>
      </c>
      <c r="H181" s="113">
        <v>1130</v>
      </c>
      <c r="I181" s="113">
        <v>5</v>
      </c>
      <c r="J181" s="116">
        <v>489</v>
      </c>
    </row>
    <row r="182" spans="1:10" s="76" customFormat="1" ht="12.95" customHeight="1">
      <c r="A182" s="69"/>
      <c r="B182" s="73">
        <v>2013</v>
      </c>
      <c r="C182" s="114">
        <v>2748</v>
      </c>
      <c r="D182" s="61">
        <v>2268</v>
      </c>
      <c r="E182" s="61">
        <v>966</v>
      </c>
      <c r="F182" s="115">
        <v>9</v>
      </c>
      <c r="G182" s="115">
        <v>156</v>
      </c>
      <c r="H182" s="61">
        <v>1137</v>
      </c>
      <c r="I182" s="61">
        <v>4</v>
      </c>
      <c r="J182" s="84">
        <v>476</v>
      </c>
    </row>
    <row r="183" spans="1:10" s="76" customFormat="1" ht="12.95" customHeight="1">
      <c r="A183" s="69"/>
      <c r="B183" s="73">
        <v>2014</v>
      </c>
      <c r="C183" s="108">
        <v>2738</v>
      </c>
      <c r="D183" s="74">
        <v>2017</v>
      </c>
      <c r="E183" s="74">
        <v>863</v>
      </c>
      <c r="F183" s="74">
        <v>14</v>
      </c>
      <c r="G183" s="74">
        <v>136</v>
      </c>
      <c r="H183" s="74">
        <v>1004</v>
      </c>
      <c r="I183" s="74">
        <v>4</v>
      </c>
      <c r="J183" s="105">
        <v>717</v>
      </c>
    </row>
    <row r="184" spans="1:10" s="76" customFormat="1" ht="12.95" customHeight="1">
      <c r="A184" s="69"/>
      <c r="B184" s="107">
        <v>2015</v>
      </c>
      <c r="C184" s="583">
        <v>2738</v>
      </c>
      <c r="D184" s="583">
        <v>1752</v>
      </c>
      <c r="E184" s="583">
        <v>718</v>
      </c>
      <c r="F184" s="111">
        <v>15</v>
      </c>
      <c r="G184" s="111">
        <v>160</v>
      </c>
      <c r="H184" s="583">
        <v>859</v>
      </c>
      <c r="I184" s="583">
        <v>2</v>
      </c>
      <c r="J184" s="583">
        <v>984</v>
      </c>
    </row>
    <row r="185" spans="1:10" s="76" customFormat="1" ht="12.95" customHeight="1">
      <c r="A185" s="69"/>
      <c r="B185" s="107">
        <v>2016</v>
      </c>
      <c r="C185" s="587">
        <v>2738</v>
      </c>
      <c r="D185" s="587">
        <v>1823</v>
      </c>
      <c r="E185" s="587">
        <v>767</v>
      </c>
      <c r="F185" s="587">
        <v>21</v>
      </c>
      <c r="G185" s="587">
        <v>169</v>
      </c>
      <c r="H185" s="587">
        <v>866</v>
      </c>
      <c r="I185" s="587">
        <v>2</v>
      </c>
      <c r="J185" s="587">
        <v>913</v>
      </c>
    </row>
    <row r="186" spans="1:10" s="76" customFormat="1" ht="12.95" customHeight="1">
      <c r="A186" s="69"/>
      <c r="B186" s="107"/>
      <c r="C186" s="108"/>
      <c r="D186" s="108"/>
      <c r="E186" s="108"/>
      <c r="F186" s="108"/>
      <c r="G186" s="108"/>
      <c r="H186" s="108"/>
      <c r="I186" s="74"/>
      <c r="J186" s="109"/>
    </row>
    <row r="187" spans="1:10" s="76" customFormat="1" ht="12.95" customHeight="1">
      <c r="A187" s="69" t="s">
        <v>35</v>
      </c>
      <c r="B187" s="73">
        <v>2012</v>
      </c>
      <c r="C187" s="116">
        <v>9383</v>
      </c>
      <c r="D187" s="113">
        <v>1079</v>
      </c>
      <c r="E187" s="113">
        <v>530</v>
      </c>
      <c r="F187" s="116">
        <v>4</v>
      </c>
      <c r="G187" s="116">
        <v>79</v>
      </c>
      <c r="H187" s="113">
        <v>466</v>
      </c>
      <c r="I187" s="113" t="s">
        <v>72</v>
      </c>
      <c r="J187" s="116">
        <v>8304</v>
      </c>
    </row>
    <row r="188" spans="1:10" s="76" customFormat="1" ht="12.95" customHeight="1">
      <c r="A188" s="69"/>
      <c r="B188" s="73">
        <v>2013</v>
      </c>
      <c r="C188" s="114">
        <v>9382.7000000000007</v>
      </c>
      <c r="D188" s="61">
        <v>1118.4000000000001</v>
      </c>
      <c r="E188" s="61">
        <v>555.4</v>
      </c>
      <c r="F188" s="115">
        <v>4</v>
      </c>
      <c r="G188" s="115">
        <v>89</v>
      </c>
      <c r="H188" s="61">
        <v>470</v>
      </c>
      <c r="I188" s="113" t="s">
        <v>72</v>
      </c>
      <c r="J188" s="84">
        <v>8264</v>
      </c>
    </row>
    <row r="189" spans="1:10" s="76" customFormat="1" ht="12.95" customHeight="1">
      <c r="A189" s="69"/>
      <c r="B189" s="73">
        <v>2014</v>
      </c>
      <c r="C189" s="108">
        <v>9383</v>
      </c>
      <c r="D189" s="74">
        <v>1092</v>
      </c>
      <c r="E189" s="74">
        <v>539</v>
      </c>
      <c r="F189" s="74">
        <v>4</v>
      </c>
      <c r="G189" s="74">
        <v>88</v>
      </c>
      <c r="H189" s="74">
        <v>461</v>
      </c>
      <c r="I189" s="113" t="s">
        <v>72</v>
      </c>
      <c r="J189" s="105">
        <v>8291</v>
      </c>
    </row>
    <row r="190" spans="1:10" s="76" customFormat="1" ht="12.95" customHeight="1">
      <c r="A190" s="69"/>
      <c r="B190" s="107">
        <v>2015</v>
      </c>
      <c r="C190" s="583">
        <v>9745.2999999999993</v>
      </c>
      <c r="D190" s="583">
        <v>951</v>
      </c>
      <c r="E190" s="583">
        <v>483</v>
      </c>
      <c r="F190" s="113" t="s">
        <v>72</v>
      </c>
      <c r="G190" s="111">
        <v>84</v>
      </c>
      <c r="H190" s="583">
        <v>384</v>
      </c>
      <c r="I190" s="113" t="s">
        <v>72</v>
      </c>
      <c r="J190" s="583">
        <v>8794</v>
      </c>
    </row>
    <row r="191" spans="1:10" s="76" customFormat="1" ht="12.95" customHeight="1">
      <c r="A191" s="69"/>
      <c r="B191" s="107">
        <v>2016</v>
      </c>
      <c r="C191" s="587">
        <v>9383</v>
      </c>
      <c r="D191" s="587">
        <v>952</v>
      </c>
      <c r="E191" s="587">
        <v>502</v>
      </c>
      <c r="F191" s="113" t="s">
        <v>72</v>
      </c>
      <c r="G191" s="587">
        <v>80</v>
      </c>
      <c r="H191" s="587">
        <v>370</v>
      </c>
      <c r="I191" s="113" t="s">
        <v>72</v>
      </c>
      <c r="J191" s="587">
        <v>8430.7000000000007</v>
      </c>
    </row>
    <row r="192" spans="1:10" s="76" customFormat="1" ht="12.95" customHeight="1">
      <c r="A192" s="69"/>
      <c r="B192" s="107"/>
      <c r="C192" s="108"/>
      <c r="D192" s="74"/>
      <c r="E192" s="74"/>
      <c r="F192" s="74"/>
      <c r="G192" s="74"/>
      <c r="H192" s="74"/>
      <c r="I192" s="74"/>
      <c r="J192" s="105"/>
    </row>
    <row r="193" spans="1:10" s="76" customFormat="1" ht="12.95" customHeight="1">
      <c r="A193" s="69" t="s">
        <v>36</v>
      </c>
      <c r="B193" s="73">
        <v>2012</v>
      </c>
      <c r="C193" s="116">
        <v>1051</v>
      </c>
      <c r="D193" s="113">
        <v>1051</v>
      </c>
      <c r="E193" s="113">
        <v>610</v>
      </c>
      <c r="F193" s="113" t="s">
        <v>72</v>
      </c>
      <c r="G193" s="116">
        <v>86</v>
      </c>
      <c r="H193" s="113">
        <v>355</v>
      </c>
      <c r="I193" s="113" t="s">
        <v>72</v>
      </c>
      <c r="J193" s="113" t="s">
        <v>72</v>
      </c>
    </row>
    <row r="194" spans="1:10" s="76" customFormat="1" ht="12.95" customHeight="1">
      <c r="A194" s="69"/>
      <c r="B194" s="73">
        <v>2013</v>
      </c>
      <c r="C194" s="114">
        <v>1131.3</v>
      </c>
      <c r="D194" s="61">
        <v>1131.3</v>
      </c>
      <c r="E194" s="61">
        <v>695</v>
      </c>
      <c r="F194" s="113" t="s">
        <v>72</v>
      </c>
      <c r="G194" s="115">
        <v>86</v>
      </c>
      <c r="H194" s="61">
        <v>350</v>
      </c>
      <c r="I194" s="113" t="s">
        <v>72</v>
      </c>
      <c r="J194" s="113" t="s">
        <v>72</v>
      </c>
    </row>
    <row r="195" spans="1:10" s="76" customFormat="1" ht="12.95" customHeight="1">
      <c r="A195" s="69"/>
      <c r="B195" s="73">
        <v>2014</v>
      </c>
      <c r="C195" s="108">
        <v>1108</v>
      </c>
      <c r="D195" s="74">
        <v>1108</v>
      </c>
      <c r="E195" s="74">
        <v>675</v>
      </c>
      <c r="F195" s="113" t="s">
        <v>72</v>
      </c>
      <c r="G195" s="74">
        <v>78</v>
      </c>
      <c r="H195" s="74">
        <v>355</v>
      </c>
      <c r="I195" s="113" t="s">
        <v>72</v>
      </c>
      <c r="J195" s="113" t="s">
        <v>72</v>
      </c>
    </row>
    <row r="196" spans="1:10" s="76" customFormat="1" ht="12.95" customHeight="1">
      <c r="A196" s="69"/>
      <c r="B196" s="107">
        <v>2015</v>
      </c>
      <c r="C196" s="583">
        <v>1084.5</v>
      </c>
      <c r="D196" s="583">
        <v>1084.5</v>
      </c>
      <c r="E196" s="583">
        <v>680</v>
      </c>
      <c r="F196" s="113" t="s">
        <v>72</v>
      </c>
      <c r="G196" s="111">
        <v>74.5</v>
      </c>
      <c r="H196" s="583">
        <v>330</v>
      </c>
      <c r="I196" s="113" t="s">
        <v>72</v>
      </c>
      <c r="J196" s="113" t="s">
        <v>72</v>
      </c>
    </row>
    <row r="197" spans="1:10" s="76" customFormat="1" ht="12.95" customHeight="1">
      <c r="A197" s="69"/>
      <c r="B197" s="107">
        <v>2016</v>
      </c>
      <c r="C197" s="587">
        <v>1110.8</v>
      </c>
      <c r="D197" s="587">
        <v>1110.8</v>
      </c>
      <c r="E197" s="587">
        <v>720</v>
      </c>
      <c r="F197" s="113" t="s">
        <v>72</v>
      </c>
      <c r="G197" s="587">
        <v>80.8</v>
      </c>
      <c r="H197" s="587">
        <v>310</v>
      </c>
      <c r="I197" s="113" t="s">
        <v>72</v>
      </c>
      <c r="J197" s="113" t="s">
        <v>72</v>
      </c>
    </row>
    <row r="198" spans="1:10" s="76" customFormat="1" ht="12.95" customHeight="1">
      <c r="A198" s="69"/>
      <c r="B198" s="107"/>
      <c r="C198" s="108"/>
      <c r="D198" s="108"/>
      <c r="E198" s="108"/>
      <c r="F198" s="108"/>
      <c r="G198" s="108"/>
      <c r="H198" s="108"/>
      <c r="I198" s="74"/>
      <c r="J198" s="109"/>
    </row>
    <row r="199" spans="1:10" s="76" customFormat="1" ht="12.95" customHeight="1">
      <c r="A199" s="69" t="s">
        <v>37</v>
      </c>
      <c r="B199" s="73">
        <v>2012</v>
      </c>
      <c r="C199" s="116">
        <v>582</v>
      </c>
      <c r="D199" s="113">
        <v>179</v>
      </c>
      <c r="E199" s="113">
        <v>120</v>
      </c>
      <c r="F199" s="113" t="s">
        <v>72</v>
      </c>
      <c r="G199" s="116">
        <v>59</v>
      </c>
      <c r="H199" s="113" t="s">
        <v>72</v>
      </c>
      <c r="I199" s="113" t="s">
        <v>72</v>
      </c>
      <c r="J199" s="116">
        <v>403</v>
      </c>
    </row>
    <row r="200" spans="1:10" s="76" customFormat="1" ht="12.95" customHeight="1">
      <c r="A200" s="69"/>
      <c r="B200" s="73">
        <v>2013</v>
      </c>
      <c r="C200" s="114">
        <v>582</v>
      </c>
      <c r="D200" s="61">
        <v>179</v>
      </c>
      <c r="E200" s="61">
        <v>120</v>
      </c>
      <c r="F200" s="113" t="s">
        <v>72</v>
      </c>
      <c r="G200" s="115">
        <v>59</v>
      </c>
      <c r="H200" s="113" t="s">
        <v>72</v>
      </c>
      <c r="I200" s="113" t="s">
        <v>72</v>
      </c>
      <c r="J200" s="84">
        <v>403</v>
      </c>
    </row>
    <row r="201" spans="1:10" s="76" customFormat="1" ht="12.95" customHeight="1">
      <c r="A201" s="69"/>
      <c r="B201" s="73">
        <v>2014</v>
      </c>
      <c r="C201" s="108">
        <v>582</v>
      </c>
      <c r="D201" s="74">
        <v>174</v>
      </c>
      <c r="E201" s="74">
        <v>120</v>
      </c>
      <c r="F201" s="113" t="s">
        <v>72</v>
      </c>
      <c r="G201" s="74">
        <v>54</v>
      </c>
      <c r="H201" s="113" t="s">
        <v>72</v>
      </c>
      <c r="I201" s="113" t="s">
        <v>72</v>
      </c>
      <c r="J201" s="105">
        <v>408</v>
      </c>
    </row>
    <row r="202" spans="1:10" s="76" customFormat="1" ht="12.95" customHeight="1">
      <c r="A202" s="69"/>
      <c r="B202" s="107">
        <v>2015</v>
      </c>
      <c r="C202" s="583">
        <v>582</v>
      </c>
      <c r="D202" s="583">
        <v>354</v>
      </c>
      <c r="E202" s="583">
        <v>100</v>
      </c>
      <c r="F202" s="113" t="s">
        <v>72</v>
      </c>
      <c r="G202" s="111">
        <v>54</v>
      </c>
      <c r="H202" s="583">
        <v>200</v>
      </c>
      <c r="I202" s="113" t="s">
        <v>72</v>
      </c>
      <c r="J202" s="583">
        <v>228</v>
      </c>
    </row>
    <row r="203" spans="1:10" s="76" customFormat="1" ht="12.95" customHeight="1">
      <c r="A203" s="69"/>
      <c r="B203" s="107">
        <v>2016</v>
      </c>
      <c r="C203" s="587">
        <v>582</v>
      </c>
      <c r="D203" s="587">
        <v>154</v>
      </c>
      <c r="E203" s="587">
        <v>100</v>
      </c>
      <c r="F203" s="113" t="s">
        <v>72</v>
      </c>
      <c r="G203" s="587">
        <v>54</v>
      </c>
      <c r="H203" s="113" t="s">
        <v>72</v>
      </c>
      <c r="I203" s="113" t="s">
        <v>72</v>
      </c>
      <c r="J203" s="587">
        <v>428</v>
      </c>
    </row>
    <row r="204" spans="1:10" s="76" customFormat="1" ht="12.95" customHeight="1">
      <c r="A204" s="69"/>
      <c r="B204" s="107"/>
      <c r="C204" s="108"/>
      <c r="D204" s="108"/>
      <c r="E204" s="108"/>
      <c r="F204" s="108"/>
      <c r="G204" s="108"/>
      <c r="H204" s="108"/>
      <c r="I204" s="108"/>
      <c r="J204" s="109"/>
    </row>
    <row r="205" spans="1:10" s="76" customFormat="1" ht="12.95" customHeight="1">
      <c r="A205" s="69" t="s">
        <v>38</v>
      </c>
      <c r="B205" s="73">
        <v>2012</v>
      </c>
      <c r="C205" s="116">
        <v>19524.900000000001</v>
      </c>
      <c r="D205" s="113">
        <v>17031.400000000001</v>
      </c>
      <c r="E205" s="113">
        <v>10941.400000000001</v>
      </c>
      <c r="F205" s="116">
        <v>10</v>
      </c>
      <c r="G205" s="116">
        <v>2820</v>
      </c>
      <c r="H205" s="113">
        <v>3260</v>
      </c>
      <c r="I205" s="113">
        <v>10</v>
      </c>
      <c r="J205" s="116">
        <v>2483.5</v>
      </c>
    </row>
    <row r="206" spans="1:10" s="76" customFormat="1" ht="12.95" customHeight="1">
      <c r="A206" s="69"/>
      <c r="B206" s="73">
        <v>2013</v>
      </c>
      <c r="C206" s="114">
        <v>19381.7</v>
      </c>
      <c r="D206" s="61">
        <v>17407.7</v>
      </c>
      <c r="E206" s="61">
        <v>11224.7</v>
      </c>
      <c r="F206" s="115">
        <v>33</v>
      </c>
      <c r="G206" s="115">
        <v>2860</v>
      </c>
      <c r="H206" s="61">
        <v>3290</v>
      </c>
      <c r="I206" s="113" t="s">
        <v>72</v>
      </c>
      <c r="J206" s="84">
        <v>1974</v>
      </c>
    </row>
    <row r="207" spans="1:10" s="76" customFormat="1" ht="12.95" customHeight="1">
      <c r="A207" s="69"/>
      <c r="B207" s="73">
        <v>2014</v>
      </c>
      <c r="C207" s="108">
        <v>19413</v>
      </c>
      <c r="D207" s="74">
        <v>18302</v>
      </c>
      <c r="E207" s="74">
        <v>12053.8</v>
      </c>
      <c r="F207" s="74">
        <v>85</v>
      </c>
      <c r="G207" s="74">
        <v>2864</v>
      </c>
      <c r="H207" s="74">
        <v>3300</v>
      </c>
      <c r="I207" s="113" t="s">
        <v>72</v>
      </c>
      <c r="J207" s="105">
        <v>1110</v>
      </c>
    </row>
    <row r="208" spans="1:10" s="76" customFormat="1" ht="12.95" customHeight="1">
      <c r="A208" s="69"/>
      <c r="B208" s="107">
        <v>2015</v>
      </c>
      <c r="C208" s="583">
        <v>19326.599999999999</v>
      </c>
      <c r="D208" s="583">
        <v>18169.599999999999</v>
      </c>
      <c r="E208" s="583">
        <v>11982.8</v>
      </c>
      <c r="F208" s="111">
        <v>23</v>
      </c>
      <c r="G208" s="111">
        <v>2862</v>
      </c>
      <c r="H208" s="583">
        <v>3301.8</v>
      </c>
      <c r="I208" s="583">
        <v>4</v>
      </c>
      <c r="J208" s="583">
        <v>1153</v>
      </c>
    </row>
    <row r="209" spans="1:10" s="76" customFormat="1" ht="12.95" customHeight="1">
      <c r="A209" s="69"/>
      <c r="B209" s="107">
        <v>2016</v>
      </c>
      <c r="C209" s="587">
        <v>19372.5</v>
      </c>
      <c r="D209" s="587">
        <v>18239</v>
      </c>
      <c r="E209" s="587">
        <v>11969.9</v>
      </c>
      <c r="F209" s="587">
        <v>37</v>
      </c>
      <c r="G209" s="587">
        <v>2915.9</v>
      </c>
      <c r="H209" s="587">
        <v>3316.2</v>
      </c>
      <c r="I209" s="113" t="s">
        <v>72</v>
      </c>
      <c r="J209" s="587">
        <v>1133.5</v>
      </c>
    </row>
    <row r="210" spans="1:10" s="76" customFormat="1" ht="12.95" customHeight="1">
      <c r="A210" s="69"/>
      <c r="B210" s="107"/>
      <c r="C210" s="108"/>
      <c r="D210" s="108"/>
      <c r="E210" s="108"/>
      <c r="F210" s="108"/>
      <c r="G210" s="108"/>
      <c r="H210" s="108"/>
      <c r="I210" s="108"/>
      <c r="J210" s="109"/>
    </row>
    <row r="211" spans="1:10" s="76" customFormat="1" ht="12.95" customHeight="1">
      <c r="A211" s="69" t="s">
        <v>39</v>
      </c>
      <c r="B211" s="73">
        <v>2012</v>
      </c>
      <c r="C211" s="116">
        <v>12761</v>
      </c>
      <c r="D211" s="113">
        <v>3369</v>
      </c>
      <c r="E211" s="113">
        <v>1785</v>
      </c>
      <c r="F211" s="116">
        <v>25</v>
      </c>
      <c r="G211" s="116">
        <v>306</v>
      </c>
      <c r="H211" s="113">
        <v>1253</v>
      </c>
      <c r="I211" s="113" t="s">
        <v>72</v>
      </c>
      <c r="J211" s="116">
        <v>9392</v>
      </c>
    </row>
    <row r="212" spans="1:10" s="76" customFormat="1" ht="12.95" customHeight="1">
      <c r="A212" s="69"/>
      <c r="B212" s="73">
        <v>2013</v>
      </c>
      <c r="C212" s="114">
        <v>12765.5</v>
      </c>
      <c r="D212" s="61">
        <v>3560.5</v>
      </c>
      <c r="E212" s="61">
        <v>2015</v>
      </c>
      <c r="F212" s="115">
        <v>19.5</v>
      </c>
      <c r="G212" s="115">
        <v>291</v>
      </c>
      <c r="H212" s="61">
        <v>1235</v>
      </c>
      <c r="I212" s="113" t="s">
        <v>72</v>
      </c>
      <c r="J212" s="84">
        <v>9205</v>
      </c>
    </row>
    <row r="213" spans="1:10" s="76" customFormat="1" ht="12.95" customHeight="1">
      <c r="A213" s="69"/>
      <c r="B213" s="73">
        <v>2014</v>
      </c>
      <c r="C213" s="108">
        <v>12836</v>
      </c>
      <c r="D213" s="74">
        <v>3305</v>
      </c>
      <c r="E213" s="74">
        <v>1855</v>
      </c>
      <c r="F213" s="74">
        <v>24</v>
      </c>
      <c r="G213" s="74">
        <v>241</v>
      </c>
      <c r="H213" s="74">
        <v>1185</v>
      </c>
      <c r="I213" s="113" t="s">
        <v>72</v>
      </c>
      <c r="J213" s="105">
        <v>9531</v>
      </c>
    </row>
    <row r="214" spans="1:10" s="76" customFormat="1" ht="12.95" customHeight="1">
      <c r="A214" s="69"/>
      <c r="B214" s="107">
        <v>2015</v>
      </c>
      <c r="C214" s="583">
        <v>12835.5</v>
      </c>
      <c r="D214" s="583">
        <v>3696</v>
      </c>
      <c r="E214" s="583">
        <v>2180</v>
      </c>
      <c r="F214" s="111">
        <v>60</v>
      </c>
      <c r="G214" s="111">
        <v>241</v>
      </c>
      <c r="H214" s="583">
        <v>1215</v>
      </c>
      <c r="I214" s="113" t="s">
        <v>72</v>
      </c>
      <c r="J214" s="583">
        <v>9139.5</v>
      </c>
    </row>
    <row r="215" spans="1:10" s="76" customFormat="1" ht="12.95" customHeight="1">
      <c r="A215" s="69"/>
      <c r="B215" s="107">
        <v>2016</v>
      </c>
      <c r="C215" s="587">
        <v>12836.2</v>
      </c>
      <c r="D215" s="587">
        <v>3864.7</v>
      </c>
      <c r="E215" s="587">
        <v>2278</v>
      </c>
      <c r="F215" s="587">
        <v>70</v>
      </c>
      <c r="G215" s="587">
        <v>251.7</v>
      </c>
      <c r="H215" s="587">
        <v>1265</v>
      </c>
      <c r="I215" s="113" t="s">
        <v>72</v>
      </c>
      <c r="J215" s="587">
        <v>8971.5</v>
      </c>
    </row>
    <row r="216" spans="1:10" s="76" customFormat="1" ht="12.95" customHeight="1">
      <c r="A216" s="69"/>
      <c r="B216" s="107"/>
      <c r="C216" s="108"/>
      <c r="D216" s="108"/>
      <c r="E216" s="108"/>
      <c r="F216" s="108"/>
      <c r="G216" s="108"/>
      <c r="H216" s="108"/>
      <c r="I216" s="108"/>
      <c r="J216" s="109"/>
    </row>
    <row r="217" spans="1:10" s="76" customFormat="1" ht="12.95" customHeight="1">
      <c r="A217" s="69" t="s">
        <v>40</v>
      </c>
      <c r="B217" s="73">
        <v>2012</v>
      </c>
      <c r="C217" s="116">
        <v>1358</v>
      </c>
      <c r="D217" s="113">
        <v>419</v>
      </c>
      <c r="E217" s="113">
        <v>65</v>
      </c>
      <c r="F217" s="116">
        <v>74</v>
      </c>
      <c r="G217" s="116">
        <v>73</v>
      </c>
      <c r="H217" s="113">
        <v>207</v>
      </c>
      <c r="I217" s="113">
        <v>1</v>
      </c>
      <c r="J217" s="116">
        <v>938</v>
      </c>
    </row>
    <row r="218" spans="1:10" s="76" customFormat="1" ht="12.95" customHeight="1">
      <c r="A218" s="69"/>
      <c r="B218" s="73">
        <v>2013</v>
      </c>
      <c r="C218" s="114">
        <v>1365.3</v>
      </c>
      <c r="D218" s="61">
        <v>431.29999999999995</v>
      </c>
      <c r="E218" s="61">
        <v>64.2</v>
      </c>
      <c r="F218" s="115">
        <v>97.7</v>
      </c>
      <c r="G218" s="115">
        <v>62.4</v>
      </c>
      <c r="H218" s="61">
        <v>207</v>
      </c>
      <c r="I218" s="61">
        <v>1</v>
      </c>
      <c r="J218" s="84">
        <v>933</v>
      </c>
    </row>
    <row r="219" spans="1:10" s="76" customFormat="1" ht="12.95" customHeight="1">
      <c r="A219" s="69"/>
      <c r="B219" s="73">
        <v>2014</v>
      </c>
      <c r="C219" s="108">
        <v>1365</v>
      </c>
      <c r="D219" s="74">
        <v>451</v>
      </c>
      <c r="E219" s="74">
        <v>60</v>
      </c>
      <c r="F219" s="74">
        <v>121</v>
      </c>
      <c r="G219" s="74">
        <v>60</v>
      </c>
      <c r="H219" s="74">
        <v>210</v>
      </c>
      <c r="I219" s="74">
        <v>1</v>
      </c>
      <c r="J219" s="105">
        <v>913</v>
      </c>
    </row>
    <row r="220" spans="1:10" s="76" customFormat="1" ht="12.95" customHeight="1">
      <c r="A220" s="69"/>
      <c r="B220" s="107">
        <v>2015</v>
      </c>
      <c r="C220" s="583">
        <v>1364.7</v>
      </c>
      <c r="D220" s="583">
        <v>446.7</v>
      </c>
      <c r="E220" s="583">
        <v>60</v>
      </c>
      <c r="F220" s="111">
        <v>111.7</v>
      </c>
      <c r="G220" s="111">
        <v>63</v>
      </c>
      <c r="H220" s="583">
        <v>212</v>
      </c>
      <c r="I220" s="583">
        <v>1</v>
      </c>
      <c r="J220" s="583">
        <v>917</v>
      </c>
    </row>
    <row r="221" spans="1:10" s="76" customFormat="1" ht="12.95" customHeight="1">
      <c r="A221" s="69"/>
      <c r="B221" s="107">
        <v>2016</v>
      </c>
      <c r="C221" s="587">
        <v>1370.6</v>
      </c>
      <c r="D221" s="587">
        <v>471</v>
      </c>
      <c r="E221" s="587">
        <v>69</v>
      </c>
      <c r="F221" s="587">
        <v>86</v>
      </c>
      <c r="G221" s="587">
        <v>91</v>
      </c>
      <c r="H221" s="587">
        <v>225</v>
      </c>
      <c r="I221" s="587">
        <v>3.6</v>
      </c>
      <c r="J221" s="587">
        <v>896</v>
      </c>
    </row>
    <row r="222" spans="1:10" s="76" customFormat="1" ht="12.95" customHeight="1">
      <c r="A222" s="69"/>
      <c r="B222" s="107"/>
      <c r="C222" s="108"/>
      <c r="D222" s="108"/>
      <c r="E222" s="108"/>
      <c r="F222" s="108"/>
      <c r="G222" s="108"/>
      <c r="H222" s="108"/>
      <c r="I222" s="108"/>
      <c r="J222" s="109"/>
    </row>
    <row r="223" spans="1:10" s="76" customFormat="1" ht="12.95" customHeight="1">
      <c r="A223" s="69" t="s">
        <v>41</v>
      </c>
      <c r="B223" s="73">
        <v>2012</v>
      </c>
      <c r="C223" s="116">
        <v>4368</v>
      </c>
      <c r="D223" s="113">
        <v>1310</v>
      </c>
      <c r="E223" s="113">
        <v>953</v>
      </c>
      <c r="F223" s="113" t="s">
        <v>72</v>
      </c>
      <c r="G223" s="116">
        <v>164</v>
      </c>
      <c r="H223" s="113">
        <v>193</v>
      </c>
      <c r="I223" s="113" t="s">
        <v>72</v>
      </c>
      <c r="J223" s="116">
        <v>3058</v>
      </c>
    </row>
    <row r="224" spans="1:10" s="76" customFormat="1" ht="12.95" customHeight="1">
      <c r="A224" s="69"/>
      <c r="B224" s="73">
        <v>2013</v>
      </c>
      <c r="C224" s="114">
        <v>4663</v>
      </c>
      <c r="D224" s="61">
        <v>1329</v>
      </c>
      <c r="E224" s="61">
        <v>961</v>
      </c>
      <c r="F224" s="113" t="s">
        <v>72</v>
      </c>
      <c r="G224" s="115">
        <v>166</v>
      </c>
      <c r="H224" s="61">
        <v>202</v>
      </c>
      <c r="I224" s="113" t="s">
        <v>72</v>
      </c>
      <c r="J224" s="84">
        <v>3334</v>
      </c>
    </row>
    <row r="225" spans="1:10" s="76" customFormat="1" ht="12.95" customHeight="1">
      <c r="A225" s="69"/>
      <c r="B225" s="73">
        <v>2014</v>
      </c>
      <c r="C225" s="108">
        <v>4663</v>
      </c>
      <c r="D225" s="74">
        <v>1349</v>
      </c>
      <c r="E225" s="74">
        <v>964</v>
      </c>
      <c r="F225" s="113" t="s">
        <v>72</v>
      </c>
      <c r="G225" s="74">
        <v>172</v>
      </c>
      <c r="H225" s="74">
        <v>213</v>
      </c>
      <c r="I225" s="113" t="s">
        <v>72</v>
      </c>
      <c r="J225" s="105">
        <v>3314</v>
      </c>
    </row>
    <row r="226" spans="1:10" s="76" customFormat="1" ht="12.95" customHeight="1">
      <c r="A226" s="69"/>
      <c r="B226" s="107">
        <v>2015</v>
      </c>
      <c r="C226" s="583">
        <v>4663</v>
      </c>
      <c r="D226" s="583">
        <v>1358</v>
      </c>
      <c r="E226" s="583">
        <v>969</v>
      </c>
      <c r="F226" s="113" t="s">
        <v>72</v>
      </c>
      <c r="G226" s="111">
        <v>174</v>
      </c>
      <c r="H226" s="583">
        <v>215</v>
      </c>
      <c r="I226" s="113" t="s">
        <v>72</v>
      </c>
      <c r="J226" s="583">
        <v>3305</v>
      </c>
    </row>
    <row r="227" spans="1:10" s="76" customFormat="1" ht="12.95" customHeight="1">
      <c r="A227" s="69"/>
      <c r="B227" s="107">
        <v>2016</v>
      </c>
      <c r="C227" s="587">
        <v>4662</v>
      </c>
      <c r="D227" s="587">
        <v>1384</v>
      </c>
      <c r="E227" s="587">
        <v>976</v>
      </c>
      <c r="F227" s="113" t="s">
        <v>72</v>
      </c>
      <c r="G227" s="587">
        <v>187</v>
      </c>
      <c r="H227" s="587">
        <v>221</v>
      </c>
      <c r="I227" s="113" t="s">
        <v>72</v>
      </c>
      <c r="J227" s="587">
        <v>3278</v>
      </c>
    </row>
    <row r="228" spans="1:10" s="76" customFormat="1" ht="12.95" customHeight="1">
      <c r="A228" s="69"/>
      <c r="B228" s="107"/>
      <c r="C228" s="108"/>
      <c r="D228" s="108"/>
      <c r="E228" s="108"/>
      <c r="F228" s="108"/>
      <c r="G228" s="108"/>
      <c r="H228" s="108"/>
      <c r="I228" s="108"/>
      <c r="J228" s="109"/>
    </row>
    <row r="229" spans="1:10" s="76" customFormat="1" ht="12.95" customHeight="1">
      <c r="A229" s="69" t="s">
        <v>42</v>
      </c>
      <c r="B229" s="73">
        <v>2012</v>
      </c>
      <c r="C229" s="116">
        <v>16513</v>
      </c>
      <c r="D229" s="113">
        <v>14724</v>
      </c>
      <c r="E229" s="113">
        <v>10940</v>
      </c>
      <c r="F229" s="116">
        <v>155</v>
      </c>
      <c r="G229" s="116">
        <v>1412</v>
      </c>
      <c r="H229" s="113">
        <v>2217</v>
      </c>
      <c r="I229" s="113">
        <v>65</v>
      </c>
      <c r="J229" s="116">
        <v>1724</v>
      </c>
    </row>
    <row r="230" spans="1:10" s="76" customFormat="1" ht="12.95" customHeight="1">
      <c r="A230" s="69"/>
      <c r="B230" s="73">
        <v>2013</v>
      </c>
      <c r="C230" s="114">
        <v>16793</v>
      </c>
      <c r="D230" s="61">
        <v>15677</v>
      </c>
      <c r="E230" s="61">
        <v>11807</v>
      </c>
      <c r="F230" s="115">
        <v>222</v>
      </c>
      <c r="G230" s="115">
        <v>1453</v>
      </c>
      <c r="H230" s="61">
        <v>2195</v>
      </c>
      <c r="I230" s="61">
        <v>12</v>
      </c>
      <c r="J230" s="84">
        <v>1104</v>
      </c>
    </row>
    <row r="231" spans="1:10" s="76" customFormat="1" ht="12.95" customHeight="1">
      <c r="A231" s="69"/>
      <c r="B231" s="73">
        <v>2014</v>
      </c>
      <c r="C231" s="108">
        <v>16155</v>
      </c>
      <c r="D231" s="74">
        <v>14594</v>
      </c>
      <c r="E231" s="74">
        <v>10810</v>
      </c>
      <c r="F231" s="74">
        <v>57</v>
      </c>
      <c r="G231" s="74">
        <v>1503</v>
      </c>
      <c r="H231" s="74">
        <v>2225</v>
      </c>
      <c r="I231" s="74">
        <v>21</v>
      </c>
      <c r="J231" s="105">
        <v>1539</v>
      </c>
    </row>
    <row r="232" spans="1:10" s="76" customFormat="1" ht="12.95" customHeight="1">
      <c r="A232" s="69"/>
      <c r="B232" s="107">
        <v>2015</v>
      </c>
      <c r="C232" s="583">
        <v>16321.3</v>
      </c>
      <c r="D232" s="583">
        <v>15111</v>
      </c>
      <c r="E232" s="583">
        <v>11003</v>
      </c>
      <c r="F232" s="111">
        <v>336</v>
      </c>
      <c r="G232" s="111">
        <v>1457</v>
      </c>
      <c r="H232" s="583">
        <v>2315</v>
      </c>
      <c r="I232" s="583">
        <v>13.3</v>
      </c>
      <c r="J232" s="583">
        <v>1197</v>
      </c>
    </row>
    <row r="233" spans="1:10" s="76" customFormat="1" ht="12.95" customHeight="1">
      <c r="A233" s="69"/>
      <c r="B233" s="107">
        <v>2016</v>
      </c>
      <c r="C233" s="587">
        <v>16355.3</v>
      </c>
      <c r="D233" s="587">
        <v>14941</v>
      </c>
      <c r="E233" s="587">
        <v>10997</v>
      </c>
      <c r="F233" s="587">
        <v>208</v>
      </c>
      <c r="G233" s="587">
        <v>1516</v>
      </c>
      <c r="H233" s="587">
        <v>2220</v>
      </c>
      <c r="I233" s="587">
        <v>13.3</v>
      </c>
      <c r="J233" s="587">
        <v>1401</v>
      </c>
    </row>
    <row r="234" spans="1:10" s="76" customFormat="1" ht="12.95" customHeight="1">
      <c r="A234" s="69"/>
      <c r="B234" s="107"/>
      <c r="C234" s="108"/>
      <c r="D234" s="108"/>
      <c r="E234" s="108"/>
      <c r="F234" s="108"/>
      <c r="G234" s="108"/>
      <c r="H234" s="108"/>
      <c r="I234" s="108"/>
      <c r="J234" s="109"/>
    </row>
    <row r="235" spans="1:10" s="76" customFormat="1" ht="12.95" customHeight="1">
      <c r="A235" s="69" t="s">
        <v>43</v>
      </c>
      <c r="B235" s="73">
        <v>2012</v>
      </c>
      <c r="C235" s="116">
        <v>9868</v>
      </c>
      <c r="D235" s="113">
        <v>4446</v>
      </c>
      <c r="E235" s="113">
        <v>3010</v>
      </c>
      <c r="F235" s="113" t="s">
        <v>72</v>
      </c>
      <c r="G235" s="116">
        <v>896</v>
      </c>
      <c r="H235" s="113">
        <v>540</v>
      </c>
      <c r="I235" s="113" t="s">
        <v>72</v>
      </c>
      <c r="J235" s="116">
        <v>5422</v>
      </c>
    </row>
    <row r="236" spans="1:10" s="76" customFormat="1" ht="12.95" customHeight="1">
      <c r="A236" s="69"/>
      <c r="B236" s="73">
        <v>2013</v>
      </c>
      <c r="C236" s="114">
        <v>9868</v>
      </c>
      <c r="D236" s="61">
        <v>4507</v>
      </c>
      <c r="E236" s="61">
        <v>3070</v>
      </c>
      <c r="F236" s="113" t="s">
        <v>72</v>
      </c>
      <c r="G236" s="115">
        <v>897</v>
      </c>
      <c r="H236" s="61">
        <v>540</v>
      </c>
      <c r="I236" s="113" t="s">
        <v>72</v>
      </c>
      <c r="J236" s="84">
        <v>5361</v>
      </c>
    </row>
    <row r="237" spans="1:10" s="76" customFormat="1" ht="12.95" customHeight="1">
      <c r="A237" s="69"/>
      <c r="B237" s="73">
        <v>2014</v>
      </c>
      <c r="C237" s="108">
        <v>9872</v>
      </c>
      <c r="D237" s="74">
        <v>4613</v>
      </c>
      <c r="E237" s="74">
        <v>3173</v>
      </c>
      <c r="F237" s="113" t="s">
        <v>72</v>
      </c>
      <c r="G237" s="74">
        <v>899</v>
      </c>
      <c r="H237" s="74">
        <v>541</v>
      </c>
      <c r="I237" s="113" t="s">
        <v>72</v>
      </c>
      <c r="J237" s="105">
        <v>5259</v>
      </c>
    </row>
    <row r="238" spans="1:10" s="76" customFormat="1" ht="12.95" customHeight="1">
      <c r="A238" s="69"/>
      <c r="B238" s="107">
        <v>2015</v>
      </c>
      <c r="C238" s="583">
        <v>9883</v>
      </c>
      <c r="D238" s="583">
        <v>4578</v>
      </c>
      <c r="E238" s="583">
        <v>3152</v>
      </c>
      <c r="F238" s="113" t="s">
        <v>72</v>
      </c>
      <c r="G238" s="111">
        <v>883</v>
      </c>
      <c r="H238" s="583">
        <v>543</v>
      </c>
      <c r="I238" s="113" t="s">
        <v>72</v>
      </c>
      <c r="J238" s="583">
        <v>5305</v>
      </c>
    </row>
    <row r="239" spans="1:10" s="76" customFormat="1" ht="12.95" customHeight="1">
      <c r="A239" s="69"/>
      <c r="B239" s="107">
        <v>2016</v>
      </c>
      <c r="C239" s="587">
        <v>9931</v>
      </c>
      <c r="D239" s="587">
        <v>4651</v>
      </c>
      <c r="E239" s="587">
        <v>3213</v>
      </c>
      <c r="F239" s="113" t="s">
        <v>72</v>
      </c>
      <c r="G239" s="587">
        <v>898</v>
      </c>
      <c r="H239" s="587">
        <v>540</v>
      </c>
      <c r="I239" s="113" t="s">
        <v>72</v>
      </c>
      <c r="J239" s="587">
        <v>5280</v>
      </c>
    </row>
    <row r="240" spans="1:10" s="76" customFormat="1" ht="12.95" customHeight="1">
      <c r="A240" s="69"/>
      <c r="B240" s="107"/>
      <c r="C240" s="108"/>
      <c r="D240" s="74"/>
      <c r="E240" s="74"/>
      <c r="F240" s="108"/>
      <c r="G240" s="74"/>
      <c r="H240" s="74"/>
      <c r="I240" s="74"/>
      <c r="J240" s="105"/>
    </row>
    <row r="241" spans="1:10" s="76" customFormat="1" ht="12.95" customHeight="1">
      <c r="A241" s="69" t="s">
        <v>174</v>
      </c>
      <c r="B241" s="73">
        <v>2012</v>
      </c>
      <c r="C241" s="116">
        <v>11145</v>
      </c>
      <c r="D241" s="113">
        <v>2861.7</v>
      </c>
      <c r="E241" s="113">
        <v>1328.7</v>
      </c>
      <c r="F241" s="113" t="s">
        <v>72</v>
      </c>
      <c r="G241" s="116">
        <v>663</v>
      </c>
      <c r="H241" s="113">
        <v>870</v>
      </c>
      <c r="I241" s="113">
        <v>5</v>
      </c>
      <c r="J241" s="116">
        <v>8278.2999999999993</v>
      </c>
    </row>
    <row r="242" spans="1:10" s="76" customFormat="1" ht="12.95" customHeight="1">
      <c r="A242" s="69"/>
      <c r="B242" s="73">
        <v>2013</v>
      </c>
      <c r="C242" s="114">
        <v>10730.8</v>
      </c>
      <c r="D242" s="61">
        <v>3170.8</v>
      </c>
      <c r="E242" s="61">
        <v>1532</v>
      </c>
      <c r="F242" s="113" t="s">
        <v>72</v>
      </c>
      <c r="G242" s="115">
        <v>653.79999999999995</v>
      </c>
      <c r="H242" s="61">
        <v>985</v>
      </c>
      <c r="I242" s="62" t="s">
        <v>72</v>
      </c>
      <c r="J242" s="84">
        <v>7560</v>
      </c>
    </row>
    <row r="243" spans="1:10" s="76" customFormat="1" ht="12.95" customHeight="1">
      <c r="A243" s="69"/>
      <c r="B243" s="73">
        <v>2014</v>
      </c>
      <c r="C243" s="108">
        <v>10745</v>
      </c>
      <c r="D243" s="74">
        <v>3558</v>
      </c>
      <c r="E243" s="74">
        <v>1646</v>
      </c>
      <c r="F243" s="113" t="s">
        <v>72</v>
      </c>
      <c r="G243" s="74">
        <v>752</v>
      </c>
      <c r="H243" s="74">
        <v>1160</v>
      </c>
      <c r="I243" s="74">
        <v>4</v>
      </c>
      <c r="J243" s="105">
        <v>7183</v>
      </c>
    </row>
    <row r="244" spans="1:10" s="76" customFormat="1" ht="12.95" customHeight="1">
      <c r="A244" s="69"/>
      <c r="B244" s="107">
        <v>2015</v>
      </c>
      <c r="C244" s="583">
        <v>11881.9</v>
      </c>
      <c r="D244" s="583">
        <v>3600.5</v>
      </c>
      <c r="E244" s="583">
        <v>1578</v>
      </c>
      <c r="F244" s="113" t="s">
        <v>72</v>
      </c>
      <c r="G244" s="111">
        <v>859.5</v>
      </c>
      <c r="H244" s="583">
        <v>1163</v>
      </c>
      <c r="I244" s="583">
        <v>4</v>
      </c>
      <c r="J244" s="583">
        <v>8277.4</v>
      </c>
    </row>
    <row r="245" spans="1:10" s="76" customFormat="1" ht="12.95" customHeight="1">
      <c r="A245" s="69"/>
      <c r="B245" s="107">
        <v>2016</v>
      </c>
      <c r="C245" s="587">
        <v>11808.85</v>
      </c>
      <c r="D245" s="587">
        <v>4059.05</v>
      </c>
      <c r="E245" s="587">
        <v>1776.05</v>
      </c>
      <c r="F245" s="113" t="s">
        <v>72</v>
      </c>
      <c r="G245" s="587">
        <v>983</v>
      </c>
      <c r="H245" s="587">
        <v>1300</v>
      </c>
      <c r="I245" s="587">
        <v>4</v>
      </c>
      <c r="J245" s="587">
        <v>7745.8</v>
      </c>
    </row>
    <row r="246" spans="1:10" s="76" customFormat="1" ht="12.95" customHeight="1">
      <c r="A246" s="69"/>
      <c r="B246" s="107"/>
      <c r="C246" s="108"/>
      <c r="D246" s="108"/>
      <c r="E246" s="108"/>
      <c r="F246" s="108"/>
      <c r="G246" s="108"/>
      <c r="H246" s="108"/>
      <c r="I246" s="108"/>
      <c r="J246" s="109"/>
    </row>
    <row r="247" spans="1:10" s="76" customFormat="1" ht="12.95" customHeight="1">
      <c r="A247" s="69" t="s">
        <v>45</v>
      </c>
      <c r="B247" s="73">
        <v>2012</v>
      </c>
      <c r="C247" s="116">
        <v>16112</v>
      </c>
      <c r="D247" s="113">
        <v>10661</v>
      </c>
      <c r="E247" s="113">
        <v>3586</v>
      </c>
      <c r="F247" s="116">
        <v>2</v>
      </c>
      <c r="G247" s="116">
        <v>1553</v>
      </c>
      <c r="H247" s="113">
        <v>5520</v>
      </c>
      <c r="I247" s="113">
        <v>1</v>
      </c>
      <c r="J247" s="116">
        <v>5450</v>
      </c>
    </row>
    <row r="248" spans="1:10" s="76" customFormat="1" ht="12.95" customHeight="1">
      <c r="A248" s="69"/>
      <c r="B248" s="73">
        <v>2013</v>
      </c>
      <c r="C248" s="114">
        <v>16101</v>
      </c>
      <c r="D248" s="61">
        <v>10580</v>
      </c>
      <c r="E248" s="61">
        <v>3463</v>
      </c>
      <c r="F248" s="115">
        <v>4</v>
      </c>
      <c r="G248" s="115">
        <v>1563</v>
      </c>
      <c r="H248" s="61">
        <v>5550</v>
      </c>
      <c r="I248" s="61">
        <v>1</v>
      </c>
      <c r="J248" s="84">
        <v>5520</v>
      </c>
    </row>
    <row r="249" spans="1:10" s="76" customFormat="1" ht="12.95" customHeight="1">
      <c r="A249" s="69"/>
      <c r="B249" s="73">
        <v>2014</v>
      </c>
      <c r="C249" s="108">
        <v>15776</v>
      </c>
      <c r="D249" s="74">
        <v>10391</v>
      </c>
      <c r="E249" s="74">
        <v>3331</v>
      </c>
      <c r="F249" s="74">
        <v>4</v>
      </c>
      <c r="G249" s="74">
        <v>1586</v>
      </c>
      <c r="H249" s="74">
        <v>5470</v>
      </c>
      <c r="I249" s="74">
        <v>1</v>
      </c>
      <c r="J249" s="105">
        <v>5384</v>
      </c>
    </row>
    <row r="250" spans="1:10" s="76" customFormat="1" ht="12.95" customHeight="1">
      <c r="A250" s="69"/>
      <c r="B250" s="107">
        <v>2015</v>
      </c>
      <c r="C250" s="583">
        <v>15600.5</v>
      </c>
      <c r="D250" s="583">
        <v>10549.3</v>
      </c>
      <c r="E250" s="583">
        <v>3289</v>
      </c>
      <c r="F250" s="111">
        <v>4</v>
      </c>
      <c r="G250" s="111">
        <v>1625</v>
      </c>
      <c r="H250" s="583">
        <v>5631.3</v>
      </c>
      <c r="I250" s="583">
        <v>1.2</v>
      </c>
      <c r="J250" s="583">
        <v>5050</v>
      </c>
    </row>
    <row r="251" spans="1:10" s="76" customFormat="1" ht="12.95" customHeight="1">
      <c r="A251" s="69"/>
      <c r="B251" s="107">
        <v>2016</v>
      </c>
      <c r="C251" s="587">
        <v>15212</v>
      </c>
      <c r="D251" s="587">
        <v>10760.3</v>
      </c>
      <c r="E251" s="587">
        <v>3442</v>
      </c>
      <c r="F251" s="587">
        <v>1</v>
      </c>
      <c r="G251" s="587">
        <v>1643</v>
      </c>
      <c r="H251" s="587">
        <v>5674.3</v>
      </c>
      <c r="I251" s="587">
        <v>1.2</v>
      </c>
      <c r="J251" s="587">
        <v>4450.5</v>
      </c>
    </row>
    <row r="252" spans="1:10" s="76" customFormat="1" ht="12.95" customHeight="1">
      <c r="A252" s="69"/>
      <c r="B252" s="107"/>
      <c r="C252" s="108"/>
      <c r="D252" s="108"/>
      <c r="E252" s="108"/>
      <c r="F252" s="108"/>
      <c r="G252" s="108"/>
      <c r="H252" s="108"/>
      <c r="I252" s="108"/>
      <c r="J252" s="109"/>
    </row>
    <row r="253" spans="1:10" s="76" customFormat="1" ht="12.95" customHeight="1">
      <c r="A253" s="69" t="s">
        <v>46</v>
      </c>
      <c r="B253" s="73">
        <v>2012</v>
      </c>
      <c r="C253" s="116">
        <v>500</v>
      </c>
      <c r="D253" s="113">
        <v>119</v>
      </c>
      <c r="E253" s="113">
        <v>30</v>
      </c>
      <c r="F253" s="113" t="s">
        <v>72</v>
      </c>
      <c r="G253" s="116">
        <v>76</v>
      </c>
      <c r="H253" s="113">
        <v>13</v>
      </c>
      <c r="I253" s="113" t="s">
        <v>72</v>
      </c>
      <c r="J253" s="116">
        <v>381</v>
      </c>
    </row>
    <row r="254" spans="1:10" s="76" customFormat="1" ht="12.95" customHeight="1">
      <c r="A254" s="69"/>
      <c r="B254" s="73">
        <v>2013</v>
      </c>
      <c r="C254" s="114">
        <v>500</v>
      </c>
      <c r="D254" s="61">
        <v>125</v>
      </c>
      <c r="E254" s="61">
        <v>30</v>
      </c>
      <c r="F254" s="113" t="s">
        <v>72</v>
      </c>
      <c r="G254" s="115">
        <v>81</v>
      </c>
      <c r="H254" s="61">
        <v>14</v>
      </c>
      <c r="I254" s="113" t="s">
        <v>72</v>
      </c>
      <c r="J254" s="84">
        <v>375</v>
      </c>
    </row>
    <row r="255" spans="1:10" s="76" customFormat="1" ht="12.95" customHeight="1">
      <c r="A255" s="69"/>
      <c r="B255" s="73">
        <v>2014</v>
      </c>
      <c r="C255" s="108">
        <v>500</v>
      </c>
      <c r="D255" s="74">
        <v>131</v>
      </c>
      <c r="E255" s="74">
        <v>31</v>
      </c>
      <c r="F255" s="113" t="s">
        <v>72</v>
      </c>
      <c r="G255" s="74">
        <v>86</v>
      </c>
      <c r="H255" s="74">
        <v>14</v>
      </c>
      <c r="I255" s="113" t="s">
        <v>72</v>
      </c>
      <c r="J255" s="105">
        <v>369</v>
      </c>
    </row>
    <row r="256" spans="1:10" s="76" customFormat="1" ht="12.95" customHeight="1">
      <c r="A256" s="69"/>
      <c r="B256" s="107">
        <v>2015</v>
      </c>
      <c r="C256" s="583">
        <v>500</v>
      </c>
      <c r="D256" s="583">
        <v>139</v>
      </c>
      <c r="E256" s="583">
        <v>31</v>
      </c>
      <c r="F256" s="113" t="s">
        <v>72</v>
      </c>
      <c r="G256" s="111">
        <v>93</v>
      </c>
      <c r="H256" s="583">
        <v>15</v>
      </c>
      <c r="I256" s="113" t="s">
        <v>72</v>
      </c>
      <c r="J256" s="583">
        <v>361</v>
      </c>
    </row>
    <row r="257" spans="1:10" s="76" customFormat="1" ht="12.95" customHeight="1">
      <c r="A257" s="69"/>
      <c r="B257" s="107">
        <v>2016</v>
      </c>
      <c r="C257" s="587">
        <v>500</v>
      </c>
      <c r="D257" s="587">
        <v>138</v>
      </c>
      <c r="E257" s="587">
        <v>31</v>
      </c>
      <c r="F257" s="113" t="s">
        <v>72</v>
      </c>
      <c r="G257" s="587">
        <v>92</v>
      </c>
      <c r="H257" s="587">
        <v>15</v>
      </c>
      <c r="I257" s="113" t="s">
        <v>72</v>
      </c>
      <c r="J257" s="587">
        <v>362</v>
      </c>
    </row>
    <row r="258" spans="1:10" s="76" customFormat="1" ht="12.95" customHeight="1">
      <c r="A258" s="69"/>
      <c r="B258" s="107"/>
      <c r="C258" s="108"/>
      <c r="D258" s="108"/>
      <c r="E258" s="108"/>
      <c r="F258" s="108"/>
      <c r="G258" s="108"/>
      <c r="H258" s="108"/>
      <c r="I258" s="108"/>
      <c r="J258" s="109"/>
    </row>
    <row r="259" spans="1:10" s="76" customFormat="1" ht="12.95" customHeight="1">
      <c r="A259" s="69" t="s">
        <v>175</v>
      </c>
      <c r="B259" s="73">
        <v>2012</v>
      </c>
      <c r="C259" s="116">
        <v>2715</v>
      </c>
      <c r="D259" s="113">
        <v>2333</v>
      </c>
      <c r="E259" s="113">
        <v>610</v>
      </c>
      <c r="F259" s="113" t="s">
        <v>72</v>
      </c>
      <c r="G259" s="116">
        <v>86</v>
      </c>
      <c r="H259" s="113">
        <v>1637</v>
      </c>
      <c r="I259" s="113" t="s">
        <v>72</v>
      </c>
      <c r="J259" s="116">
        <v>382</v>
      </c>
    </row>
    <row r="260" spans="1:10" s="76" customFormat="1" ht="12.95" customHeight="1">
      <c r="A260" s="69"/>
      <c r="B260" s="73">
        <v>2013</v>
      </c>
      <c r="C260" s="114">
        <v>2715</v>
      </c>
      <c r="D260" s="61">
        <v>2313</v>
      </c>
      <c r="E260" s="61">
        <v>628</v>
      </c>
      <c r="F260" s="113" t="s">
        <v>72</v>
      </c>
      <c r="G260" s="115">
        <v>90</v>
      </c>
      <c r="H260" s="61">
        <v>1595</v>
      </c>
      <c r="I260" s="113" t="s">
        <v>72</v>
      </c>
      <c r="J260" s="84">
        <v>402</v>
      </c>
    </row>
    <row r="261" spans="1:10" s="76" customFormat="1" ht="12.95" customHeight="1">
      <c r="A261" s="69"/>
      <c r="B261" s="73">
        <v>2014</v>
      </c>
      <c r="C261" s="108">
        <v>2715</v>
      </c>
      <c r="D261" s="74">
        <v>2337</v>
      </c>
      <c r="E261" s="74">
        <v>637</v>
      </c>
      <c r="F261" s="113" t="s">
        <v>72</v>
      </c>
      <c r="G261" s="74">
        <v>96</v>
      </c>
      <c r="H261" s="74">
        <v>1604</v>
      </c>
      <c r="I261" s="113" t="s">
        <v>72</v>
      </c>
      <c r="J261" s="105">
        <v>378</v>
      </c>
    </row>
    <row r="262" spans="1:10" s="76" customFormat="1" ht="12.95" customHeight="1">
      <c r="A262" s="69"/>
      <c r="B262" s="107">
        <v>2015</v>
      </c>
      <c r="C262" s="583">
        <v>2715</v>
      </c>
      <c r="D262" s="583">
        <v>2365</v>
      </c>
      <c r="E262" s="583">
        <v>659</v>
      </c>
      <c r="F262" s="113" t="s">
        <v>72</v>
      </c>
      <c r="G262" s="111">
        <v>97</v>
      </c>
      <c r="H262" s="583">
        <v>1609</v>
      </c>
      <c r="I262" s="113" t="s">
        <v>72</v>
      </c>
      <c r="J262" s="583">
        <v>350</v>
      </c>
    </row>
    <row r="263" spans="1:10" s="76" customFormat="1" ht="12.95" customHeight="1">
      <c r="A263" s="69"/>
      <c r="B263" s="107">
        <v>2016</v>
      </c>
      <c r="C263" s="587">
        <v>2715</v>
      </c>
      <c r="D263" s="587">
        <v>2426</v>
      </c>
      <c r="E263" s="587">
        <v>720</v>
      </c>
      <c r="F263" s="113" t="s">
        <v>72</v>
      </c>
      <c r="G263" s="587">
        <v>92</v>
      </c>
      <c r="H263" s="587">
        <v>1614</v>
      </c>
      <c r="I263" s="113" t="s">
        <v>72</v>
      </c>
      <c r="J263" s="587">
        <v>289</v>
      </c>
    </row>
    <row r="264" spans="1:10" s="76" customFormat="1" ht="12.95" customHeight="1">
      <c r="A264" s="69"/>
      <c r="B264" s="107"/>
      <c r="C264" s="108"/>
      <c r="D264" s="108"/>
      <c r="E264" s="108"/>
      <c r="F264" s="108"/>
      <c r="G264" s="108"/>
      <c r="H264" s="108"/>
      <c r="I264" s="108"/>
      <c r="J264" s="109"/>
    </row>
    <row r="265" spans="1:10" s="76" customFormat="1" ht="12.95" customHeight="1">
      <c r="A265" s="69" t="s">
        <v>48</v>
      </c>
      <c r="B265" s="73">
        <v>2012</v>
      </c>
      <c r="C265" s="116">
        <v>9489</v>
      </c>
      <c r="D265" s="113">
        <v>3063</v>
      </c>
      <c r="E265" s="113">
        <v>2110</v>
      </c>
      <c r="F265" s="113" t="s">
        <v>72</v>
      </c>
      <c r="G265" s="116">
        <v>203</v>
      </c>
      <c r="H265" s="113">
        <v>750</v>
      </c>
      <c r="I265" s="113" t="s">
        <v>72</v>
      </c>
      <c r="J265" s="116">
        <v>6426</v>
      </c>
    </row>
    <row r="266" spans="1:10" s="76" customFormat="1" ht="12.95" customHeight="1">
      <c r="A266" s="69"/>
      <c r="B266" s="73">
        <v>2013</v>
      </c>
      <c r="C266" s="114">
        <v>9489</v>
      </c>
      <c r="D266" s="61">
        <v>3113</v>
      </c>
      <c r="E266" s="61">
        <v>2130</v>
      </c>
      <c r="F266" s="113" t="s">
        <v>72</v>
      </c>
      <c r="G266" s="115">
        <v>203</v>
      </c>
      <c r="H266" s="61">
        <v>780</v>
      </c>
      <c r="I266" s="113" t="s">
        <v>72</v>
      </c>
      <c r="J266" s="84">
        <v>6376</v>
      </c>
    </row>
    <row r="267" spans="1:10" s="76" customFormat="1" ht="12.95" customHeight="1">
      <c r="A267" s="69"/>
      <c r="B267" s="73">
        <v>2014</v>
      </c>
      <c r="C267" s="108">
        <v>9489</v>
      </c>
      <c r="D267" s="74">
        <v>3043</v>
      </c>
      <c r="E267" s="74">
        <v>2060</v>
      </c>
      <c r="F267" s="113" t="s">
        <v>72</v>
      </c>
      <c r="G267" s="74">
        <v>203</v>
      </c>
      <c r="H267" s="74">
        <v>780</v>
      </c>
      <c r="I267" s="113" t="s">
        <v>72</v>
      </c>
      <c r="J267" s="105">
        <v>6446</v>
      </c>
    </row>
    <row r="268" spans="1:10" s="76" customFormat="1" ht="12.95" customHeight="1">
      <c r="A268" s="69"/>
      <c r="B268" s="107">
        <v>2015</v>
      </c>
      <c r="C268" s="583">
        <v>9489</v>
      </c>
      <c r="D268" s="583">
        <v>3063</v>
      </c>
      <c r="E268" s="583">
        <v>2160</v>
      </c>
      <c r="F268" s="113" t="s">
        <v>72</v>
      </c>
      <c r="G268" s="111">
        <v>203</v>
      </c>
      <c r="H268" s="583">
        <v>700</v>
      </c>
      <c r="I268" s="113" t="s">
        <v>72</v>
      </c>
      <c r="J268" s="583">
        <v>6426</v>
      </c>
    </row>
    <row r="269" spans="1:10" s="76" customFormat="1" ht="12.95" customHeight="1">
      <c r="A269" s="69"/>
      <c r="B269" s="107">
        <v>2016</v>
      </c>
      <c r="C269" s="587">
        <v>9493</v>
      </c>
      <c r="D269" s="587">
        <v>3113</v>
      </c>
      <c r="E269" s="587">
        <v>2130</v>
      </c>
      <c r="F269" s="113" t="s">
        <v>72</v>
      </c>
      <c r="G269" s="587">
        <v>203</v>
      </c>
      <c r="H269" s="587">
        <v>780</v>
      </c>
      <c r="I269" s="113" t="s">
        <v>72</v>
      </c>
      <c r="J269" s="587">
        <v>6380</v>
      </c>
    </row>
    <row r="270" spans="1:10" s="76" customFormat="1" ht="12.95" customHeight="1">
      <c r="A270" s="69"/>
      <c r="B270" s="107"/>
      <c r="C270" s="108"/>
      <c r="D270" s="108"/>
      <c r="E270" s="108"/>
      <c r="F270" s="108"/>
      <c r="G270" s="108"/>
      <c r="H270" s="108"/>
      <c r="I270" s="108"/>
      <c r="J270" s="109"/>
    </row>
    <row r="271" spans="1:10" s="76" customFormat="1" ht="12.95" customHeight="1">
      <c r="A271" s="69" t="s">
        <v>176</v>
      </c>
      <c r="B271" s="73">
        <v>2012</v>
      </c>
      <c r="C271" s="116">
        <v>9625.7000000000007</v>
      </c>
      <c r="D271" s="113">
        <v>3600.7</v>
      </c>
      <c r="E271" s="113">
        <v>3226.7</v>
      </c>
      <c r="F271" s="116">
        <v>110</v>
      </c>
      <c r="G271" s="116">
        <v>39</v>
      </c>
      <c r="H271" s="113">
        <v>225</v>
      </c>
      <c r="I271" s="113" t="s">
        <v>72</v>
      </c>
      <c r="J271" s="116">
        <v>6025</v>
      </c>
    </row>
    <row r="272" spans="1:10" s="76" customFormat="1" ht="12.95" customHeight="1">
      <c r="A272" s="69"/>
      <c r="B272" s="73">
        <v>2013</v>
      </c>
      <c r="C272" s="114">
        <v>9626.6</v>
      </c>
      <c r="D272" s="61">
        <v>4399.6000000000004</v>
      </c>
      <c r="E272" s="61">
        <v>3601.6</v>
      </c>
      <c r="F272" s="115">
        <v>242</v>
      </c>
      <c r="G272" s="115">
        <v>45</v>
      </c>
      <c r="H272" s="61">
        <v>511</v>
      </c>
      <c r="I272" s="61">
        <v>1</v>
      </c>
      <c r="J272" s="84">
        <v>5226</v>
      </c>
    </row>
    <row r="273" spans="1:10" s="76" customFormat="1" ht="12.95" customHeight="1">
      <c r="A273" s="69"/>
      <c r="B273" s="73">
        <v>2014</v>
      </c>
      <c r="C273" s="108">
        <v>9625</v>
      </c>
      <c r="D273" s="74">
        <v>5728</v>
      </c>
      <c r="E273" s="74">
        <v>4374</v>
      </c>
      <c r="F273" s="74">
        <v>757</v>
      </c>
      <c r="G273" s="74">
        <v>63</v>
      </c>
      <c r="H273" s="74">
        <v>534</v>
      </c>
      <c r="I273" s="113" t="s">
        <v>72</v>
      </c>
      <c r="J273" s="105">
        <v>3897</v>
      </c>
    </row>
    <row r="274" spans="1:10" s="76" customFormat="1" ht="12.95" customHeight="1">
      <c r="A274" s="69"/>
      <c r="B274" s="107">
        <v>2015</v>
      </c>
      <c r="C274" s="583">
        <v>9621</v>
      </c>
      <c r="D274" s="583">
        <v>5079</v>
      </c>
      <c r="E274" s="583">
        <v>3696.5</v>
      </c>
      <c r="F274" s="111">
        <v>678</v>
      </c>
      <c r="G274" s="111">
        <v>72</v>
      </c>
      <c r="H274" s="583">
        <v>632.5</v>
      </c>
      <c r="I274" s="113" t="s">
        <v>72</v>
      </c>
      <c r="J274" s="583">
        <v>4542</v>
      </c>
    </row>
    <row r="275" spans="1:10" s="76" customFormat="1" ht="12.95" customHeight="1">
      <c r="A275" s="69"/>
      <c r="B275" s="107">
        <v>2016</v>
      </c>
      <c r="C275" s="587">
        <v>10787.3</v>
      </c>
      <c r="D275" s="587">
        <v>6573.3</v>
      </c>
      <c r="E275" s="587">
        <v>4792.7</v>
      </c>
      <c r="F275" s="587">
        <v>1130.5999999999999</v>
      </c>
      <c r="G275" s="587">
        <v>72</v>
      </c>
      <c r="H275" s="587">
        <v>578</v>
      </c>
      <c r="I275" s="113" t="s">
        <v>72</v>
      </c>
      <c r="J275" s="587">
        <v>4214</v>
      </c>
    </row>
    <row r="276" spans="1:10" s="76" customFormat="1" ht="12.95" customHeight="1">
      <c r="A276" s="69"/>
      <c r="B276" s="107"/>
      <c r="C276" s="108"/>
      <c r="D276" s="108"/>
      <c r="E276" s="108"/>
      <c r="F276" s="108"/>
      <c r="G276" s="108"/>
      <c r="H276" s="108"/>
      <c r="I276" s="108"/>
      <c r="J276" s="109"/>
    </row>
    <row r="277" spans="1:10" s="76" customFormat="1" ht="12.95" customHeight="1">
      <c r="A277" s="69" t="s">
        <v>50</v>
      </c>
      <c r="B277" s="73">
        <v>2012</v>
      </c>
      <c r="C277" s="116">
        <v>61</v>
      </c>
      <c r="D277" s="113">
        <v>61</v>
      </c>
      <c r="E277" s="113">
        <v>27</v>
      </c>
      <c r="F277" s="113" t="s">
        <v>72</v>
      </c>
      <c r="G277" s="116">
        <v>24</v>
      </c>
      <c r="H277" s="113">
        <v>10</v>
      </c>
      <c r="I277" s="113" t="s">
        <v>72</v>
      </c>
      <c r="J277" s="113" t="s">
        <v>72</v>
      </c>
    </row>
    <row r="278" spans="1:10" s="76" customFormat="1" ht="12.95" customHeight="1">
      <c r="A278" s="69"/>
      <c r="B278" s="73">
        <v>2013</v>
      </c>
      <c r="C278" s="114">
        <v>60.5</v>
      </c>
      <c r="D278" s="61">
        <v>50</v>
      </c>
      <c r="E278" s="61">
        <v>24</v>
      </c>
      <c r="F278" s="113" t="s">
        <v>72</v>
      </c>
      <c r="G278" s="115">
        <v>16</v>
      </c>
      <c r="H278" s="61">
        <v>10</v>
      </c>
      <c r="I278" s="113" t="s">
        <v>72</v>
      </c>
      <c r="J278" s="84">
        <v>10.5</v>
      </c>
    </row>
    <row r="279" spans="1:10" s="76" customFormat="1" ht="12.95" customHeight="1">
      <c r="A279" s="69"/>
      <c r="B279" s="73">
        <v>2014</v>
      </c>
      <c r="C279" s="108">
        <v>59</v>
      </c>
      <c r="D279" s="74">
        <v>53</v>
      </c>
      <c r="E279" s="74">
        <v>28</v>
      </c>
      <c r="F279" s="113" t="s">
        <v>72</v>
      </c>
      <c r="G279" s="74">
        <v>15</v>
      </c>
      <c r="H279" s="74">
        <v>10</v>
      </c>
      <c r="I279" s="113" t="s">
        <v>72</v>
      </c>
      <c r="J279" s="105">
        <v>6</v>
      </c>
    </row>
    <row r="280" spans="1:10" s="76" customFormat="1" ht="12.95" customHeight="1">
      <c r="A280" s="69"/>
      <c r="B280" s="107">
        <v>2015</v>
      </c>
      <c r="C280" s="583">
        <v>59</v>
      </c>
      <c r="D280" s="583">
        <v>48</v>
      </c>
      <c r="E280" s="583">
        <v>23</v>
      </c>
      <c r="F280" s="113" t="s">
        <v>72</v>
      </c>
      <c r="G280" s="111">
        <v>15</v>
      </c>
      <c r="H280" s="583">
        <v>10</v>
      </c>
      <c r="I280" s="113" t="s">
        <v>72</v>
      </c>
      <c r="J280" s="583">
        <v>11</v>
      </c>
    </row>
    <row r="281" spans="1:10" s="76" customFormat="1" ht="12.95" customHeight="1">
      <c r="A281" s="69"/>
      <c r="B281" s="107">
        <v>2016</v>
      </c>
      <c r="C281" s="587">
        <v>59</v>
      </c>
      <c r="D281" s="587">
        <v>45</v>
      </c>
      <c r="E281" s="587">
        <v>25</v>
      </c>
      <c r="F281" s="113" t="s">
        <v>72</v>
      </c>
      <c r="G281" s="587">
        <v>14</v>
      </c>
      <c r="H281" s="587">
        <v>6</v>
      </c>
      <c r="I281" s="113" t="s">
        <v>72</v>
      </c>
      <c r="J281" s="587">
        <v>14</v>
      </c>
    </row>
    <row r="282" spans="1:10" s="76" customFormat="1" ht="12.95" customHeight="1">
      <c r="A282" s="69"/>
      <c r="B282" s="107"/>
      <c r="C282" s="108"/>
      <c r="D282" s="74"/>
      <c r="E282" s="74"/>
      <c r="F282" s="74"/>
      <c r="G282" s="74"/>
      <c r="H282" s="74"/>
      <c r="I282" s="108"/>
      <c r="J282" s="105"/>
    </row>
    <row r="283" spans="1:10" s="76" customFormat="1" ht="12.95" customHeight="1">
      <c r="A283" s="69" t="s">
        <v>51</v>
      </c>
      <c r="B283" s="73">
        <v>2012</v>
      </c>
      <c r="C283" s="116">
        <v>2293</v>
      </c>
      <c r="D283" s="113">
        <v>1356</v>
      </c>
      <c r="E283" s="113">
        <v>980</v>
      </c>
      <c r="F283" s="116">
        <v>5</v>
      </c>
      <c r="G283" s="116">
        <v>246</v>
      </c>
      <c r="H283" s="113">
        <v>125</v>
      </c>
      <c r="I283" s="113" t="s">
        <v>72</v>
      </c>
      <c r="J283" s="116">
        <v>937</v>
      </c>
    </row>
    <row r="284" spans="1:10" s="76" customFormat="1" ht="12.95" customHeight="1">
      <c r="A284" s="69"/>
      <c r="B284" s="73">
        <v>2013</v>
      </c>
      <c r="C284" s="114">
        <v>2210.8000000000002</v>
      </c>
      <c r="D284" s="61">
        <v>1405.5</v>
      </c>
      <c r="E284" s="61">
        <v>1013</v>
      </c>
      <c r="F284" s="115">
        <v>5</v>
      </c>
      <c r="G284" s="115">
        <v>253.5</v>
      </c>
      <c r="H284" s="61">
        <v>134</v>
      </c>
      <c r="I284" s="113" t="s">
        <v>72</v>
      </c>
      <c r="J284" s="84">
        <v>805.3</v>
      </c>
    </row>
    <row r="285" spans="1:10" s="76" customFormat="1" ht="12.95" customHeight="1">
      <c r="A285" s="69"/>
      <c r="B285" s="73">
        <v>2014</v>
      </c>
      <c r="C285" s="108">
        <v>2211</v>
      </c>
      <c r="D285" s="74">
        <v>1400</v>
      </c>
      <c r="E285" s="74">
        <v>981</v>
      </c>
      <c r="F285" s="74">
        <v>4</v>
      </c>
      <c r="G285" s="74">
        <v>266</v>
      </c>
      <c r="H285" s="74">
        <v>149</v>
      </c>
      <c r="I285" s="113" t="s">
        <v>72</v>
      </c>
      <c r="J285" s="105">
        <v>811</v>
      </c>
    </row>
    <row r="286" spans="1:10" s="76" customFormat="1" ht="12.95" customHeight="1">
      <c r="A286" s="69"/>
      <c r="B286" s="107">
        <v>2015</v>
      </c>
      <c r="C286" s="583">
        <v>2210</v>
      </c>
      <c r="D286" s="583">
        <v>1390</v>
      </c>
      <c r="E286" s="583">
        <v>996</v>
      </c>
      <c r="F286" s="111">
        <v>3</v>
      </c>
      <c r="G286" s="111">
        <v>257</v>
      </c>
      <c r="H286" s="583">
        <v>134</v>
      </c>
      <c r="I286" s="113" t="s">
        <v>72</v>
      </c>
      <c r="J286" s="583">
        <v>820</v>
      </c>
    </row>
    <row r="287" spans="1:10" s="76" customFormat="1" ht="12.95" customHeight="1">
      <c r="A287" s="69"/>
      <c r="B287" s="107">
        <v>2016</v>
      </c>
      <c r="C287" s="587">
        <v>2210</v>
      </c>
      <c r="D287" s="587">
        <v>1455</v>
      </c>
      <c r="E287" s="587">
        <v>1041</v>
      </c>
      <c r="F287" s="587">
        <v>4</v>
      </c>
      <c r="G287" s="587">
        <v>262</v>
      </c>
      <c r="H287" s="587">
        <v>148</v>
      </c>
      <c r="I287" s="113" t="s">
        <v>72</v>
      </c>
      <c r="J287" s="587">
        <v>755</v>
      </c>
    </row>
    <row r="288" spans="1:10" s="76" customFormat="1" ht="12.95" customHeight="1">
      <c r="A288" s="69"/>
      <c r="B288" s="107"/>
      <c r="C288" s="108"/>
      <c r="D288" s="108"/>
      <c r="E288" s="108"/>
      <c r="F288" s="108"/>
      <c r="G288" s="108"/>
      <c r="H288" s="108"/>
      <c r="I288" s="108"/>
      <c r="J288" s="109"/>
    </row>
    <row r="289" spans="1:10" s="76" customFormat="1" ht="12.95" customHeight="1">
      <c r="A289" s="112" t="s">
        <v>177</v>
      </c>
      <c r="B289" s="73">
        <v>2012</v>
      </c>
      <c r="C289" s="116">
        <v>35258</v>
      </c>
      <c r="D289" s="113">
        <v>8193.2000000000007</v>
      </c>
      <c r="E289" s="113">
        <v>5987.5</v>
      </c>
      <c r="F289" s="116">
        <v>59.7</v>
      </c>
      <c r="G289" s="116">
        <v>51</v>
      </c>
      <c r="H289" s="113">
        <v>2095</v>
      </c>
      <c r="I289" s="113">
        <v>19.5</v>
      </c>
      <c r="J289" s="116">
        <v>27045.3</v>
      </c>
    </row>
    <row r="290" spans="1:10" s="76" customFormat="1" ht="12.95" customHeight="1">
      <c r="A290" s="69"/>
      <c r="B290" s="73">
        <v>2013</v>
      </c>
      <c r="C290" s="114">
        <v>34096</v>
      </c>
      <c r="D290" s="61">
        <v>8295.5</v>
      </c>
      <c r="E290" s="61">
        <v>5990</v>
      </c>
      <c r="F290" s="115">
        <v>67.5</v>
      </c>
      <c r="G290" s="115">
        <v>68</v>
      </c>
      <c r="H290" s="61">
        <v>2170</v>
      </c>
      <c r="I290" s="61">
        <v>19.5</v>
      </c>
      <c r="J290" s="84">
        <v>25781</v>
      </c>
    </row>
    <row r="291" spans="1:10" s="76" customFormat="1" ht="12.95" customHeight="1">
      <c r="A291" s="69"/>
      <c r="B291" s="73">
        <v>2014</v>
      </c>
      <c r="C291" s="108">
        <v>34147</v>
      </c>
      <c r="D291" s="74">
        <v>7489</v>
      </c>
      <c r="E291" s="74">
        <v>5459</v>
      </c>
      <c r="F291" s="74">
        <v>32</v>
      </c>
      <c r="G291" s="74">
        <v>49</v>
      </c>
      <c r="H291" s="74">
        <v>1948</v>
      </c>
      <c r="I291" s="74">
        <v>20</v>
      </c>
      <c r="J291" s="105">
        <v>26639</v>
      </c>
    </row>
    <row r="292" spans="1:10" s="76" customFormat="1" ht="12.95" customHeight="1">
      <c r="A292" s="69"/>
      <c r="B292" s="107">
        <v>2015</v>
      </c>
      <c r="C292" s="583">
        <v>34161</v>
      </c>
      <c r="D292" s="583">
        <v>7006</v>
      </c>
      <c r="E292" s="583">
        <v>5979</v>
      </c>
      <c r="F292" s="111">
        <v>63</v>
      </c>
      <c r="G292" s="111">
        <v>91</v>
      </c>
      <c r="H292" s="583">
        <v>873</v>
      </c>
      <c r="I292" s="583">
        <v>15</v>
      </c>
      <c r="J292" s="583">
        <v>27140</v>
      </c>
    </row>
    <row r="293" spans="1:10" s="76" customFormat="1" ht="12.95" customHeight="1">
      <c r="A293" s="69"/>
      <c r="B293" s="107">
        <v>2016</v>
      </c>
      <c r="C293" s="587">
        <v>34061</v>
      </c>
      <c r="D293" s="587">
        <v>6992</v>
      </c>
      <c r="E293" s="587">
        <v>5965</v>
      </c>
      <c r="F293" s="587">
        <v>63</v>
      </c>
      <c r="G293" s="587">
        <v>119</v>
      </c>
      <c r="H293" s="587">
        <v>845</v>
      </c>
      <c r="I293" s="587">
        <v>15</v>
      </c>
      <c r="J293" s="587">
        <v>27054</v>
      </c>
    </row>
    <row r="294" spans="1:10" s="76" customFormat="1" ht="12.95" customHeight="1">
      <c r="A294" s="69"/>
      <c r="B294" s="107"/>
      <c r="C294" s="108"/>
      <c r="D294" s="108"/>
      <c r="E294" s="108"/>
      <c r="F294" s="108"/>
      <c r="G294" s="108"/>
      <c r="H294" s="108"/>
      <c r="I294" s="108"/>
      <c r="J294" s="109"/>
    </row>
    <row r="295" spans="1:10" s="76" customFormat="1" ht="12.95" customHeight="1">
      <c r="A295" s="69" t="s">
        <v>53</v>
      </c>
      <c r="B295" s="73">
        <v>2012</v>
      </c>
      <c r="C295" s="116">
        <v>34858</v>
      </c>
      <c r="D295" s="113">
        <v>10968.599999999999</v>
      </c>
      <c r="E295" s="113">
        <v>8993</v>
      </c>
      <c r="F295" s="116">
        <v>205.5</v>
      </c>
      <c r="G295" s="116">
        <v>125.80000000000001</v>
      </c>
      <c r="H295" s="113">
        <v>1644.3</v>
      </c>
      <c r="I295" s="113" t="s">
        <v>72</v>
      </c>
      <c r="J295" s="116">
        <v>23889.3</v>
      </c>
    </row>
    <row r="296" spans="1:10" s="76" customFormat="1" ht="12.95" customHeight="1">
      <c r="A296" s="69"/>
      <c r="B296" s="73">
        <v>2013</v>
      </c>
      <c r="C296" s="114">
        <v>34818.6</v>
      </c>
      <c r="D296" s="61">
        <v>10895.499999999998</v>
      </c>
      <c r="E296" s="61">
        <v>8721</v>
      </c>
      <c r="F296" s="115">
        <v>374.8</v>
      </c>
      <c r="G296" s="115">
        <v>133.30000000000001</v>
      </c>
      <c r="H296" s="61">
        <v>1666.4</v>
      </c>
      <c r="I296" s="113" t="s">
        <v>72</v>
      </c>
      <c r="J296" s="84">
        <v>23923</v>
      </c>
    </row>
    <row r="297" spans="1:10" s="76" customFormat="1" ht="12.95" customHeight="1">
      <c r="A297" s="69"/>
      <c r="B297" s="73">
        <v>2014</v>
      </c>
      <c r="C297" s="108">
        <v>34345</v>
      </c>
      <c r="D297" s="74">
        <v>10345</v>
      </c>
      <c r="E297" s="74">
        <v>8474</v>
      </c>
      <c r="F297" s="74">
        <v>72</v>
      </c>
      <c r="G297" s="74">
        <v>128</v>
      </c>
      <c r="H297" s="74">
        <v>1672</v>
      </c>
      <c r="I297" s="113" t="s">
        <v>72</v>
      </c>
      <c r="J297" s="105">
        <v>24000</v>
      </c>
    </row>
    <row r="298" spans="1:10" s="76" customFormat="1" ht="12.95" customHeight="1">
      <c r="A298" s="69"/>
      <c r="B298" s="107">
        <v>2015</v>
      </c>
      <c r="C298" s="583">
        <v>34213.020000000004</v>
      </c>
      <c r="D298" s="583">
        <v>11363.9</v>
      </c>
      <c r="E298" s="583">
        <v>8605</v>
      </c>
      <c r="F298" s="111">
        <v>393.5</v>
      </c>
      <c r="G298" s="111">
        <v>260.39999999999998</v>
      </c>
      <c r="H298" s="583">
        <v>2105</v>
      </c>
      <c r="I298" s="113" t="s">
        <v>72</v>
      </c>
      <c r="J298" s="583">
        <v>22849</v>
      </c>
    </row>
    <row r="299" spans="1:10" s="76" customFormat="1" ht="12.95" customHeight="1">
      <c r="A299" s="69"/>
      <c r="B299" s="107">
        <v>2016</v>
      </c>
      <c r="C299" s="587">
        <v>34211</v>
      </c>
      <c r="D299" s="587">
        <v>11679.5</v>
      </c>
      <c r="E299" s="587">
        <v>9107</v>
      </c>
      <c r="F299" s="587">
        <v>126.5</v>
      </c>
      <c r="G299" s="587">
        <v>276</v>
      </c>
      <c r="H299" s="587">
        <v>2170</v>
      </c>
      <c r="I299" s="113" t="s">
        <v>72</v>
      </c>
      <c r="J299" s="587">
        <v>22531.360000000001</v>
      </c>
    </row>
    <row r="300" spans="1:10" s="76" customFormat="1" ht="12.95" customHeight="1">
      <c r="A300" s="69"/>
      <c r="B300" s="107"/>
      <c r="C300" s="108"/>
      <c r="D300" s="108"/>
      <c r="E300" s="108"/>
      <c r="F300" s="108"/>
      <c r="G300" s="108"/>
      <c r="H300" s="108"/>
      <c r="I300" s="108"/>
      <c r="J300" s="109"/>
    </row>
    <row r="301" spans="1:10" s="76" customFormat="1" ht="12.95" customHeight="1">
      <c r="A301" s="69" t="s">
        <v>54</v>
      </c>
      <c r="B301" s="73">
        <v>2012</v>
      </c>
      <c r="C301" s="116">
        <v>1766</v>
      </c>
      <c r="D301" s="113">
        <v>1030.7</v>
      </c>
      <c r="E301" s="113">
        <v>630</v>
      </c>
      <c r="F301" s="116">
        <v>0.5</v>
      </c>
      <c r="G301" s="116">
        <v>269.2</v>
      </c>
      <c r="H301" s="113">
        <v>131</v>
      </c>
      <c r="I301" s="113">
        <v>2</v>
      </c>
      <c r="J301" s="116">
        <v>733.3</v>
      </c>
    </row>
    <row r="302" spans="1:10" s="76" customFormat="1" ht="12.95" customHeight="1">
      <c r="A302" s="69"/>
      <c r="B302" s="73">
        <v>2013</v>
      </c>
      <c r="C302" s="114">
        <v>1751</v>
      </c>
      <c r="D302" s="61">
        <v>1029</v>
      </c>
      <c r="E302" s="61">
        <v>611</v>
      </c>
      <c r="F302" s="113" t="s">
        <v>72</v>
      </c>
      <c r="G302" s="115">
        <v>268.7</v>
      </c>
      <c r="H302" s="61">
        <v>149</v>
      </c>
      <c r="I302" s="61">
        <v>2</v>
      </c>
      <c r="J302" s="84">
        <v>720</v>
      </c>
    </row>
    <row r="303" spans="1:10" s="76" customFormat="1" ht="12.95" customHeight="1">
      <c r="A303" s="69"/>
      <c r="B303" s="73">
        <v>2014</v>
      </c>
      <c r="C303" s="108">
        <v>1755</v>
      </c>
      <c r="D303" s="74">
        <v>993</v>
      </c>
      <c r="E303" s="74">
        <v>600</v>
      </c>
      <c r="F303" s="113" t="s">
        <v>72</v>
      </c>
      <c r="G303" s="74">
        <v>243</v>
      </c>
      <c r="H303" s="74">
        <v>149</v>
      </c>
      <c r="I303" s="74">
        <v>2</v>
      </c>
      <c r="J303" s="105">
        <v>760</v>
      </c>
    </row>
    <row r="304" spans="1:10" s="76" customFormat="1" ht="12.95" customHeight="1">
      <c r="A304" s="69"/>
      <c r="B304" s="107">
        <v>2015</v>
      </c>
      <c r="C304" s="583">
        <v>1875.9</v>
      </c>
      <c r="D304" s="583">
        <v>1009.9</v>
      </c>
      <c r="E304" s="583">
        <v>594.4</v>
      </c>
      <c r="F304" s="111">
        <v>1</v>
      </c>
      <c r="G304" s="111">
        <v>263.5</v>
      </c>
      <c r="H304" s="583">
        <v>151</v>
      </c>
      <c r="I304" s="583">
        <v>2</v>
      </c>
      <c r="J304" s="583">
        <v>864</v>
      </c>
    </row>
    <row r="305" spans="1:10" s="76" customFormat="1" ht="12.95" customHeight="1">
      <c r="A305" s="69"/>
      <c r="B305" s="107">
        <v>2016</v>
      </c>
      <c r="C305" s="587">
        <v>1758.1</v>
      </c>
      <c r="D305" s="587">
        <v>1013.1</v>
      </c>
      <c r="E305" s="587">
        <v>598.4</v>
      </c>
      <c r="F305" s="587">
        <v>0.7</v>
      </c>
      <c r="G305" s="587">
        <v>263</v>
      </c>
      <c r="H305" s="587">
        <v>151</v>
      </c>
      <c r="I305" s="587">
        <v>2</v>
      </c>
      <c r="J305" s="587">
        <v>743</v>
      </c>
    </row>
    <row r="306" spans="1:10" s="76" customFormat="1" ht="12.95" customHeight="1">
      <c r="A306" s="69"/>
      <c r="B306" s="107"/>
      <c r="C306" s="108"/>
      <c r="D306" s="108"/>
      <c r="E306" s="108"/>
      <c r="F306" s="108"/>
      <c r="G306" s="108"/>
      <c r="H306" s="108"/>
      <c r="I306" s="108"/>
      <c r="J306" s="109"/>
    </row>
    <row r="307" spans="1:10" s="76" customFormat="1" ht="12.95" customHeight="1">
      <c r="A307" s="69" t="s">
        <v>55</v>
      </c>
      <c r="B307" s="73">
        <v>2012</v>
      </c>
      <c r="C307" s="116">
        <v>3439</v>
      </c>
      <c r="D307" s="113">
        <v>742.3</v>
      </c>
      <c r="E307" s="113">
        <v>178</v>
      </c>
      <c r="F307" s="113" t="s">
        <v>72</v>
      </c>
      <c r="G307" s="116">
        <v>442.3</v>
      </c>
      <c r="H307" s="113">
        <v>122</v>
      </c>
      <c r="I307" s="113" t="s">
        <v>72</v>
      </c>
      <c r="J307" s="116">
        <v>2696.7</v>
      </c>
    </row>
    <row r="308" spans="1:10" s="76" customFormat="1" ht="12.95" customHeight="1">
      <c r="A308" s="69"/>
      <c r="B308" s="73">
        <v>2013</v>
      </c>
      <c r="C308" s="114">
        <v>3566.1</v>
      </c>
      <c r="D308" s="61">
        <v>794.5</v>
      </c>
      <c r="E308" s="61">
        <v>226</v>
      </c>
      <c r="F308" s="113" t="s">
        <v>72</v>
      </c>
      <c r="G308" s="115">
        <v>403.50000000000006</v>
      </c>
      <c r="H308" s="61">
        <v>165</v>
      </c>
      <c r="I308" s="113" t="s">
        <v>72</v>
      </c>
      <c r="J308" s="84">
        <v>2771.6</v>
      </c>
    </row>
    <row r="309" spans="1:10" s="76" customFormat="1" ht="12.95" customHeight="1">
      <c r="A309" s="69"/>
      <c r="B309" s="73">
        <v>2014</v>
      </c>
      <c r="C309" s="108">
        <v>3491</v>
      </c>
      <c r="D309" s="74">
        <v>779</v>
      </c>
      <c r="E309" s="74">
        <v>212</v>
      </c>
      <c r="F309" s="113" t="s">
        <v>72</v>
      </c>
      <c r="G309" s="74">
        <v>407</v>
      </c>
      <c r="H309" s="74">
        <v>160</v>
      </c>
      <c r="I309" s="113" t="s">
        <v>72</v>
      </c>
      <c r="J309" s="105">
        <v>2712</v>
      </c>
    </row>
    <row r="310" spans="1:10" s="76" customFormat="1" ht="12.95" customHeight="1">
      <c r="A310" s="69"/>
      <c r="B310" s="107">
        <v>2015</v>
      </c>
      <c r="C310" s="583">
        <v>3467.7</v>
      </c>
      <c r="D310" s="583">
        <v>794.7</v>
      </c>
      <c r="E310" s="583">
        <v>218</v>
      </c>
      <c r="F310" s="113" t="s">
        <v>72</v>
      </c>
      <c r="G310" s="111">
        <v>423.7</v>
      </c>
      <c r="H310" s="583">
        <v>153</v>
      </c>
      <c r="I310" s="113" t="s">
        <v>72</v>
      </c>
      <c r="J310" s="583">
        <v>2673</v>
      </c>
    </row>
    <row r="311" spans="1:10" s="76" customFormat="1" ht="12.95" customHeight="1">
      <c r="A311" s="69"/>
      <c r="B311" s="107">
        <v>2016</v>
      </c>
      <c r="C311" s="587">
        <v>3667</v>
      </c>
      <c r="D311" s="587">
        <v>1032.5</v>
      </c>
      <c r="E311" s="587">
        <v>384</v>
      </c>
      <c r="F311" s="113" t="s">
        <v>72</v>
      </c>
      <c r="G311" s="587">
        <v>485.5</v>
      </c>
      <c r="H311" s="587">
        <v>163</v>
      </c>
      <c r="I311" s="113" t="s">
        <v>72</v>
      </c>
      <c r="J311" s="587">
        <v>2634.5</v>
      </c>
    </row>
    <row r="312" spans="1:10" s="76" customFormat="1" ht="12.95" customHeight="1">
      <c r="A312" s="69"/>
      <c r="B312" s="107"/>
      <c r="C312" s="108"/>
      <c r="D312" s="108"/>
      <c r="E312" s="108"/>
      <c r="F312" s="108"/>
      <c r="G312" s="108"/>
      <c r="H312" s="108"/>
      <c r="I312" s="108"/>
      <c r="J312" s="109"/>
    </row>
    <row r="313" spans="1:10" s="76" customFormat="1" ht="12.95" customHeight="1">
      <c r="A313" s="69" t="s">
        <v>56</v>
      </c>
      <c r="B313" s="73">
        <v>2012</v>
      </c>
      <c r="C313" s="116">
        <v>2612</v>
      </c>
      <c r="D313" s="113">
        <v>553</v>
      </c>
      <c r="E313" s="113">
        <v>180</v>
      </c>
      <c r="F313" s="116">
        <v>3</v>
      </c>
      <c r="G313" s="116">
        <v>346</v>
      </c>
      <c r="H313" s="113">
        <v>24</v>
      </c>
      <c r="I313" s="113" t="s">
        <v>72</v>
      </c>
      <c r="J313" s="116">
        <v>2059</v>
      </c>
    </row>
    <row r="314" spans="1:10" s="76" customFormat="1" ht="12.95" customHeight="1">
      <c r="A314" s="69"/>
      <c r="B314" s="73">
        <v>2013</v>
      </c>
      <c r="C314" s="114">
        <v>2630.9</v>
      </c>
      <c r="D314" s="61">
        <v>552.9</v>
      </c>
      <c r="E314" s="61">
        <v>180.5</v>
      </c>
      <c r="F314" s="115">
        <v>3.4</v>
      </c>
      <c r="G314" s="115">
        <v>346</v>
      </c>
      <c r="H314" s="61">
        <v>23</v>
      </c>
      <c r="I314" s="113" t="s">
        <v>72</v>
      </c>
      <c r="J314" s="84">
        <v>2078</v>
      </c>
    </row>
    <row r="315" spans="1:10" s="76" customFormat="1" ht="12.95" customHeight="1">
      <c r="A315" s="69"/>
      <c r="B315" s="73">
        <v>2014</v>
      </c>
      <c r="C315" s="108">
        <v>2631</v>
      </c>
      <c r="D315" s="74">
        <v>521</v>
      </c>
      <c r="E315" s="74">
        <v>177</v>
      </c>
      <c r="F315" s="74">
        <v>3</v>
      </c>
      <c r="G315" s="74">
        <v>318</v>
      </c>
      <c r="H315" s="74">
        <v>23</v>
      </c>
      <c r="I315" s="113" t="s">
        <v>72</v>
      </c>
      <c r="J315" s="105">
        <v>2110</v>
      </c>
    </row>
    <row r="316" spans="1:10" s="76" customFormat="1" ht="12.95" customHeight="1">
      <c r="A316" s="69"/>
      <c r="B316" s="107">
        <v>2015</v>
      </c>
      <c r="C316" s="583">
        <v>2631.1</v>
      </c>
      <c r="D316" s="583">
        <v>520.1</v>
      </c>
      <c r="E316" s="583">
        <v>168.5</v>
      </c>
      <c r="F316" s="111">
        <v>3</v>
      </c>
      <c r="G316" s="111">
        <v>325.60000000000002</v>
      </c>
      <c r="H316" s="583">
        <v>23</v>
      </c>
      <c r="I316" s="113" t="s">
        <v>72</v>
      </c>
      <c r="J316" s="583">
        <v>2111</v>
      </c>
    </row>
    <row r="317" spans="1:10" s="76" customFormat="1" ht="12.95" customHeight="1">
      <c r="A317" s="69"/>
      <c r="B317" s="107">
        <v>2016</v>
      </c>
      <c r="C317" s="587">
        <v>2414.3000000000002</v>
      </c>
      <c r="D317" s="587">
        <v>463.5</v>
      </c>
      <c r="E317" s="587">
        <v>157</v>
      </c>
      <c r="F317" s="587">
        <v>3</v>
      </c>
      <c r="G317" s="587">
        <v>282.5</v>
      </c>
      <c r="H317" s="587">
        <v>21</v>
      </c>
      <c r="I317" s="113" t="s">
        <v>72</v>
      </c>
      <c r="J317" s="587">
        <v>1950</v>
      </c>
    </row>
    <row r="318" spans="1:10" s="76" customFormat="1" ht="12.95" customHeight="1">
      <c r="A318" s="69"/>
      <c r="B318" s="107"/>
      <c r="C318" s="108"/>
      <c r="D318" s="108"/>
      <c r="E318" s="108"/>
      <c r="F318" s="108"/>
      <c r="G318" s="108"/>
      <c r="H318" s="108"/>
      <c r="I318" s="108"/>
      <c r="J318" s="109"/>
    </row>
    <row r="319" spans="1:10" s="76" customFormat="1" ht="12.95" customHeight="1">
      <c r="A319" s="69" t="s">
        <v>57</v>
      </c>
      <c r="B319" s="73">
        <v>2012</v>
      </c>
      <c r="C319" s="116">
        <v>13882</v>
      </c>
      <c r="D319" s="113">
        <v>12505.4</v>
      </c>
      <c r="E319" s="113">
        <v>8769.4</v>
      </c>
      <c r="F319" s="116">
        <v>556</v>
      </c>
      <c r="G319" s="116">
        <v>840</v>
      </c>
      <c r="H319" s="113">
        <v>2340</v>
      </c>
      <c r="I319" s="113" t="s">
        <v>72</v>
      </c>
      <c r="J319" s="116">
        <v>1376.6</v>
      </c>
    </row>
    <row r="320" spans="1:10" s="76" customFormat="1" ht="12.95" customHeight="1">
      <c r="A320" s="69"/>
      <c r="B320" s="73">
        <v>2013</v>
      </c>
      <c r="C320" s="114">
        <v>14402</v>
      </c>
      <c r="D320" s="61">
        <v>12738</v>
      </c>
      <c r="E320" s="61">
        <v>9335</v>
      </c>
      <c r="F320" s="115">
        <v>220</v>
      </c>
      <c r="G320" s="115">
        <v>753</v>
      </c>
      <c r="H320" s="61">
        <v>2430</v>
      </c>
      <c r="I320" s="113" t="s">
        <v>72</v>
      </c>
      <c r="J320" s="84">
        <v>1664</v>
      </c>
    </row>
    <row r="321" spans="1:10" s="76" customFormat="1" ht="12.95" customHeight="1">
      <c r="A321" s="69"/>
      <c r="B321" s="73">
        <v>2014</v>
      </c>
      <c r="C321" s="108">
        <v>14130</v>
      </c>
      <c r="D321" s="74">
        <v>11529</v>
      </c>
      <c r="E321" s="74">
        <v>8568</v>
      </c>
      <c r="F321" s="74">
        <v>478</v>
      </c>
      <c r="G321" s="74">
        <v>463</v>
      </c>
      <c r="H321" s="74">
        <v>2020</v>
      </c>
      <c r="I321" s="113" t="s">
        <v>72</v>
      </c>
      <c r="J321" s="105">
        <v>2601</v>
      </c>
    </row>
    <row r="322" spans="1:10" s="76" customFormat="1" ht="12.95" customHeight="1">
      <c r="A322" s="69"/>
      <c r="B322" s="107">
        <v>2015</v>
      </c>
      <c r="C322" s="583">
        <v>15078.5</v>
      </c>
      <c r="D322" s="583">
        <v>12260</v>
      </c>
      <c r="E322" s="583">
        <v>9180</v>
      </c>
      <c r="F322" s="111">
        <v>556</v>
      </c>
      <c r="G322" s="111">
        <v>504</v>
      </c>
      <c r="H322" s="583">
        <v>2020</v>
      </c>
      <c r="I322" s="113" t="s">
        <v>72</v>
      </c>
      <c r="J322" s="583">
        <v>2818.5</v>
      </c>
    </row>
    <row r="323" spans="1:10" s="76" customFormat="1" ht="12.95" customHeight="1">
      <c r="A323" s="69"/>
      <c r="B323" s="107">
        <v>2016</v>
      </c>
      <c r="C323" s="587">
        <v>14144.7</v>
      </c>
      <c r="D323" s="587">
        <v>12623.3</v>
      </c>
      <c r="E323" s="587">
        <v>9209.5</v>
      </c>
      <c r="F323" s="587">
        <v>1060.5999999999999</v>
      </c>
      <c r="G323" s="587">
        <v>458.2</v>
      </c>
      <c r="H323" s="587">
        <v>1895</v>
      </c>
      <c r="I323" s="113" t="s">
        <v>72</v>
      </c>
      <c r="J323" s="587">
        <v>1521.4</v>
      </c>
    </row>
    <row r="324" spans="1:10" s="76" customFormat="1" ht="12.95" customHeight="1">
      <c r="A324" s="69"/>
      <c r="B324" s="107"/>
      <c r="C324" s="108"/>
      <c r="D324" s="74"/>
      <c r="E324" s="74"/>
      <c r="F324" s="108"/>
      <c r="G324" s="74"/>
      <c r="H324" s="74"/>
      <c r="I324" s="108"/>
      <c r="J324" s="105"/>
    </row>
    <row r="325" spans="1:10" s="76" customFormat="1" ht="12.95" customHeight="1">
      <c r="A325" s="69" t="s">
        <v>58</v>
      </c>
      <c r="B325" s="73">
        <v>2012</v>
      </c>
      <c r="C325" s="116">
        <v>10984</v>
      </c>
      <c r="D325" s="113">
        <v>773</v>
      </c>
      <c r="E325" s="113">
        <v>258</v>
      </c>
      <c r="F325" s="113" t="s">
        <v>72</v>
      </c>
      <c r="G325" s="116">
        <v>392</v>
      </c>
      <c r="H325" s="113">
        <v>123</v>
      </c>
      <c r="I325" s="113" t="s">
        <v>72</v>
      </c>
      <c r="J325" s="116">
        <v>10211</v>
      </c>
    </row>
    <row r="326" spans="1:10" s="76" customFormat="1" ht="12.95" customHeight="1">
      <c r="A326" s="69"/>
      <c r="B326" s="73">
        <v>2013</v>
      </c>
      <c r="C326" s="114">
        <v>10984</v>
      </c>
      <c r="D326" s="61">
        <v>818</v>
      </c>
      <c r="E326" s="61">
        <v>271</v>
      </c>
      <c r="F326" s="113" t="s">
        <v>72</v>
      </c>
      <c r="G326" s="115">
        <v>406</v>
      </c>
      <c r="H326" s="61">
        <v>141</v>
      </c>
      <c r="I326" s="113" t="s">
        <v>72</v>
      </c>
      <c r="J326" s="84">
        <v>10166</v>
      </c>
    </row>
    <row r="327" spans="1:10" s="76" customFormat="1" ht="12.95" customHeight="1">
      <c r="A327" s="69"/>
      <c r="B327" s="73">
        <v>2014</v>
      </c>
      <c r="C327" s="108">
        <v>10984</v>
      </c>
      <c r="D327" s="74">
        <v>801</v>
      </c>
      <c r="E327" s="74">
        <v>275</v>
      </c>
      <c r="F327" s="113" t="s">
        <v>72</v>
      </c>
      <c r="G327" s="74">
        <v>390</v>
      </c>
      <c r="H327" s="74">
        <v>136</v>
      </c>
      <c r="I327" s="113" t="s">
        <v>72</v>
      </c>
      <c r="J327" s="105">
        <v>10183</v>
      </c>
    </row>
    <row r="328" spans="1:10" s="76" customFormat="1" ht="12.95" customHeight="1">
      <c r="A328" s="69"/>
      <c r="B328" s="107">
        <v>2015</v>
      </c>
      <c r="C328" s="583">
        <v>11073.25</v>
      </c>
      <c r="D328" s="583">
        <v>502.25</v>
      </c>
      <c r="E328" s="583">
        <v>203</v>
      </c>
      <c r="F328" s="113" t="s">
        <v>72</v>
      </c>
      <c r="G328" s="111">
        <v>200.25</v>
      </c>
      <c r="H328" s="583">
        <v>99</v>
      </c>
      <c r="I328" s="113" t="s">
        <v>72</v>
      </c>
      <c r="J328" s="583">
        <v>10571</v>
      </c>
    </row>
    <row r="329" spans="1:10" s="76" customFormat="1" ht="12.95" customHeight="1">
      <c r="A329" s="69"/>
      <c r="B329" s="107">
        <v>2016</v>
      </c>
      <c r="C329" s="587">
        <v>10990.13</v>
      </c>
      <c r="D329" s="587">
        <v>618.13</v>
      </c>
      <c r="E329" s="587">
        <v>227.5</v>
      </c>
      <c r="F329" s="113" t="s">
        <v>72</v>
      </c>
      <c r="G329" s="587">
        <v>235.63</v>
      </c>
      <c r="H329" s="587">
        <v>155</v>
      </c>
      <c r="I329" s="113" t="s">
        <v>72</v>
      </c>
      <c r="J329" s="587">
        <v>10372</v>
      </c>
    </row>
    <row r="330" spans="1:10" s="76" customFormat="1" ht="12.95" customHeight="1">
      <c r="A330" s="69"/>
      <c r="B330" s="107"/>
      <c r="C330" s="108"/>
      <c r="D330" s="74"/>
      <c r="E330" s="74"/>
      <c r="F330" s="74"/>
      <c r="G330" s="74"/>
      <c r="H330" s="74"/>
      <c r="I330" s="74"/>
      <c r="J330" s="105"/>
    </row>
    <row r="331" spans="1:10" s="76" customFormat="1" ht="12.95" customHeight="1">
      <c r="A331" s="43" t="s">
        <v>59</v>
      </c>
      <c r="B331" s="73">
        <v>2012</v>
      </c>
      <c r="C331" s="108" t="s">
        <v>72</v>
      </c>
      <c r="D331" s="74" t="s">
        <v>72</v>
      </c>
      <c r="E331" s="74" t="s">
        <v>72</v>
      </c>
      <c r="F331" s="74" t="s">
        <v>72</v>
      </c>
      <c r="G331" s="74" t="s">
        <v>72</v>
      </c>
      <c r="H331" s="74" t="s">
        <v>72</v>
      </c>
      <c r="I331" s="74" t="s">
        <v>72</v>
      </c>
      <c r="J331" s="105" t="s">
        <v>72</v>
      </c>
    </row>
    <row r="332" spans="1:10" s="76" customFormat="1" ht="12.95" customHeight="1">
      <c r="A332" s="69"/>
      <c r="B332" s="73">
        <v>2013</v>
      </c>
      <c r="C332" s="108" t="s">
        <v>72</v>
      </c>
      <c r="D332" s="74" t="s">
        <v>72</v>
      </c>
      <c r="E332" s="74" t="s">
        <v>72</v>
      </c>
      <c r="F332" s="74" t="s">
        <v>72</v>
      </c>
      <c r="G332" s="74" t="s">
        <v>72</v>
      </c>
      <c r="H332" s="74" t="s">
        <v>72</v>
      </c>
      <c r="I332" s="74" t="s">
        <v>72</v>
      </c>
      <c r="J332" s="105" t="s">
        <v>72</v>
      </c>
    </row>
    <row r="333" spans="1:10" s="76" customFormat="1" ht="12.95" customHeight="1">
      <c r="A333" s="69"/>
      <c r="B333" s="73">
        <v>2014</v>
      </c>
      <c r="C333" s="108" t="s">
        <v>72</v>
      </c>
      <c r="D333" s="74" t="s">
        <v>72</v>
      </c>
      <c r="E333" s="74" t="s">
        <v>72</v>
      </c>
      <c r="F333" s="74" t="s">
        <v>72</v>
      </c>
      <c r="G333" s="74" t="s">
        <v>72</v>
      </c>
      <c r="H333" s="74" t="s">
        <v>72</v>
      </c>
      <c r="I333" s="74" t="s">
        <v>72</v>
      </c>
      <c r="J333" s="105" t="s">
        <v>72</v>
      </c>
    </row>
    <row r="334" spans="1:10" s="76" customFormat="1" ht="12.95" customHeight="1">
      <c r="A334" s="69"/>
      <c r="B334" s="107">
        <v>2015</v>
      </c>
      <c r="C334" s="583">
        <v>2414.08</v>
      </c>
      <c r="D334" s="583">
        <v>1403.38</v>
      </c>
      <c r="E334" s="583">
        <v>773.2</v>
      </c>
      <c r="F334" s="111">
        <v>1.2</v>
      </c>
      <c r="G334" s="111">
        <v>129.43</v>
      </c>
      <c r="H334" s="583">
        <v>499.54999999999995</v>
      </c>
      <c r="I334" s="583">
        <v>0.7</v>
      </c>
      <c r="J334" s="583">
        <v>1010</v>
      </c>
    </row>
    <row r="335" spans="1:10" s="76" customFormat="1" ht="12.95" customHeight="1">
      <c r="A335" s="69"/>
      <c r="B335" s="107">
        <v>2016</v>
      </c>
      <c r="C335" s="587">
        <v>2429</v>
      </c>
      <c r="D335" s="587">
        <v>1429</v>
      </c>
      <c r="E335" s="587">
        <v>806</v>
      </c>
      <c r="F335" s="587">
        <v>1</v>
      </c>
      <c r="G335" s="587">
        <v>138</v>
      </c>
      <c r="H335" s="587">
        <v>484</v>
      </c>
      <c r="I335" s="74" t="s">
        <v>72</v>
      </c>
      <c r="J335" s="587">
        <v>1000</v>
      </c>
    </row>
    <row r="336" spans="1:10" s="76" customFormat="1" ht="12.95" customHeight="1">
      <c r="A336" s="69"/>
      <c r="B336" s="107"/>
      <c r="C336" s="108"/>
      <c r="D336" s="108"/>
      <c r="E336" s="108"/>
      <c r="F336" s="108"/>
      <c r="G336" s="108"/>
      <c r="H336" s="108"/>
      <c r="I336" s="108"/>
      <c r="J336" s="109"/>
    </row>
    <row r="337" spans="1:10" s="76" customFormat="1" ht="12.95" customHeight="1">
      <c r="A337" s="69" t="s">
        <v>60</v>
      </c>
      <c r="B337" s="73">
        <v>2012</v>
      </c>
      <c r="C337" s="116">
        <v>18940</v>
      </c>
      <c r="D337" s="113">
        <v>4922</v>
      </c>
      <c r="E337" s="113">
        <v>3530</v>
      </c>
      <c r="F337" s="74" t="s">
        <v>72</v>
      </c>
      <c r="G337" s="116">
        <v>587</v>
      </c>
      <c r="H337" s="113">
        <v>805</v>
      </c>
      <c r="I337" s="74" t="s">
        <v>72</v>
      </c>
      <c r="J337" s="116">
        <v>14018</v>
      </c>
    </row>
    <row r="338" spans="1:10" s="76" customFormat="1" ht="12.95" customHeight="1">
      <c r="A338" s="69"/>
      <c r="B338" s="73">
        <v>2013</v>
      </c>
      <c r="C338" s="114">
        <v>18561</v>
      </c>
      <c r="D338" s="61">
        <v>4835</v>
      </c>
      <c r="E338" s="61">
        <v>3485</v>
      </c>
      <c r="F338" s="74" t="s">
        <v>72</v>
      </c>
      <c r="G338" s="115">
        <v>550</v>
      </c>
      <c r="H338" s="61">
        <v>800</v>
      </c>
      <c r="I338" s="74" t="s">
        <v>72</v>
      </c>
      <c r="J338" s="84">
        <v>13726</v>
      </c>
    </row>
    <row r="339" spans="1:10" s="76" customFormat="1" ht="12.95" customHeight="1">
      <c r="A339" s="69"/>
      <c r="B339" s="73">
        <v>2014</v>
      </c>
      <c r="C339" s="108">
        <v>18532</v>
      </c>
      <c r="D339" s="74">
        <v>2662</v>
      </c>
      <c r="E339" s="74">
        <v>1355</v>
      </c>
      <c r="F339" s="74">
        <v>2</v>
      </c>
      <c r="G339" s="74">
        <v>754</v>
      </c>
      <c r="H339" s="74">
        <v>550</v>
      </c>
      <c r="I339" s="74" t="s">
        <v>72</v>
      </c>
      <c r="J339" s="105">
        <v>15870</v>
      </c>
    </row>
    <row r="340" spans="1:10" s="76" customFormat="1" ht="12.95" customHeight="1">
      <c r="A340" s="69"/>
      <c r="B340" s="107">
        <v>2015</v>
      </c>
      <c r="C340" s="583">
        <v>18564</v>
      </c>
      <c r="D340" s="583">
        <v>1647</v>
      </c>
      <c r="E340" s="583">
        <v>969</v>
      </c>
      <c r="F340" s="111">
        <v>3</v>
      </c>
      <c r="G340" s="111">
        <v>205</v>
      </c>
      <c r="H340" s="583">
        <v>470</v>
      </c>
      <c r="I340" s="74" t="s">
        <v>72</v>
      </c>
      <c r="J340" s="583">
        <v>16917</v>
      </c>
    </row>
    <row r="341" spans="1:10" s="76" customFormat="1" ht="12.95" customHeight="1">
      <c r="A341" s="69"/>
      <c r="B341" s="107">
        <v>2016</v>
      </c>
      <c r="C341" s="587">
        <v>18567</v>
      </c>
      <c r="D341" s="587">
        <v>1458</v>
      </c>
      <c r="E341" s="587">
        <v>908</v>
      </c>
      <c r="F341" s="587">
        <v>3</v>
      </c>
      <c r="G341" s="587">
        <v>147</v>
      </c>
      <c r="H341" s="587">
        <v>400</v>
      </c>
      <c r="I341" s="74" t="s">
        <v>72</v>
      </c>
      <c r="J341" s="587">
        <v>17109</v>
      </c>
    </row>
    <row r="342" spans="1:10" s="76" customFormat="1" ht="12.95" customHeight="1">
      <c r="A342" s="69"/>
      <c r="B342" s="107"/>
      <c r="C342" s="108"/>
      <c r="D342" s="108"/>
      <c r="E342" s="108"/>
      <c r="F342" s="108"/>
      <c r="G342" s="108"/>
      <c r="H342" s="108"/>
      <c r="I342" s="108"/>
      <c r="J342" s="109"/>
    </row>
    <row r="343" spans="1:10" s="76" customFormat="1" ht="12.95" customHeight="1">
      <c r="A343" s="112" t="s">
        <v>61</v>
      </c>
      <c r="B343" s="73">
        <v>2012</v>
      </c>
      <c r="C343" s="116">
        <v>6169</v>
      </c>
      <c r="D343" s="113">
        <v>882</v>
      </c>
      <c r="E343" s="113">
        <v>78</v>
      </c>
      <c r="F343" s="116">
        <v>32</v>
      </c>
      <c r="G343" s="116">
        <v>364</v>
      </c>
      <c r="H343" s="113">
        <v>408</v>
      </c>
      <c r="I343" s="113">
        <v>7</v>
      </c>
      <c r="J343" s="116">
        <v>5280</v>
      </c>
    </row>
    <row r="344" spans="1:10" s="76" customFormat="1" ht="12.95" customHeight="1">
      <c r="A344" s="69"/>
      <c r="B344" s="73">
        <v>2013</v>
      </c>
      <c r="C344" s="114">
        <v>5835</v>
      </c>
      <c r="D344" s="61">
        <v>775</v>
      </c>
      <c r="E344" s="61">
        <v>66</v>
      </c>
      <c r="F344" s="115">
        <v>24</v>
      </c>
      <c r="G344" s="115">
        <v>380</v>
      </c>
      <c r="H344" s="61">
        <v>305</v>
      </c>
      <c r="I344" s="61">
        <v>5</v>
      </c>
      <c r="J344" s="84">
        <v>5055</v>
      </c>
    </row>
    <row r="345" spans="1:10" s="76" customFormat="1" ht="12.95" customHeight="1">
      <c r="A345" s="69"/>
      <c r="B345" s="73">
        <v>2014</v>
      </c>
      <c r="C345" s="108">
        <v>5651</v>
      </c>
      <c r="D345" s="74">
        <v>778</v>
      </c>
      <c r="E345" s="74">
        <v>105</v>
      </c>
      <c r="F345" s="74">
        <v>27</v>
      </c>
      <c r="G345" s="74">
        <v>354</v>
      </c>
      <c r="H345" s="74">
        <v>292</v>
      </c>
      <c r="I345" s="74">
        <v>3</v>
      </c>
      <c r="J345" s="105">
        <v>4870</v>
      </c>
    </row>
    <row r="346" spans="1:10" s="76" customFormat="1" ht="12.95" customHeight="1">
      <c r="A346" s="69"/>
      <c r="B346" s="107">
        <v>2015</v>
      </c>
      <c r="C346" s="583">
        <v>5475</v>
      </c>
      <c r="D346" s="583">
        <v>728</v>
      </c>
      <c r="E346" s="583">
        <v>130</v>
      </c>
      <c r="F346" s="111">
        <v>35</v>
      </c>
      <c r="G346" s="111">
        <v>318</v>
      </c>
      <c r="H346" s="583">
        <v>245</v>
      </c>
      <c r="I346" s="583">
        <v>3</v>
      </c>
      <c r="J346" s="583">
        <v>4744</v>
      </c>
    </row>
    <row r="347" spans="1:10" s="76" customFormat="1" ht="12.95" customHeight="1">
      <c r="A347" s="69"/>
      <c r="B347" s="107">
        <v>2016</v>
      </c>
      <c r="C347" s="587">
        <v>5460</v>
      </c>
      <c r="D347" s="587">
        <v>795</v>
      </c>
      <c r="E347" s="587">
        <v>135</v>
      </c>
      <c r="F347" s="587">
        <v>55</v>
      </c>
      <c r="G347" s="587">
        <v>370</v>
      </c>
      <c r="H347" s="587">
        <v>235</v>
      </c>
      <c r="I347" s="587">
        <v>3</v>
      </c>
      <c r="J347" s="587">
        <v>4662</v>
      </c>
    </row>
    <row r="348" spans="1:10" s="76" customFormat="1" ht="12.95" customHeight="1">
      <c r="A348" s="69"/>
      <c r="B348" s="107"/>
      <c r="C348" s="108"/>
      <c r="D348" s="108"/>
      <c r="E348" s="108"/>
      <c r="F348" s="108"/>
      <c r="G348" s="108"/>
      <c r="H348" s="108"/>
      <c r="I348" s="108"/>
      <c r="J348" s="109"/>
    </row>
    <row r="349" spans="1:10" s="76" customFormat="1" ht="12.95" customHeight="1">
      <c r="A349" s="69" t="s">
        <v>62</v>
      </c>
      <c r="B349" s="73">
        <v>2012</v>
      </c>
      <c r="C349" s="116">
        <v>7412</v>
      </c>
      <c r="D349" s="113">
        <v>5877</v>
      </c>
      <c r="E349" s="113">
        <v>4330</v>
      </c>
      <c r="F349" s="74" t="s">
        <v>72</v>
      </c>
      <c r="G349" s="116">
        <v>590</v>
      </c>
      <c r="H349" s="113">
        <v>957</v>
      </c>
      <c r="I349" s="74" t="s">
        <v>72</v>
      </c>
      <c r="J349" s="116">
        <v>1535</v>
      </c>
    </row>
    <row r="350" spans="1:10" s="76" customFormat="1" ht="12.95" customHeight="1">
      <c r="A350" s="69"/>
      <c r="B350" s="73">
        <v>2013</v>
      </c>
      <c r="C350" s="114">
        <v>7393.7</v>
      </c>
      <c r="D350" s="61">
        <v>5820.5</v>
      </c>
      <c r="E350" s="61">
        <v>4320</v>
      </c>
      <c r="F350" s="74" t="s">
        <v>72</v>
      </c>
      <c r="G350" s="115">
        <v>530</v>
      </c>
      <c r="H350" s="61">
        <v>970.5</v>
      </c>
      <c r="I350" s="74" t="s">
        <v>72</v>
      </c>
      <c r="J350" s="84">
        <v>1573.2</v>
      </c>
    </row>
    <row r="351" spans="1:10" s="76" customFormat="1" ht="12.95" customHeight="1">
      <c r="A351" s="69"/>
      <c r="B351" s="73">
        <v>2014</v>
      </c>
      <c r="C351" s="108">
        <v>7361</v>
      </c>
      <c r="D351" s="74">
        <v>6266</v>
      </c>
      <c r="E351" s="74">
        <v>4800</v>
      </c>
      <c r="F351" s="74" t="s">
        <v>72</v>
      </c>
      <c r="G351" s="74">
        <v>495</v>
      </c>
      <c r="H351" s="74">
        <v>971</v>
      </c>
      <c r="I351" s="74" t="s">
        <v>72</v>
      </c>
      <c r="J351" s="105">
        <v>1095</v>
      </c>
    </row>
    <row r="352" spans="1:10" s="76" customFormat="1" ht="12.95" customHeight="1">
      <c r="A352" s="69"/>
      <c r="B352" s="107">
        <v>2015</v>
      </c>
      <c r="C352" s="583">
        <v>7364.7</v>
      </c>
      <c r="D352" s="583">
        <v>6411.5</v>
      </c>
      <c r="E352" s="583">
        <v>4933</v>
      </c>
      <c r="F352" s="74" t="s">
        <v>72</v>
      </c>
      <c r="G352" s="111">
        <v>508</v>
      </c>
      <c r="H352" s="583">
        <v>970.5</v>
      </c>
      <c r="I352" s="74" t="s">
        <v>72</v>
      </c>
      <c r="J352" s="583">
        <v>953.2</v>
      </c>
    </row>
    <row r="353" spans="1:10" s="76" customFormat="1" ht="12.95" customHeight="1">
      <c r="A353" s="69"/>
      <c r="B353" s="107">
        <v>2016</v>
      </c>
      <c r="C353" s="587">
        <v>7335.8</v>
      </c>
      <c r="D353" s="587">
        <v>7130.5</v>
      </c>
      <c r="E353" s="587">
        <v>5527.5</v>
      </c>
      <c r="F353" s="74" t="s">
        <v>72</v>
      </c>
      <c r="G353" s="587">
        <v>635</v>
      </c>
      <c r="H353" s="587">
        <v>968</v>
      </c>
      <c r="I353" s="74" t="s">
        <v>72</v>
      </c>
      <c r="J353" s="587">
        <v>205.3</v>
      </c>
    </row>
    <row r="354" spans="1:10" s="76" customFormat="1" ht="12.95" customHeight="1">
      <c r="A354" s="69"/>
      <c r="B354" s="107"/>
      <c r="C354" s="108"/>
      <c r="D354" s="108"/>
      <c r="E354" s="108"/>
      <c r="F354" s="108"/>
      <c r="G354" s="108"/>
      <c r="H354" s="108"/>
      <c r="I354" s="108"/>
      <c r="J354" s="109"/>
    </row>
    <row r="355" spans="1:10" s="76" customFormat="1" ht="12.95" customHeight="1">
      <c r="A355" s="69" t="s">
        <v>63</v>
      </c>
      <c r="B355" s="73">
        <v>2012</v>
      </c>
      <c r="C355" s="116">
        <v>3290.4</v>
      </c>
      <c r="D355" s="113">
        <v>323.39999999999998</v>
      </c>
      <c r="E355" s="74" t="s">
        <v>72</v>
      </c>
      <c r="F355" s="74" t="s">
        <v>72</v>
      </c>
      <c r="G355" s="116">
        <v>268.39999999999998</v>
      </c>
      <c r="H355" s="113">
        <v>55</v>
      </c>
      <c r="I355" s="74" t="s">
        <v>72</v>
      </c>
      <c r="J355" s="116">
        <v>2967</v>
      </c>
    </row>
    <row r="356" spans="1:10" s="76" customFormat="1" ht="12.95" customHeight="1">
      <c r="A356" s="69"/>
      <c r="B356" s="73">
        <v>2013</v>
      </c>
      <c r="C356" s="114">
        <v>3293.3</v>
      </c>
      <c r="D356" s="61">
        <v>329.3</v>
      </c>
      <c r="E356" s="74" t="s">
        <v>72</v>
      </c>
      <c r="F356" s="74" t="s">
        <v>72</v>
      </c>
      <c r="G356" s="115">
        <v>270.3</v>
      </c>
      <c r="H356" s="61">
        <v>59</v>
      </c>
      <c r="I356" s="74" t="s">
        <v>72</v>
      </c>
      <c r="J356" s="84">
        <v>2964</v>
      </c>
    </row>
    <row r="357" spans="1:10" s="76" customFormat="1" ht="12.95" customHeight="1">
      <c r="A357" s="69"/>
      <c r="B357" s="73">
        <v>2014</v>
      </c>
      <c r="C357" s="108">
        <v>3452</v>
      </c>
      <c r="D357" s="74">
        <v>326</v>
      </c>
      <c r="E357" s="74" t="s">
        <v>72</v>
      </c>
      <c r="F357" s="74" t="s">
        <v>72</v>
      </c>
      <c r="G357" s="74">
        <v>271</v>
      </c>
      <c r="H357" s="74">
        <v>55</v>
      </c>
      <c r="I357" s="74" t="s">
        <v>72</v>
      </c>
      <c r="J357" s="105">
        <v>3126</v>
      </c>
    </row>
    <row r="358" spans="1:10" s="76" customFormat="1" ht="12.95" customHeight="1">
      <c r="A358" s="69"/>
      <c r="B358" s="107">
        <v>2015</v>
      </c>
      <c r="C358" s="583">
        <v>3456.6</v>
      </c>
      <c r="D358" s="583">
        <v>330.6</v>
      </c>
      <c r="E358" s="74" t="s">
        <v>72</v>
      </c>
      <c r="F358" s="74" t="s">
        <v>72</v>
      </c>
      <c r="G358" s="111">
        <v>273.60000000000002</v>
      </c>
      <c r="H358" s="583">
        <v>57</v>
      </c>
      <c r="I358" s="74" t="s">
        <v>72</v>
      </c>
      <c r="J358" s="583">
        <v>3126</v>
      </c>
    </row>
    <row r="359" spans="1:10" s="76" customFormat="1" ht="12.95" customHeight="1">
      <c r="A359" s="69"/>
      <c r="B359" s="107">
        <v>2016</v>
      </c>
      <c r="C359" s="587">
        <v>3325.6</v>
      </c>
      <c r="D359" s="587">
        <v>366.6</v>
      </c>
      <c r="E359" s="74" t="s">
        <v>72</v>
      </c>
      <c r="F359" s="74" t="s">
        <v>72</v>
      </c>
      <c r="G359" s="587">
        <v>261.60000000000002</v>
      </c>
      <c r="H359" s="587">
        <v>105</v>
      </c>
      <c r="I359" s="74" t="s">
        <v>72</v>
      </c>
      <c r="J359" s="587">
        <v>2959</v>
      </c>
    </row>
    <row r="360" spans="1:10" s="76" customFormat="1" ht="12.95" customHeight="1">
      <c r="A360" s="69"/>
      <c r="B360" s="107"/>
      <c r="C360" s="108"/>
      <c r="D360" s="108"/>
      <c r="E360" s="108"/>
      <c r="F360" s="108"/>
      <c r="G360" s="108"/>
      <c r="H360" s="108"/>
      <c r="I360" s="108"/>
      <c r="J360" s="109"/>
    </row>
    <row r="361" spans="1:10" s="76" customFormat="1" ht="12.95" customHeight="1">
      <c r="A361" s="69" t="s">
        <v>64</v>
      </c>
      <c r="B361" s="73">
        <v>2012</v>
      </c>
      <c r="C361" s="116">
        <v>512</v>
      </c>
      <c r="D361" s="113">
        <v>58</v>
      </c>
      <c r="E361" s="113">
        <v>15</v>
      </c>
      <c r="F361" s="74" t="s">
        <v>72</v>
      </c>
      <c r="G361" s="116">
        <v>35</v>
      </c>
      <c r="H361" s="113">
        <v>8</v>
      </c>
      <c r="I361" s="74" t="s">
        <v>72</v>
      </c>
      <c r="J361" s="116">
        <v>454</v>
      </c>
    </row>
    <row r="362" spans="1:10" s="76" customFormat="1" ht="12.95" customHeight="1">
      <c r="A362" s="69"/>
      <c r="B362" s="73">
        <v>2013</v>
      </c>
      <c r="C362" s="114">
        <v>512</v>
      </c>
      <c r="D362" s="61">
        <v>83</v>
      </c>
      <c r="E362" s="61">
        <v>40</v>
      </c>
      <c r="F362" s="74" t="s">
        <v>72</v>
      </c>
      <c r="G362" s="115">
        <v>35</v>
      </c>
      <c r="H362" s="61">
        <v>8</v>
      </c>
      <c r="I362" s="74" t="s">
        <v>72</v>
      </c>
      <c r="J362" s="84">
        <v>429</v>
      </c>
    </row>
    <row r="363" spans="1:10" s="76" customFormat="1" ht="12.95" customHeight="1">
      <c r="A363" s="69"/>
      <c r="B363" s="73">
        <v>2014</v>
      </c>
      <c r="C363" s="108">
        <v>512</v>
      </c>
      <c r="D363" s="74">
        <v>128</v>
      </c>
      <c r="E363" s="74">
        <v>70</v>
      </c>
      <c r="F363" s="74" t="s">
        <v>72</v>
      </c>
      <c r="G363" s="74">
        <v>38</v>
      </c>
      <c r="H363" s="74">
        <v>18</v>
      </c>
      <c r="I363" s="74" t="s">
        <v>72</v>
      </c>
      <c r="J363" s="105">
        <v>384</v>
      </c>
    </row>
    <row r="364" spans="1:10" s="76" customFormat="1" ht="12.95" customHeight="1">
      <c r="A364" s="69"/>
      <c r="B364" s="107">
        <v>2015</v>
      </c>
      <c r="C364" s="583">
        <v>512</v>
      </c>
      <c r="D364" s="583">
        <v>103</v>
      </c>
      <c r="E364" s="583">
        <v>60</v>
      </c>
      <c r="F364" s="74" t="s">
        <v>72</v>
      </c>
      <c r="G364" s="111">
        <v>35</v>
      </c>
      <c r="H364" s="583">
        <v>8</v>
      </c>
      <c r="I364" s="74" t="s">
        <v>72</v>
      </c>
      <c r="J364" s="583">
        <v>409</v>
      </c>
    </row>
    <row r="365" spans="1:10" s="76" customFormat="1" ht="12.95" customHeight="1">
      <c r="A365" s="69"/>
      <c r="B365" s="107">
        <v>2016</v>
      </c>
      <c r="C365" s="587">
        <v>512</v>
      </c>
      <c r="D365" s="587">
        <v>103</v>
      </c>
      <c r="E365" s="587">
        <v>60</v>
      </c>
      <c r="F365" s="74" t="s">
        <v>72</v>
      </c>
      <c r="G365" s="587">
        <v>35</v>
      </c>
      <c r="H365" s="587">
        <v>8</v>
      </c>
      <c r="I365" s="74" t="s">
        <v>72</v>
      </c>
      <c r="J365" s="587">
        <v>409</v>
      </c>
    </row>
    <row r="366" spans="1:10" s="76" customFormat="1" ht="12.95" customHeight="1">
      <c r="A366" s="69"/>
      <c r="B366" s="107"/>
      <c r="C366" s="108"/>
      <c r="D366" s="108"/>
      <c r="E366" s="108"/>
      <c r="F366" s="108"/>
      <c r="G366" s="108"/>
      <c r="H366" s="108"/>
      <c r="I366" s="108"/>
      <c r="J366" s="109"/>
    </row>
    <row r="367" spans="1:10" s="76" customFormat="1" ht="12.95" customHeight="1">
      <c r="A367" s="69" t="s">
        <v>65</v>
      </c>
      <c r="B367" s="73">
        <v>2012</v>
      </c>
      <c r="C367" s="116">
        <v>2365</v>
      </c>
      <c r="D367" s="113">
        <v>101</v>
      </c>
      <c r="E367" s="113">
        <v>31</v>
      </c>
      <c r="F367" s="116">
        <v>1</v>
      </c>
      <c r="G367" s="116">
        <v>59</v>
      </c>
      <c r="H367" s="113">
        <v>10</v>
      </c>
      <c r="I367" s="74" t="s">
        <v>72</v>
      </c>
      <c r="J367" s="116">
        <v>2264</v>
      </c>
    </row>
    <row r="368" spans="1:10" s="76" customFormat="1" ht="12.95" customHeight="1">
      <c r="A368" s="69"/>
      <c r="B368" s="73">
        <v>2013</v>
      </c>
      <c r="C368" s="114">
        <v>2365</v>
      </c>
      <c r="D368" s="61">
        <v>109</v>
      </c>
      <c r="E368" s="61">
        <v>36</v>
      </c>
      <c r="F368" s="115">
        <v>1</v>
      </c>
      <c r="G368" s="115">
        <v>60</v>
      </c>
      <c r="H368" s="61">
        <v>12</v>
      </c>
      <c r="I368" s="74" t="s">
        <v>72</v>
      </c>
      <c r="J368" s="84">
        <v>2256</v>
      </c>
    </row>
    <row r="369" spans="1:10" s="76" customFormat="1" ht="12.95" customHeight="1">
      <c r="A369" s="69"/>
      <c r="B369" s="73">
        <v>2014</v>
      </c>
      <c r="C369" s="108">
        <v>2345</v>
      </c>
      <c r="D369" s="74">
        <v>129</v>
      </c>
      <c r="E369" s="74">
        <v>55</v>
      </c>
      <c r="F369" s="74">
        <v>1</v>
      </c>
      <c r="G369" s="74">
        <v>61</v>
      </c>
      <c r="H369" s="74">
        <v>12</v>
      </c>
      <c r="I369" s="74" t="s">
        <v>72</v>
      </c>
      <c r="J369" s="105">
        <v>2216</v>
      </c>
    </row>
    <row r="370" spans="1:10" s="76" customFormat="1" ht="12.95" customHeight="1">
      <c r="A370" s="69"/>
      <c r="B370" s="107">
        <v>2015</v>
      </c>
      <c r="C370" s="583">
        <v>2506</v>
      </c>
      <c r="D370" s="583">
        <v>139</v>
      </c>
      <c r="E370" s="583">
        <v>56</v>
      </c>
      <c r="F370" s="111">
        <v>2</v>
      </c>
      <c r="G370" s="111">
        <v>69</v>
      </c>
      <c r="H370" s="583">
        <v>12</v>
      </c>
      <c r="I370" s="74" t="s">
        <v>72</v>
      </c>
      <c r="J370" s="583">
        <v>2367</v>
      </c>
    </row>
    <row r="371" spans="1:10" s="76" customFormat="1" ht="12.95" customHeight="1">
      <c r="A371" s="69"/>
      <c r="B371" s="107">
        <v>2016</v>
      </c>
      <c r="C371" s="587">
        <v>2495</v>
      </c>
      <c r="D371" s="587">
        <v>130</v>
      </c>
      <c r="E371" s="587">
        <v>48</v>
      </c>
      <c r="F371" s="587">
        <v>1</v>
      </c>
      <c r="G371" s="587">
        <v>69</v>
      </c>
      <c r="H371" s="587">
        <v>12</v>
      </c>
      <c r="I371" s="74" t="s">
        <v>72</v>
      </c>
      <c r="J371" s="587">
        <v>2365</v>
      </c>
    </row>
    <row r="372" spans="1:10" s="76" customFormat="1" ht="12.95" customHeight="1">
      <c r="A372" s="69"/>
      <c r="B372" s="107"/>
      <c r="C372" s="108"/>
      <c r="D372" s="74"/>
      <c r="E372" s="74"/>
      <c r="F372" s="74"/>
      <c r="G372" s="74"/>
      <c r="H372" s="74"/>
      <c r="I372" s="108"/>
      <c r="J372" s="105"/>
    </row>
    <row r="373" spans="1:10" s="76" customFormat="1" ht="12.95" customHeight="1">
      <c r="A373" s="69" t="s">
        <v>66</v>
      </c>
      <c r="B373" s="73">
        <v>2012</v>
      </c>
      <c r="C373" s="116">
        <v>10287</v>
      </c>
      <c r="D373" s="113">
        <v>4461.5</v>
      </c>
      <c r="E373" s="113">
        <v>1752</v>
      </c>
      <c r="F373" s="74" t="s">
        <v>72</v>
      </c>
      <c r="G373" s="116">
        <v>199.5</v>
      </c>
      <c r="H373" s="113">
        <v>2510</v>
      </c>
      <c r="I373" s="74" t="s">
        <v>72</v>
      </c>
      <c r="J373" s="116">
        <v>5825.5</v>
      </c>
    </row>
    <row r="374" spans="1:10" s="76" customFormat="1" ht="12.95" customHeight="1">
      <c r="A374" s="69"/>
      <c r="B374" s="73">
        <v>2013</v>
      </c>
      <c r="C374" s="114">
        <v>10303</v>
      </c>
      <c r="D374" s="61">
        <v>4536</v>
      </c>
      <c r="E374" s="61">
        <v>1845</v>
      </c>
      <c r="F374" s="74" t="s">
        <v>72</v>
      </c>
      <c r="G374" s="115">
        <v>195</v>
      </c>
      <c r="H374" s="61">
        <v>2496</v>
      </c>
      <c r="I374" s="74" t="s">
        <v>72</v>
      </c>
      <c r="J374" s="84">
        <v>5767</v>
      </c>
    </row>
    <row r="375" spans="1:10" s="76" customFormat="1" ht="12.95" customHeight="1">
      <c r="A375" s="69"/>
      <c r="B375" s="73">
        <v>2014</v>
      </c>
      <c r="C375" s="108">
        <v>10303</v>
      </c>
      <c r="D375" s="74">
        <v>4299</v>
      </c>
      <c r="E375" s="74">
        <v>1616</v>
      </c>
      <c r="F375" s="74" t="s">
        <v>72</v>
      </c>
      <c r="G375" s="74">
        <v>184</v>
      </c>
      <c r="H375" s="74">
        <v>2499</v>
      </c>
      <c r="I375" s="74" t="s">
        <v>72</v>
      </c>
      <c r="J375" s="105">
        <v>6004</v>
      </c>
    </row>
    <row r="376" spans="1:10" s="76" customFormat="1" ht="12.95" customHeight="1">
      <c r="A376" s="69"/>
      <c r="B376" s="107">
        <v>2015</v>
      </c>
      <c r="C376" s="583">
        <v>10303</v>
      </c>
      <c r="D376" s="583">
        <v>4548.3</v>
      </c>
      <c r="E376" s="583">
        <v>1838.4</v>
      </c>
      <c r="F376" s="74" t="s">
        <v>72</v>
      </c>
      <c r="G376" s="111">
        <v>197.5</v>
      </c>
      <c r="H376" s="583">
        <v>2512.4</v>
      </c>
      <c r="I376" s="74" t="s">
        <v>72</v>
      </c>
      <c r="J376" s="583">
        <v>5754.7</v>
      </c>
    </row>
    <row r="377" spans="1:10" s="76" customFormat="1" ht="12.95" customHeight="1">
      <c r="A377" s="69"/>
      <c r="B377" s="107">
        <v>2016</v>
      </c>
      <c r="C377" s="587">
        <v>10303.700000000001</v>
      </c>
      <c r="D377" s="587">
        <v>4622</v>
      </c>
      <c r="E377" s="587">
        <v>1908.7</v>
      </c>
      <c r="F377" s="587">
        <v>1</v>
      </c>
      <c r="G377" s="587">
        <v>202.3</v>
      </c>
      <c r="H377" s="587">
        <v>2510</v>
      </c>
      <c r="I377" s="74" t="s">
        <v>72</v>
      </c>
      <c r="J377" s="587">
        <v>5681.7</v>
      </c>
    </row>
    <row r="378" spans="1:10" s="76" customFormat="1" ht="12.95" customHeight="1">
      <c r="A378" s="69"/>
      <c r="B378" s="107"/>
      <c r="C378" s="108"/>
      <c r="D378" s="108"/>
      <c r="E378" s="108"/>
      <c r="F378" s="108"/>
      <c r="G378" s="108"/>
      <c r="H378" s="108"/>
      <c r="I378" s="108"/>
      <c r="J378" s="109"/>
    </row>
    <row r="379" spans="1:10" s="76" customFormat="1" ht="12.95" customHeight="1">
      <c r="A379" s="69" t="s">
        <v>178</v>
      </c>
      <c r="B379" s="73">
        <v>2012</v>
      </c>
      <c r="C379" s="116">
        <v>10780</v>
      </c>
      <c r="D379" s="113">
        <v>10593</v>
      </c>
      <c r="E379" s="113">
        <v>8101</v>
      </c>
      <c r="F379" s="116">
        <v>710</v>
      </c>
      <c r="G379" s="116">
        <v>484</v>
      </c>
      <c r="H379" s="113">
        <v>1298</v>
      </c>
      <c r="I379" s="113">
        <v>153</v>
      </c>
      <c r="J379" s="116">
        <v>34</v>
      </c>
    </row>
    <row r="380" spans="1:10" s="76" customFormat="1" ht="12.95" customHeight="1">
      <c r="A380" s="69"/>
      <c r="B380" s="73">
        <v>2013</v>
      </c>
      <c r="C380" s="114">
        <v>10835</v>
      </c>
      <c r="D380" s="61">
        <v>10510</v>
      </c>
      <c r="E380" s="61">
        <v>8208</v>
      </c>
      <c r="F380" s="115">
        <v>660</v>
      </c>
      <c r="G380" s="115">
        <v>514</v>
      </c>
      <c r="H380" s="61">
        <v>1128</v>
      </c>
      <c r="I380" s="61">
        <v>158</v>
      </c>
      <c r="J380" s="84">
        <v>167</v>
      </c>
    </row>
    <row r="381" spans="1:10" s="76" customFormat="1" ht="12.95" customHeight="1">
      <c r="A381" s="69"/>
      <c r="B381" s="73">
        <v>2014</v>
      </c>
      <c r="C381" s="108">
        <v>10842</v>
      </c>
      <c r="D381" s="74">
        <v>10690</v>
      </c>
      <c r="E381" s="74">
        <v>8398</v>
      </c>
      <c r="F381" s="74">
        <v>715</v>
      </c>
      <c r="G381" s="74">
        <v>460</v>
      </c>
      <c r="H381" s="74">
        <v>1117</v>
      </c>
      <c r="I381" s="74">
        <v>83</v>
      </c>
      <c r="J381" s="105">
        <v>69</v>
      </c>
    </row>
    <row r="382" spans="1:10" s="76" customFormat="1" ht="12.95" customHeight="1">
      <c r="A382" s="69"/>
      <c r="B382" s="107">
        <v>2015</v>
      </c>
      <c r="C382" s="583">
        <v>10704</v>
      </c>
      <c r="D382" s="583">
        <v>10641</v>
      </c>
      <c r="E382" s="583">
        <v>8373</v>
      </c>
      <c r="F382" s="111">
        <v>723</v>
      </c>
      <c r="G382" s="111">
        <v>491</v>
      </c>
      <c r="H382" s="583">
        <v>1054</v>
      </c>
      <c r="I382" s="583">
        <v>63</v>
      </c>
      <c r="J382" s="74" t="s">
        <v>72</v>
      </c>
    </row>
    <row r="383" spans="1:10" s="76" customFormat="1" ht="12.95" customHeight="1">
      <c r="A383" s="69"/>
      <c r="B383" s="107">
        <v>2016</v>
      </c>
      <c r="C383" s="587">
        <v>10709</v>
      </c>
      <c r="D383" s="587">
        <v>10613</v>
      </c>
      <c r="E383" s="587">
        <v>8727</v>
      </c>
      <c r="F383" s="587">
        <v>759</v>
      </c>
      <c r="G383" s="587">
        <v>425</v>
      </c>
      <c r="H383" s="587">
        <v>702</v>
      </c>
      <c r="I383" s="587">
        <v>64</v>
      </c>
      <c r="J383" s="587">
        <v>32</v>
      </c>
    </row>
    <row r="384" spans="1:10" s="76" customFormat="1" ht="12.95" customHeight="1">
      <c r="A384" s="69"/>
      <c r="B384" s="107"/>
      <c r="C384" s="108"/>
      <c r="D384" s="108"/>
      <c r="E384" s="108"/>
      <c r="F384" s="108"/>
      <c r="G384" s="108"/>
      <c r="H384" s="108"/>
      <c r="I384" s="108"/>
      <c r="J384" s="109"/>
    </row>
    <row r="385" spans="1:10" s="76" customFormat="1" ht="12.95" customHeight="1">
      <c r="A385" s="69" t="s">
        <v>68</v>
      </c>
      <c r="B385" s="73">
        <v>2012</v>
      </c>
      <c r="C385" s="116">
        <v>4498</v>
      </c>
      <c r="D385" s="113">
        <v>664</v>
      </c>
      <c r="E385" s="113">
        <v>255</v>
      </c>
      <c r="F385" s="116">
        <v>200</v>
      </c>
      <c r="G385" s="116">
        <v>74</v>
      </c>
      <c r="H385" s="113">
        <v>135</v>
      </c>
      <c r="I385" s="74" t="s">
        <v>72</v>
      </c>
      <c r="J385" s="116">
        <v>3834</v>
      </c>
    </row>
    <row r="386" spans="1:10" s="76" customFormat="1" ht="12.95" customHeight="1">
      <c r="A386" s="69"/>
      <c r="B386" s="73">
        <v>2013</v>
      </c>
      <c r="C386" s="114">
        <v>4498</v>
      </c>
      <c r="D386" s="61">
        <v>468</v>
      </c>
      <c r="E386" s="61">
        <v>254</v>
      </c>
      <c r="F386" s="74" t="s">
        <v>72</v>
      </c>
      <c r="G386" s="115">
        <v>70</v>
      </c>
      <c r="H386" s="61">
        <v>144</v>
      </c>
      <c r="I386" s="74" t="s">
        <v>72</v>
      </c>
      <c r="J386" s="84">
        <v>4030</v>
      </c>
    </row>
    <row r="387" spans="1:10" s="76" customFormat="1" ht="12.95" customHeight="1">
      <c r="A387" s="69"/>
      <c r="B387" s="73">
        <v>2014</v>
      </c>
      <c r="C387" s="108">
        <v>4498</v>
      </c>
      <c r="D387" s="74">
        <v>498</v>
      </c>
      <c r="E387" s="74">
        <v>280</v>
      </c>
      <c r="F387" s="74" t="s">
        <v>72</v>
      </c>
      <c r="G387" s="74">
        <v>77</v>
      </c>
      <c r="H387" s="74">
        <v>141</v>
      </c>
      <c r="I387" s="74" t="s">
        <v>72</v>
      </c>
      <c r="J387" s="105">
        <v>4000</v>
      </c>
    </row>
    <row r="388" spans="1:10" s="76" customFormat="1" ht="12.95" customHeight="1">
      <c r="A388" s="69"/>
      <c r="B388" s="107">
        <v>2015</v>
      </c>
      <c r="C388" s="583">
        <v>4498</v>
      </c>
      <c r="D388" s="583">
        <v>462</v>
      </c>
      <c r="E388" s="583">
        <v>257</v>
      </c>
      <c r="F388" s="74" t="s">
        <v>72</v>
      </c>
      <c r="G388" s="111">
        <v>79</v>
      </c>
      <c r="H388" s="583">
        <v>126</v>
      </c>
      <c r="I388" s="74" t="s">
        <v>72</v>
      </c>
      <c r="J388" s="583">
        <v>4036</v>
      </c>
    </row>
    <row r="389" spans="1:10" s="76" customFormat="1" ht="12.95" customHeight="1">
      <c r="A389" s="69"/>
      <c r="B389" s="107">
        <v>2016</v>
      </c>
      <c r="C389" s="587">
        <v>4498</v>
      </c>
      <c r="D389" s="587">
        <v>486</v>
      </c>
      <c r="E389" s="587">
        <v>283</v>
      </c>
      <c r="F389" s="74" t="s">
        <v>72</v>
      </c>
      <c r="G389" s="587">
        <v>82</v>
      </c>
      <c r="H389" s="587">
        <v>121</v>
      </c>
      <c r="I389" s="74" t="s">
        <v>72</v>
      </c>
      <c r="J389" s="587">
        <v>4012</v>
      </c>
    </row>
    <row r="390" spans="1:10" s="76" customFormat="1" ht="12.95" customHeight="1">
      <c r="A390" s="69"/>
      <c r="B390" s="107"/>
      <c r="C390" s="624"/>
      <c r="D390" s="624"/>
      <c r="E390" s="624"/>
      <c r="F390" s="108"/>
      <c r="G390" s="624"/>
      <c r="H390" s="110"/>
      <c r="I390" s="624"/>
      <c r="J390" s="110"/>
    </row>
    <row r="391" spans="1:10" s="76" customFormat="1" ht="12.95" customHeight="1">
      <c r="A391" s="69" t="s">
        <v>69</v>
      </c>
      <c r="B391" s="107">
        <v>2012</v>
      </c>
      <c r="C391" s="116">
        <v>5839</v>
      </c>
      <c r="D391" s="113">
        <v>764</v>
      </c>
      <c r="E391" s="113">
        <v>352</v>
      </c>
      <c r="F391" s="74" t="s">
        <v>72</v>
      </c>
      <c r="G391" s="116">
        <v>261</v>
      </c>
      <c r="H391" s="113">
        <v>151</v>
      </c>
      <c r="I391" s="113">
        <v>1</v>
      </c>
      <c r="J391" s="116">
        <v>5074</v>
      </c>
    </row>
    <row r="392" spans="1:10">
      <c r="B392" s="73">
        <v>2013</v>
      </c>
      <c r="C392" s="114">
        <v>5839</v>
      </c>
      <c r="D392" s="61">
        <v>764</v>
      </c>
      <c r="E392" s="61">
        <v>352</v>
      </c>
      <c r="F392" s="74" t="s">
        <v>72</v>
      </c>
      <c r="G392" s="115">
        <v>261</v>
      </c>
      <c r="H392" s="61">
        <v>151</v>
      </c>
      <c r="I392" s="61">
        <v>1</v>
      </c>
      <c r="J392" s="84">
        <v>5074</v>
      </c>
    </row>
    <row r="393" spans="1:10">
      <c r="B393" s="73">
        <v>2014</v>
      </c>
      <c r="C393" s="624">
        <v>5840</v>
      </c>
      <c r="D393" s="624">
        <v>764</v>
      </c>
      <c r="E393" s="624">
        <v>352</v>
      </c>
      <c r="F393" s="74" t="s">
        <v>72</v>
      </c>
      <c r="G393" s="624">
        <v>261</v>
      </c>
      <c r="H393" s="110">
        <v>151</v>
      </c>
      <c r="I393" s="624">
        <v>1</v>
      </c>
      <c r="J393" s="110">
        <v>5075</v>
      </c>
    </row>
    <row r="394" spans="1:10">
      <c r="B394" s="107">
        <v>2015</v>
      </c>
      <c r="C394" s="583">
        <v>5839</v>
      </c>
      <c r="D394" s="583">
        <v>764</v>
      </c>
      <c r="E394" s="583">
        <v>352</v>
      </c>
      <c r="F394" s="74" t="s">
        <v>72</v>
      </c>
      <c r="G394" s="111">
        <v>261</v>
      </c>
      <c r="H394" s="583">
        <v>151</v>
      </c>
      <c r="I394" s="583">
        <v>1</v>
      </c>
      <c r="J394" s="583">
        <v>5074</v>
      </c>
    </row>
    <row r="395" spans="1:10">
      <c r="A395" s="622"/>
      <c r="B395" s="623">
        <v>2016</v>
      </c>
      <c r="C395" s="378">
        <v>5839</v>
      </c>
      <c r="D395" s="378">
        <v>764</v>
      </c>
      <c r="E395" s="378">
        <v>352</v>
      </c>
      <c r="F395" s="625" t="s">
        <v>72</v>
      </c>
      <c r="G395" s="378">
        <v>261</v>
      </c>
      <c r="H395" s="378">
        <v>151</v>
      </c>
      <c r="I395" s="378">
        <v>1</v>
      </c>
      <c r="J395" s="378">
        <v>5074</v>
      </c>
    </row>
  </sheetData>
  <mergeCells count="7">
    <mergeCell ref="I4:J4"/>
    <mergeCell ref="A2:J2"/>
    <mergeCell ref="A5:B6"/>
    <mergeCell ref="C5:C6"/>
    <mergeCell ref="D5:H5"/>
    <mergeCell ref="I5:I6"/>
    <mergeCell ref="J5:J6"/>
  </mergeCells>
  <hyperlinks>
    <hyperlink ref="I4" location="'Листа табела'!A1" display="Листа табела"/>
  </hyperlinks>
  <pageMargins left="0.11811023622047245" right="0.11811023622047245" top="0.55118110236220474" bottom="0.55118110236220474" header="0.31496062992125984" footer="0.31496062992125984"/>
  <pageSetup paperSize="9" orientation="landscape" r:id="rId1"/>
  <headerFooter alignWithMargins="0"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97"/>
  <sheetViews>
    <sheetView zoomScaleNormal="130" workbookViewId="0">
      <pane ySplit="6" topLeftCell="A7" activePane="bottomLeft" state="frozen"/>
      <selection pane="bottomLeft" activeCell="H3" sqref="H3:I3"/>
    </sheetView>
  </sheetViews>
  <sheetFormatPr defaultRowHeight="12"/>
  <cols>
    <col min="1" max="1" width="21.42578125" style="28" customWidth="1"/>
    <col min="2" max="2" width="5.85546875" style="224" customWidth="1"/>
    <col min="3" max="4" width="10.7109375" style="28" customWidth="1"/>
    <col min="5" max="5" width="11.140625" style="28" customWidth="1"/>
    <col min="6" max="6" width="12" style="212" customWidth="1"/>
    <col min="7" max="7" width="11" style="38" customWidth="1"/>
    <col min="8" max="8" width="8.7109375" style="28" customWidth="1"/>
    <col min="9" max="9" width="8.7109375" style="38" customWidth="1"/>
    <col min="10" max="16384" width="9.140625" style="28"/>
  </cols>
  <sheetData>
    <row r="2" spans="1:13" ht="15" customHeight="1">
      <c r="A2" s="831" t="s">
        <v>1344</v>
      </c>
      <c r="B2" s="831"/>
      <c r="C2" s="831"/>
      <c r="D2" s="831"/>
      <c r="E2" s="831"/>
      <c r="F2" s="831"/>
      <c r="G2" s="831"/>
      <c r="H2" s="831"/>
      <c r="I2" s="831"/>
    </row>
    <row r="3" spans="1:13" ht="15.75" customHeight="1" thickBot="1">
      <c r="A3" s="213"/>
      <c r="B3" s="214"/>
      <c r="G3" s="28"/>
      <c r="H3" s="938" t="s">
        <v>0</v>
      </c>
      <c r="I3" s="938"/>
    </row>
    <row r="4" spans="1:13" s="38" customFormat="1" ht="27.75" customHeight="1">
      <c r="A4" s="906" t="s">
        <v>946</v>
      </c>
      <c r="B4" s="847"/>
      <c r="C4" s="847" t="s">
        <v>862</v>
      </c>
      <c r="D4" s="847"/>
      <c r="E4" s="847"/>
      <c r="F4" s="847"/>
      <c r="G4" s="847" t="s">
        <v>863</v>
      </c>
      <c r="H4" s="847" t="s">
        <v>864</v>
      </c>
      <c r="I4" s="848"/>
    </row>
    <row r="5" spans="1:13" s="38" customFormat="1" ht="23.25" customHeight="1">
      <c r="A5" s="961"/>
      <c r="B5" s="962"/>
      <c r="C5" s="962" t="s">
        <v>865</v>
      </c>
      <c r="D5" s="962"/>
      <c r="E5" s="962" t="s">
        <v>866</v>
      </c>
      <c r="F5" s="962"/>
      <c r="G5" s="962"/>
      <c r="H5" s="962" t="s">
        <v>867</v>
      </c>
      <c r="I5" s="965" t="s">
        <v>868</v>
      </c>
    </row>
    <row r="6" spans="1:13" s="38" customFormat="1" ht="23.25" customHeight="1" thickBot="1">
      <c r="A6" s="963"/>
      <c r="B6" s="964"/>
      <c r="C6" s="639" t="s">
        <v>869</v>
      </c>
      <c r="D6" s="639" t="s">
        <v>870</v>
      </c>
      <c r="E6" s="639" t="s">
        <v>869</v>
      </c>
      <c r="F6" s="640" t="s">
        <v>870</v>
      </c>
      <c r="G6" s="964"/>
      <c r="H6" s="964"/>
      <c r="I6" s="966"/>
    </row>
    <row r="7" spans="1:13" s="38" customFormat="1" ht="12.95" customHeight="1">
      <c r="A7" s="38" t="s">
        <v>871</v>
      </c>
      <c r="B7" s="215">
        <v>2012</v>
      </c>
      <c r="C7" s="40">
        <v>91</v>
      </c>
      <c r="D7" s="40">
        <v>617</v>
      </c>
      <c r="E7" s="40">
        <v>19</v>
      </c>
      <c r="F7" s="40">
        <v>191</v>
      </c>
      <c r="G7" s="40">
        <v>1050113</v>
      </c>
      <c r="H7" s="40">
        <v>1584677</v>
      </c>
      <c r="I7" s="40">
        <v>1268691</v>
      </c>
    </row>
    <row r="8" spans="1:13" s="38" customFormat="1" ht="12.95" customHeight="1">
      <c r="B8" s="215">
        <v>2013</v>
      </c>
      <c r="C8" s="216">
        <v>109</v>
      </c>
      <c r="D8" s="40">
        <v>456</v>
      </c>
      <c r="E8" s="40">
        <v>15</v>
      </c>
      <c r="F8" s="40">
        <v>87</v>
      </c>
      <c r="G8" s="40">
        <v>1048685</v>
      </c>
      <c r="H8" s="40">
        <v>1616931</v>
      </c>
      <c r="I8" s="40">
        <v>1349553</v>
      </c>
    </row>
    <row r="9" spans="1:13" s="38" customFormat="1" ht="12.95" customHeight="1">
      <c r="B9" s="432">
        <v>2014</v>
      </c>
      <c r="C9" s="40">
        <v>111</v>
      </c>
      <c r="D9" s="40">
        <v>388</v>
      </c>
      <c r="E9" s="40">
        <v>5</v>
      </c>
      <c r="F9" s="40">
        <v>107</v>
      </c>
      <c r="G9" s="40">
        <v>1082943</v>
      </c>
      <c r="H9" s="40">
        <v>1550000</v>
      </c>
      <c r="I9" s="40">
        <v>1465667</v>
      </c>
    </row>
    <row r="10" spans="1:13" s="38" customFormat="1" ht="12.95" customHeight="1">
      <c r="B10" s="215">
        <v>2015</v>
      </c>
      <c r="C10" s="216">
        <v>131</v>
      </c>
      <c r="D10" s="216">
        <v>497</v>
      </c>
      <c r="E10" s="216">
        <v>31</v>
      </c>
      <c r="F10" s="216">
        <v>158</v>
      </c>
      <c r="G10" s="216">
        <v>1085947</v>
      </c>
      <c r="H10" s="40">
        <v>1763262</v>
      </c>
      <c r="I10" s="40">
        <v>1510850</v>
      </c>
    </row>
    <row r="11" spans="1:13" s="38" customFormat="1" ht="12.95" customHeight="1">
      <c r="B11" s="215">
        <v>2016</v>
      </c>
      <c r="C11" s="216">
        <v>100</v>
      </c>
      <c r="D11" s="216">
        <v>368</v>
      </c>
      <c r="E11" s="216">
        <v>36</v>
      </c>
      <c r="F11" s="216">
        <v>139</v>
      </c>
      <c r="G11" s="216">
        <v>1092094</v>
      </c>
      <c r="H11" s="216">
        <v>1802246</v>
      </c>
      <c r="I11" s="216">
        <v>1555258</v>
      </c>
      <c r="J11" s="184"/>
      <c r="K11" s="184"/>
      <c r="L11" s="184"/>
      <c r="M11" s="184"/>
    </row>
    <row r="12" spans="1:13" s="38" customFormat="1" ht="12.95" customHeight="1">
      <c r="B12" s="215"/>
      <c r="C12" s="216"/>
      <c r="D12" s="216"/>
      <c r="E12" s="216"/>
      <c r="F12" s="216"/>
      <c r="G12" s="216"/>
      <c r="H12" s="216"/>
      <c r="I12" s="216"/>
    </row>
    <row r="13" spans="1:13" s="38" customFormat="1" ht="12.95" customHeight="1">
      <c r="A13" s="217" t="s">
        <v>6</v>
      </c>
      <c r="B13" s="215">
        <v>2012</v>
      </c>
      <c r="C13" s="216">
        <v>1</v>
      </c>
      <c r="D13" s="40">
        <v>1</v>
      </c>
      <c r="E13" s="40" t="s">
        <v>72</v>
      </c>
      <c r="F13" s="40" t="s">
        <v>72</v>
      </c>
      <c r="G13" s="40">
        <v>44908</v>
      </c>
      <c r="H13" s="40">
        <v>74877</v>
      </c>
      <c r="I13" s="40">
        <v>10327</v>
      </c>
    </row>
    <row r="14" spans="1:13" s="38" customFormat="1" ht="12.95" customHeight="1">
      <c r="B14" s="215">
        <v>2013</v>
      </c>
      <c r="C14" s="216" t="s">
        <v>72</v>
      </c>
      <c r="D14" s="40">
        <v>1</v>
      </c>
      <c r="E14" s="40" t="s">
        <v>72</v>
      </c>
      <c r="F14" s="40" t="s">
        <v>72</v>
      </c>
      <c r="G14" s="40">
        <v>44908</v>
      </c>
      <c r="H14" s="40">
        <v>70240</v>
      </c>
      <c r="I14" s="40">
        <v>7802</v>
      </c>
    </row>
    <row r="15" spans="1:13" s="38" customFormat="1" ht="12.95" customHeight="1">
      <c r="B15" s="432">
        <v>2014</v>
      </c>
      <c r="C15" s="40">
        <v>1</v>
      </c>
      <c r="D15" s="40">
        <v>5</v>
      </c>
      <c r="E15" s="40" t="s">
        <v>72</v>
      </c>
      <c r="F15" s="40" t="s">
        <v>72</v>
      </c>
      <c r="G15" s="40">
        <v>44929</v>
      </c>
      <c r="H15" s="218">
        <v>60727</v>
      </c>
      <c r="I15" s="218">
        <v>14078</v>
      </c>
    </row>
    <row r="16" spans="1:13" s="38" customFormat="1" ht="12.95" customHeight="1">
      <c r="B16" s="215">
        <v>2015</v>
      </c>
      <c r="C16" s="216">
        <v>3</v>
      </c>
      <c r="D16" s="40">
        <v>8</v>
      </c>
      <c r="E16" s="40" t="s">
        <v>72</v>
      </c>
      <c r="F16" s="40" t="s">
        <v>72</v>
      </c>
      <c r="G16" s="40">
        <v>44908</v>
      </c>
      <c r="H16" s="218">
        <v>70092</v>
      </c>
      <c r="I16" s="218">
        <v>8195</v>
      </c>
    </row>
    <row r="17" spans="1:12" s="38" customFormat="1" ht="12.95" customHeight="1">
      <c r="B17" s="215">
        <v>2016</v>
      </c>
      <c r="C17" s="216">
        <v>1</v>
      </c>
      <c r="D17" s="40">
        <v>3</v>
      </c>
      <c r="E17" s="40" t="s">
        <v>72</v>
      </c>
      <c r="F17" s="40" t="s">
        <v>72</v>
      </c>
      <c r="G17" s="40">
        <v>44929</v>
      </c>
      <c r="H17" s="218">
        <v>78957</v>
      </c>
      <c r="I17" s="218">
        <v>8767</v>
      </c>
    </row>
    <row r="18" spans="1:12" s="38" customFormat="1" ht="12.95" customHeight="1">
      <c r="B18" s="215"/>
      <c r="C18" s="216"/>
      <c r="D18" s="40"/>
      <c r="E18" s="40"/>
      <c r="F18" s="40"/>
      <c r="G18" s="40"/>
      <c r="H18" s="218"/>
      <c r="I18" s="218"/>
    </row>
    <row r="19" spans="1:12" s="38" customFormat="1" ht="12.95" customHeight="1">
      <c r="A19" s="38" t="s">
        <v>7</v>
      </c>
      <c r="B19" s="215">
        <v>2012</v>
      </c>
      <c r="C19" s="216" t="s">
        <v>72</v>
      </c>
      <c r="D19" s="40" t="s">
        <v>72</v>
      </c>
      <c r="E19" s="40" t="s">
        <v>72</v>
      </c>
      <c r="F19" s="40">
        <v>1</v>
      </c>
      <c r="G19" s="40">
        <v>5536</v>
      </c>
      <c r="H19" s="218">
        <v>477</v>
      </c>
      <c r="I19" s="218" t="s">
        <v>72</v>
      </c>
    </row>
    <row r="20" spans="1:12" s="38" customFormat="1" ht="12.95" customHeight="1">
      <c r="B20" s="215">
        <v>2013</v>
      </c>
      <c r="C20" s="216" t="s">
        <v>72</v>
      </c>
      <c r="D20" s="40" t="s">
        <v>72</v>
      </c>
      <c r="E20" s="40" t="s">
        <v>72</v>
      </c>
      <c r="F20" s="40" t="s">
        <v>72</v>
      </c>
      <c r="G20" s="40">
        <v>5536</v>
      </c>
      <c r="H20" s="218">
        <v>316</v>
      </c>
      <c r="I20" s="218" t="s">
        <v>72</v>
      </c>
      <c r="L20" s="38" t="s">
        <v>872</v>
      </c>
    </row>
    <row r="21" spans="1:12" s="38" customFormat="1" ht="12.95" customHeight="1">
      <c r="B21" s="432">
        <v>2014</v>
      </c>
      <c r="C21" s="40" t="s">
        <v>72</v>
      </c>
      <c r="D21" s="40" t="s">
        <v>72</v>
      </c>
      <c r="E21" s="40" t="s">
        <v>72</v>
      </c>
      <c r="F21" s="40" t="s">
        <v>72</v>
      </c>
      <c r="G21" s="40">
        <v>5432</v>
      </c>
      <c r="H21" s="218">
        <v>336</v>
      </c>
      <c r="I21" s="218" t="s">
        <v>72</v>
      </c>
    </row>
    <row r="22" spans="1:12" s="38" customFormat="1" ht="12.95" customHeight="1">
      <c r="B22" s="215">
        <v>2015</v>
      </c>
      <c r="C22" s="216" t="s">
        <v>72</v>
      </c>
      <c r="D22" s="40" t="s">
        <v>72</v>
      </c>
      <c r="E22" s="40">
        <v>2</v>
      </c>
      <c r="F22" s="40">
        <v>2</v>
      </c>
      <c r="G22" s="40">
        <v>5432</v>
      </c>
      <c r="H22" s="218">
        <v>321</v>
      </c>
      <c r="I22" s="218" t="s">
        <v>72</v>
      </c>
    </row>
    <row r="23" spans="1:12" s="38" customFormat="1" ht="12.95" customHeight="1">
      <c r="B23" s="215">
        <v>2016</v>
      </c>
      <c r="C23" s="216" t="s">
        <v>72</v>
      </c>
      <c r="D23" s="40" t="s">
        <v>72</v>
      </c>
      <c r="E23" s="40" t="s">
        <v>72</v>
      </c>
      <c r="F23" s="40" t="s">
        <v>72</v>
      </c>
      <c r="G23" s="40">
        <v>5432</v>
      </c>
      <c r="H23" s="218">
        <v>306</v>
      </c>
      <c r="I23" s="218" t="s">
        <v>72</v>
      </c>
    </row>
    <row r="24" spans="1:12" s="38" customFormat="1" ht="12.95" customHeight="1">
      <c r="B24" s="215"/>
      <c r="C24" s="216"/>
      <c r="D24" s="40"/>
      <c r="E24" s="40"/>
      <c r="F24" s="40"/>
      <c r="G24" s="40"/>
      <c r="H24" s="218"/>
      <c r="I24" s="218"/>
    </row>
    <row r="25" spans="1:12" s="38" customFormat="1" ht="12.95" customHeight="1">
      <c r="A25" s="217" t="s">
        <v>8</v>
      </c>
      <c r="B25" s="215">
        <v>2012</v>
      </c>
      <c r="C25" s="216" t="s">
        <v>72</v>
      </c>
      <c r="D25" s="40" t="s">
        <v>72</v>
      </c>
      <c r="E25" s="40" t="s">
        <v>72</v>
      </c>
      <c r="F25" s="40" t="s">
        <v>72</v>
      </c>
      <c r="G25" s="40">
        <v>10763</v>
      </c>
      <c r="H25" s="218">
        <v>7370</v>
      </c>
      <c r="I25" s="218" t="s">
        <v>72</v>
      </c>
    </row>
    <row r="26" spans="1:12" s="38" customFormat="1" ht="12.95" customHeight="1">
      <c r="B26" s="215">
        <v>2013</v>
      </c>
      <c r="C26" s="216" t="s">
        <v>72</v>
      </c>
      <c r="D26" s="40" t="s">
        <v>72</v>
      </c>
      <c r="E26" s="40" t="s">
        <v>72</v>
      </c>
      <c r="F26" s="40" t="s">
        <v>72</v>
      </c>
      <c r="G26" s="40">
        <v>10763</v>
      </c>
      <c r="H26" s="218">
        <v>7945</v>
      </c>
      <c r="I26" s="218" t="s">
        <v>72</v>
      </c>
    </row>
    <row r="27" spans="1:12" s="38" customFormat="1" ht="12.95" customHeight="1">
      <c r="B27" s="432">
        <v>2014</v>
      </c>
      <c r="C27" s="40">
        <v>1</v>
      </c>
      <c r="D27" s="40" t="s">
        <v>72</v>
      </c>
      <c r="E27" s="40" t="s">
        <v>72</v>
      </c>
      <c r="F27" s="40" t="s">
        <v>72</v>
      </c>
      <c r="G27" s="40">
        <v>10769</v>
      </c>
      <c r="H27" s="218">
        <v>8874</v>
      </c>
      <c r="I27" s="218" t="s">
        <v>72</v>
      </c>
    </row>
    <row r="28" spans="1:12" s="38" customFormat="1" ht="12.95" customHeight="1">
      <c r="B28" s="215">
        <v>2015</v>
      </c>
      <c r="C28" s="216" t="s">
        <v>72</v>
      </c>
      <c r="D28" s="216" t="s">
        <v>72</v>
      </c>
      <c r="E28" s="216" t="s">
        <v>72</v>
      </c>
      <c r="F28" s="216" t="s">
        <v>72</v>
      </c>
      <c r="G28" s="216">
        <v>10769</v>
      </c>
      <c r="H28" s="56">
        <v>12270</v>
      </c>
      <c r="I28" s="56" t="s">
        <v>72</v>
      </c>
    </row>
    <row r="29" spans="1:12" s="38" customFormat="1" ht="12.95" customHeight="1">
      <c r="B29" s="215">
        <v>2016</v>
      </c>
      <c r="C29" s="216" t="s">
        <v>72</v>
      </c>
      <c r="D29" s="216" t="s">
        <v>72</v>
      </c>
      <c r="E29" s="216" t="s">
        <v>72</v>
      </c>
      <c r="F29" s="216" t="s">
        <v>72</v>
      </c>
      <c r="G29" s="216">
        <v>10769</v>
      </c>
      <c r="H29" s="56">
        <v>9129</v>
      </c>
      <c r="I29" s="56">
        <v>1</v>
      </c>
    </row>
    <row r="30" spans="1:12" s="38" customFormat="1" ht="12.95" customHeight="1">
      <c r="B30" s="215"/>
      <c r="C30" s="216"/>
      <c r="D30" s="40"/>
      <c r="E30" s="40"/>
      <c r="F30" s="40"/>
      <c r="G30" s="216"/>
      <c r="H30" s="56"/>
      <c r="I30" s="56"/>
    </row>
    <row r="31" spans="1:12" s="38" customFormat="1" ht="12.95" customHeight="1">
      <c r="A31" s="38" t="s">
        <v>9</v>
      </c>
      <c r="B31" s="215">
        <v>2012</v>
      </c>
      <c r="C31" s="216" t="s">
        <v>72</v>
      </c>
      <c r="D31" s="40">
        <v>1</v>
      </c>
      <c r="E31" s="40">
        <v>2</v>
      </c>
      <c r="F31" s="40">
        <v>3</v>
      </c>
      <c r="G31" s="216">
        <v>14857</v>
      </c>
      <c r="H31" s="56">
        <v>2495</v>
      </c>
      <c r="I31" s="56">
        <v>361</v>
      </c>
    </row>
    <row r="32" spans="1:12" s="38" customFormat="1" ht="12.95" customHeight="1">
      <c r="B32" s="215">
        <v>2013</v>
      </c>
      <c r="C32" s="216" t="s">
        <v>72</v>
      </c>
      <c r="D32" s="40" t="s">
        <v>72</v>
      </c>
      <c r="E32" s="40" t="s">
        <v>72</v>
      </c>
      <c r="F32" s="40" t="s">
        <v>72</v>
      </c>
      <c r="G32" s="216">
        <v>14857</v>
      </c>
      <c r="H32" s="56">
        <v>2629</v>
      </c>
      <c r="I32" s="56" t="s">
        <v>72</v>
      </c>
    </row>
    <row r="33" spans="1:9" s="38" customFormat="1" ht="12.95" customHeight="1">
      <c r="B33" s="432">
        <v>2014</v>
      </c>
      <c r="C33" s="40" t="s">
        <v>72</v>
      </c>
      <c r="D33" s="40" t="s">
        <v>72</v>
      </c>
      <c r="E33" s="40" t="s">
        <v>72</v>
      </c>
      <c r="F33" s="40" t="s">
        <v>72</v>
      </c>
      <c r="G33" s="40">
        <v>18452</v>
      </c>
      <c r="H33" s="218">
        <v>2283</v>
      </c>
      <c r="I33" s="218" t="s">
        <v>72</v>
      </c>
    </row>
    <row r="34" spans="1:9" s="38" customFormat="1" ht="12.95" customHeight="1">
      <c r="B34" s="215">
        <v>2015</v>
      </c>
      <c r="C34" s="216" t="s">
        <v>72</v>
      </c>
      <c r="D34" s="216" t="s">
        <v>72</v>
      </c>
      <c r="E34" s="216">
        <v>2</v>
      </c>
      <c r="F34" s="216">
        <v>10</v>
      </c>
      <c r="G34" s="216">
        <v>18424</v>
      </c>
      <c r="H34" s="56">
        <v>2555</v>
      </c>
      <c r="I34" s="56" t="s">
        <v>72</v>
      </c>
    </row>
    <row r="35" spans="1:9" s="38" customFormat="1" ht="12.95" customHeight="1">
      <c r="B35" s="215">
        <v>2016</v>
      </c>
      <c r="C35" s="216" t="s">
        <v>72</v>
      </c>
      <c r="D35" s="216" t="s">
        <v>72</v>
      </c>
      <c r="E35" s="216" t="s">
        <v>72</v>
      </c>
      <c r="F35" s="216">
        <v>2</v>
      </c>
      <c r="G35" s="216">
        <v>18424</v>
      </c>
      <c r="H35" s="56">
        <v>2397</v>
      </c>
      <c r="I35" s="56" t="s">
        <v>72</v>
      </c>
    </row>
    <row r="36" spans="1:9" s="38" customFormat="1" ht="12.95" customHeight="1">
      <c r="B36" s="215"/>
      <c r="C36" s="216"/>
      <c r="D36" s="216"/>
      <c r="E36" s="216"/>
      <c r="F36" s="216"/>
      <c r="G36" s="216"/>
      <c r="H36" s="56"/>
      <c r="I36" s="56"/>
    </row>
    <row r="37" spans="1:9" s="38" customFormat="1" ht="12.95" customHeight="1">
      <c r="A37" s="38" t="s">
        <v>10</v>
      </c>
      <c r="B37" s="215">
        <v>2012</v>
      </c>
      <c r="C37" s="216">
        <v>2</v>
      </c>
      <c r="D37" s="216">
        <v>2</v>
      </c>
      <c r="E37" s="216" t="s">
        <v>72</v>
      </c>
      <c r="F37" s="216" t="s">
        <v>72</v>
      </c>
      <c r="G37" s="216">
        <v>15638</v>
      </c>
      <c r="H37" s="56">
        <v>25860</v>
      </c>
      <c r="I37" s="56">
        <v>8</v>
      </c>
    </row>
    <row r="38" spans="1:9" s="38" customFormat="1" ht="12.95" customHeight="1">
      <c r="B38" s="215">
        <v>2013</v>
      </c>
      <c r="C38" s="216" t="s">
        <v>72</v>
      </c>
      <c r="D38" s="216">
        <v>3</v>
      </c>
      <c r="E38" s="216" t="s">
        <v>72</v>
      </c>
      <c r="F38" s="216" t="s">
        <v>72</v>
      </c>
      <c r="G38" s="216">
        <v>15638</v>
      </c>
      <c r="H38" s="56">
        <v>26697</v>
      </c>
      <c r="I38" s="56">
        <v>40</v>
      </c>
    </row>
    <row r="39" spans="1:9" s="38" customFormat="1" ht="12.95" customHeight="1">
      <c r="B39" s="432">
        <v>2014</v>
      </c>
      <c r="C39" s="40" t="s">
        <v>72</v>
      </c>
      <c r="D39" s="40">
        <v>3</v>
      </c>
      <c r="E39" s="40" t="s">
        <v>72</v>
      </c>
      <c r="F39" s="40" t="s">
        <v>72</v>
      </c>
      <c r="G39" s="40">
        <v>15638</v>
      </c>
      <c r="H39" s="218">
        <v>21806</v>
      </c>
      <c r="I39" s="218">
        <v>35</v>
      </c>
    </row>
    <row r="40" spans="1:9" s="38" customFormat="1" ht="12.95" customHeight="1">
      <c r="B40" s="215">
        <v>2015</v>
      </c>
      <c r="C40" s="216">
        <v>4</v>
      </c>
      <c r="D40" s="40">
        <v>3</v>
      </c>
      <c r="E40" s="40" t="s">
        <v>72</v>
      </c>
      <c r="F40" s="40" t="s">
        <v>72</v>
      </c>
      <c r="G40" s="40">
        <v>15638</v>
      </c>
      <c r="H40" s="218">
        <v>19332</v>
      </c>
      <c r="I40" s="218">
        <v>21</v>
      </c>
    </row>
    <row r="41" spans="1:9" s="38" customFormat="1" ht="12.95" customHeight="1">
      <c r="B41" s="215">
        <v>2016</v>
      </c>
      <c r="C41" s="216" t="s">
        <v>72</v>
      </c>
      <c r="D41" s="40">
        <v>1</v>
      </c>
      <c r="E41" s="40" t="s">
        <v>72</v>
      </c>
      <c r="F41" s="40" t="s">
        <v>72</v>
      </c>
      <c r="G41" s="40">
        <v>15638</v>
      </c>
      <c r="H41" s="218">
        <v>19012</v>
      </c>
      <c r="I41" s="218">
        <v>6</v>
      </c>
    </row>
    <row r="42" spans="1:9" s="38" customFormat="1" ht="12.95" customHeight="1">
      <c r="B42" s="215"/>
      <c r="C42" s="216"/>
      <c r="D42" s="40"/>
      <c r="E42" s="40"/>
      <c r="F42" s="40"/>
      <c r="G42" s="40"/>
      <c r="H42" s="218"/>
      <c r="I42" s="218"/>
    </row>
    <row r="43" spans="1:9" s="38" customFormat="1" ht="12.95" customHeight="1">
      <c r="A43" s="38" t="s">
        <v>11</v>
      </c>
      <c r="B43" s="215">
        <v>2012</v>
      </c>
      <c r="C43" s="216">
        <v>2</v>
      </c>
      <c r="D43" s="40" t="s">
        <v>72</v>
      </c>
      <c r="E43" s="40" t="s">
        <v>72</v>
      </c>
      <c r="F43" s="40" t="s">
        <v>72</v>
      </c>
      <c r="G43" s="40">
        <v>5970</v>
      </c>
      <c r="H43" s="218">
        <v>7861</v>
      </c>
      <c r="I43" s="218">
        <v>1639</v>
      </c>
    </row>
    <row r="44" spans="1:9" s="38" customFormat="1" ht="12.95" customHeight="1">
      <c r="B44" s="215">
        <v>2013</v>
      </c>
      <c r="C44" s="216" t="s">
        <v>72</v>
      </c>
      <c r="D44" s="40" t="s">
        <v>72</v>
      </c>
      <c r="E44" s="40" t="s">
        <v>72</v>
      </c>
      <c r="F44" s="40" t="s">
        <v>72</v>
      </c>
      <c r="G44" s="40">
        <v>5970</v>
      </c>
      <c r="H44" s="218">
        <v>8059</v>
      </c>
      <c r="I44" s="218">
        <v>3814</v>
      </c>
    </row>
    <row r="45" spans="1:9" s="38" customFormat="1" ht="12.95" customHeight="1">
      <c r="B45" s="432">
        <v>2014</v>
      </c>
      <c r="C45" s="40" t="s">
        <v>72</v>
      </c>
      <c r="D45" s="40" t="s">
        <v>72</v>
      </c>
      <c r="E45" s="40" t="s">
        <v>72</v>
      </c>
      <c r="F45" s="40" t="s">
        <v>72</v>
      </c>
      <c r="G45" s="40">
        <v>5729</v>
      </c>
      <c r="H45" s="218">
        <v>13291</v>
      </c>
      <c r="I45" s="218">
        <v>1882</v>
      </c>
    </row>
    <row r="46" spans="1:9" s="38" customFormat="1" ht="12.95" customHeight="1">
      <c r="B46" s="215">
        <v>2015</v>
      </c>
      <c r="C46" s="216">
        <v>12</v>
      </c>
      <c r="D46" s="40" t="s">
        <v>72</v>
      </c>
      <c r="E46" s="40" t="s">
        <v>72</v>
      </c>
      <c r="F46" s="40" t="s">
        <v>72</v>
      </c>
      <c r="G46" s="40">
        <v>5729</v>
      </c>
      <c r="H46" s="218">
        <v>11362</v>
      </c>
      <c r="I46" s="218">
        <v>2208</v>
      </c>
    </row>
    <row r="47" spans="1:9" s="38" customFormat="1" ht="12.95" customHeight="1">
      <c r="B47" s="215">
        <v>2016</v>
      </c>
      <c r="C47" s="216" t="s">
        <v>72</v>
      </c>
      <c r="D47" s="40" t="s">
        <v>72</v>
      </c>
      <c r="E47" s="40" t="s">
        <v>72</v>
      </c>
      <c r="F47" s="40" t="s">
        <v>72</v>
      </c>
      <c r="G47" s="40">
        <v>5985</v>
      </c>
      <c r="H47" s="218">
        <v>23505</v>
      </c>
      <c r="I47" s="218">
        <v>811</v>
      </c>
    </row>
    <row r="48" spans="1:9" s="38" customFormat="1" ht="12.95" customHeight="1">
      <c r="B48" s="215"/>
      <c r="C48" s="216"/>
      <c r="D48" s="40"/>
      <c r="E48" s="40"/>
      <c r="F48" s="40"/>
      <c r="G48" s="40"/>
      <c r="H48" s="218"/>
      <c r="I48" s="218"/>
    </row>
    <row r="49" spans="1:9" s="38" customFormat="1" ht="12.95" customHeight="1">
      <c r="A49" s="38" t="s">
        <v>12</v>
      </c>
      <c r="B49" s="215">
        <v>2012</v>
      </c>
      <c r="C49" s="216" t="s">
        <v>72</v>
      </c>
      <c r="D49" s="40">
        <v>21</v>
      </c>
      <c r="E49" s="40" t="s">
        <v>72</v>
      </c>
      <c r="F49" s="40" t="s">
        <v>72</v>
      </c>
      <c r="G49" s="40">
        <v>26988</v>
      </c>
      <c r="H49" s="218">
        <v>12664</v>
      </c>
      <c r="I49" s="218">
        <v>21691</v>
      </c>
    </row>
    <row r="50" spans="1:9" s="38" customFormat="1" ht="12.95" customHeight="1">
      <c r="B50" s="215">
        <v>2013</v>
      </c>
      <c r="C50" s="216" t="s">
        <v>72</v>
      </c>
      <c r="D50" s="40">
        <v>16</v>
      </c>
      <c r="E50" s="40" t="s">
        <v>72</v>
      </c>
      <c r="F50" s="40" t="s">
        <v>72</v>
      </c>
      <c r="G50" s="40">
        <v>26988</v>
      </c>
      <c r="H50" s="218">
        <v>10676</v>
      </c>
      <c r="I50" s="218">
        <v>26519</v>
      </c>
    </row>
    <row r="51" spans="1:9" s="38" customFormat="1" ht="12.95" customHeight="1">
      <c r="B51" s="432">
        <v>2014</v>
      </c>
      <c r="C51" s="40" t="s">
        <v>72</v>
      </c>
      <c r="D51" s="40">
        <v>8</v>
      </c>
      <c r="E51" s="40" t="s">
        <v>72</v>
      </c>
      <c r="F51" s="40" t="s">
        <v>72</v>
      </c>
      <c r="G51" s="40">
        <v>26988</v>
      </c>
      <c r="H51" s="218">
        <v>3427</v>
      </c>
      <c r="I51" s="218">
        <v>27831</v>
      </c>
    </row>
    <row r="52" spans="1:9" s="38" customFormat="1" ht="12.95" customHeight="1">
      <c r="B52" s="215">
        <v>2015</v>
      </c>
      <c r="C52" s="216" t="s">
        <v>72</v>
      </c>
      <c r="D52" s="40">
        <v>25</v>
      </c>
      <c r="E52" s="40" t="s">
        <v>72</v>
      </c>
      <c r="F52" s="40" t="s">
        <v>72</v>
      </c>
      <c r="G52" s="40">
        <v>26988</v>
      </c>
      <c r="H52" s="218">
        <v>8245</v>
      </c>
      <c r="I52" s="218">
        <v>31830</v>
      </c>
    </row>
    <row r="53" spans="1:9" s="38" customFormat="1" ht="12.95" customHeight="1">
      <c r="B53" s="215">
        <v>2016</v>
      </c>
      <c r="C53" s="216" t="s">
        <v>72</v>
      </c>
      <c r="D53" s="40">
        <v>20</v>
      </c>
      <c r="E53" s="40" t="s">
        <v>72</v>
      </c>
      <c r="F53" s="40" t="s">
        <v>72</v>
      </c>
      <c r="G53" s="40">
        <v>25779</v>
      </c>
      <c r="H53" s="218">
        <v>4548</v>
      </c>
      <c r="I53" s="218">
        <v>35730</v>
      </c>
    </row>
    <row r="54" spans="1:9" s="38" customFormat="1" ht="12.95" customHeight="1">
      <c r="B54" s="215"/>
      <c r="C54" s="216"/>
      <c r="D54" s="40"/>
      <c r="E54" s="40"/>
      <c r="F54" s="40"/>
      <c r="G54" s="40"/>
      <c r="H54" s="218"/>
      <c r="I54" s="218"/>
    </row>
    <row r="55" spans="1:9" s="38" customFormat="1" ht="12.95" customHeight="1">
      <c r="A55" s="38" t="s">
        <v>13</v>
      </c>
      <c r="B55" s="215">
        <v>2012</v>
      </c>
      <c r="C55" s="216">
        <v>3</v>
      </c>
      <c r="D55" s="40" t="s">
        <v>72</v>
      </c>
      <c r="E55" s="40">
        <v>2</v>
      </c>
      <c r="F55" s="40">
        <v>1</v>
      </c>
      <c r="G55" s="40">
        <v>13582</v>
      </c>
      <c r="H55" s="218">
        <v>26185</v>
      </c>
      <c r="I55" s="218">
        <v>3997</v>
      </c>
    </row>
    <row r="56" spans="1:9" s="38" customFormat="1" ht="12.95" customHeight="1">
      <c r="B56" s="215">
        <v>2013</v>
      </c>
      <c r="C56" s="216" t="s">
        <v>72</v>
      </c>
      <c r="D56" s="40" t="s">
        <v>72</v>
      </c>
      <c r="E56" s="40" t="s">
        <v>72</v>
      </c>
      <c r="F56" s="40" t="s">
        <v>72</v>
      </c>
      <c r="G56" s="40">
        <v>13582</v>
      </c>
      <c r="H56" s="218">
        <v>20309</v>
      </c>
      <c r="I56" s="218">
        <v>6589</v>
      </c>
    </row>
    <row r="57" spans="1:9" s="38" customFormat="1" ht="12.95" customHeight="1">
      <c r="B57" s="432">
        <v>2014</v>
      </c>
      <c r="C57" s="40">
        <v>2</v>
      </c>
      <c r="D57" s="40" t="s">
        <v>72</v>
      </c>
      <c r="E57" s="40" t="s">
        <v>72</v>
      </c>
      <c r="F57" s="40" t="s">
        <v>72</v>
      </c>
      <c r="G57" s="40">
        <v>13582</v>
      </c>
      <c r="H57" s="218">
        <v>15131</v>
      </c>
      <c r="I57" s="218">
        <v>6826</v>
      </c>
    </row>
    <row r="58" spans="1:9" s="38" customFormat="1" ht="12.95" customHeight="1">
      <c r="B58" s="215">
        <v>2015</v>
      </c>
      <c r="C58" s="216">
        <v>1</v>
      </c>
      <c r="D58" s="40" t="s">
        <v>72</v>
      </c>
      <c r="E58" s="40" t="s">
        <v>72</v>
      </c>
      <c r="F58" s="40" t="s">
        <v>72</v>
      </c>
      <c r="G58" s="40">
        <v>13582</v>
      </c>
      <c r="H58" s="218">
        <v>18343</v>
      </c>
      <c r="I58" s="218">
        <v>3833</v>
      </c>
    </row>
    <row r="59" spans="1:9" s="38" customFormat="1" ht="12.95" customHeight="1">
      <c r="B59" s="215">
        <v>2016</v>
      </c>
      <c r="C59" s="216">
        <v>8</v>
      </c>
      <c r="D59" s="40" t="s">
        <v>72</v>
      </c>
      <c r="E59" s="40" t="s">
        <v>72</v>
      </c>
      <c r="F59" s="40" t="s">
        <v>72</v>
      </c>
      <c r="G59" s="40">
        <v>13582</v>
      </c>
      <c r="H59" s="218">
        <v>26244</v>
      </c>
      <c r="I59" s="218">
        <v>9607</v>
      </c>
    </row>
    <row r="60" spans="1:9" s="38" customFormat="1" ht="12.95" customHeight="1">
      <c r="B60" s="215"/>
      <c r="C60" s="216"/>
      <c r="D60" s="40"/>
      <c r="E60" s="40"/>
      <c r="F60" s="40"/>
      <c r="G60" s="40"/>
      <c r="H60" s="218"/>
      <c r="I60" s="218"/>
    </row>
    <row r="61" spans="1:9" s="38" customFormat="1" ht="12.95" customHeight="1">
      <c r="A61" s="38" t="s">
        <v>14</v>
      </c>
      <c r="B61" s="215">
        <v>2012</v>
      </c>
      <c r="C61" s="216">
        <v>1</v>
      </c>
      <c r="D61" s="40" t="s">
        <v>72</v>
      </c>
      <c r="E61" s="40" t="s">
        <v>72</v>
      </c>
      <c r="F61" s="40" t="s">
        <v>72</v>
      </c>
      <c r="G61" s="40">
        <v>3656</v>
      </c>
      <c r="H61" s="218">
        <v>5958</v>
      </c>
      <c r="I61" s="218">
        <v>385</v>
      </c>
    </row>
    <row r="62" spans="1:9" s="38" customFormat="1" ht="12.95" customHeight="1">
      <c r="B62" s="215">
        <v>2013</v>
      </c>
      <c r="C62" s="216" t="s">
        <v>72</v>
      </c>
      <c r="D62" s="40" t="s">
        <v>72</v>
      </c>
      <c r="E62" s="40" t="s">
        <v>72</v>
      </c>
      <c r="F62" s="40" t="s">
        <v>72</v>
      </c>
      <c r="G62" s="40">
        <v>3656</v>
      </c>
      <c r="H62" s="218">
        <v>5323</v>
      </c>
      <c r="I62" s="218">
        <v>668</v>
      </c>
    </row>
    <row r="63" spans="1:9" s="38" customFormat="1" ht="12.95" customHeight="1">
      <c r="B63" s="432">
        <v>2014</v>
      </c>
      <c r="C63" s="40" t="s">
        <v>72</v>
      </c>
      <c r="D63" s="40" t="s">
        <v>72</v>
      </c>
      <c r="E63" s="40" t="s">
        <v>72</v>
      </c>
      <c r="F63" s="40" t="s">
        <v>72</v>
      </c>
      <c r="G63" s="40">
        <v>4215</v>
      </c>
      <c r="H63" s="218">
        <v>5946</v>
      </c>
      <c r="I63" s="218">
        <v>242</v>
      </c>
    </row>
    <row r="64" spans="1:9" s="38" customFormat="1" ht="12.95" customHeight="1">
      <c r="B64" s="215">
        <v>2015</v>
      </c>
      <c r="C64" s="216" t="s">
        <v>72</v>
      </c>
      <c r="D64" s="216" t="s">
        <v>72</v>
      </c>
      <c r="E64" s="216" t="s">
        <v>72</v>
      </c>
      <c r="F64" s="216" t="s">
        <v>72</v>
      </c>
      <c r="G64" s="216">
        <v>4215</v>
      </c>
      <c r="H64" s="56">
        <v>9328</v>
      </c>
      <c r="I64" s="56">
        <v>1489</v>
      </c>
    </row>
    <row r="65" spans="1:9" s="38" customFormat="1" ht="12.95" customHeight="1">
      <c r="B65" s="215">
        <v>2016</v>
      </c>
      <c r="C65" s="216" t="s">
        <v>72</v>
      </c>
      <c r="D65" s="216" t="s">
        <v>72</v>
      </c>
      <c r="E65" s="216" t="s">
        <v>72</v>
      </c>
      <c r="F65" s="216" t="s">
        <v>72</v>
      </c>
      <c r="G65" s="216">
        <v>4215</v>
      </c>
      <c r="H65" s="56">
        <v>2674</v>
      </c>
      <c r="I65" s="56">
        <v>85</v>
      </c>
    </row>
    <row r="66" spans="1:9" s="38" customFormat="1" ht="12.95" customHeight="1">
      <c r="B66" s="215"/>
      <c r="C66" s="216"/>
      <c r="D66" s="216"/>
      <c r="E66" s="216"/>
      <c r="F66" s="216"/>
      <c r="G66" s="216"/>
      <c r="H66" s="56"/>
      <c r="I66" s="56"/>
    </row>
    <row r="67" spans="1:9" s="38" customFormat="1" ht="12.95" customHeight="1">
      <c r="A67" s="38" t="s">
        <v>15</v>
      </c>
      <c r="B67" s="215">
        <v>2012</v>
      </c>
      <c r="C67" s="216" t="s">
        <v>72</v>
      </c>
      <c r="D67" s="216">
        <v>4</v>
      </c>
      <c r="E67" s="216" t="s">
        <v>72</v>
      </c>
      <c r="F67" s="216">
        <v>10</v>
      </c>
      <c r="G67" s="216">
        <v>15620</v>
      </c>
      <c r="H67" s="56">
        <v>7925</v>
      </c>
      <c r="I67" s="56">
        <v>7387</v>
      </c>
    </row>
    <row r="68" spans="1:9" s="38" customFormat="1" ht="12.95" customHeight="1">
      <c r="B68" s="215">
        <v>2013</v>
      </c>
      <c r="C68" s="216" t="s">
        <v>72</v>
      </c>
      <c r="D68" s="216">
        <v>4</v>
      </c>
      <c r="E68" s="216" t="s">
        <v>72</v>
      </c>
      <c r="F68" s="216" t="s">
        <v>72</v>
      </c>
      <c r="G68" s="216">
        <v>15620</v>
      </c>
      <c r="H68" s="56">
        <v>7814</v>
      </c>
      <c r="I68" s="56">
        <v>6143</v>
      </c>
    </row>
    <row r="69" spans="1:9" s="38" customFormat="1" ht="12.95" customHeight="1">
      <c r="B69" s="432">
        <v>2014</v>
      </c>
      <c r="C69" s="40" t="s">
        <v>72</v>
      </c>
      <c r="D69" s="40">
        <v>4</v>
      </c>
      <c r="E69" s="40" t="s">
        <v>72</v>
      </c>
      <c r="F69" s="40" t="s">
        <v>72</v>
      </c>
      <c r="G69" s="40">
        <v>15620</v>
      </c>
      <c r="H69" s="218">
        <v>17209</v>
      </c>
      <c r="I69" s="218">
        <v>299</v>
      </c>
    </row>
    <row r="70" spans="1:9" s="38" customFormat="1" ht="12.95" customHeight="1">
      <c r="B70" s="215">
        <v>2015</v>
      </c>
      <c r="C70" s="216" t="s">
        <v>72</v>
      </c>
      <c r="D70" s="216">
        <v>4</v>
      </c>
      <c r="E70" s="216" t="s">
        <v>72</v>
      </c>
      <c r="F70" s="216" t="s">
        <v>72</v>
      </c>
      <c r="G70" s="216">
        <v>15620</v>
      </c>
      <c r="H70" s="56">
        <v>21909</v>
      </c>
      <c r="I70" s="56">
        <v>4435</v>
      </c>
    </row>
    <row r="71" spans="1:9" s="38" customFormat="1" ht="12.95" customHeight="1">
      <c r="B71" s="215">
        <v>2016</v>
      </c>
      <c r="C71" s="216">
        <v>1</v>
      </c>
      <c r="D71" s="216">
        <v>2</v>
      </c>
      <c r="E71" s="216"/>
      <c r="F71" s="216">
        <v>20</v>
      </c>
      <c r="G71" s="216">
        <v>20752</v>
      </c>
      <c r="H71" s="56">
        <v>26107</v>
      </c>
      <c r="I71" s="56">
        <v>4302</v>
      </c>
    </row>
    <row r="72" spans="1:9" s="38" customFormat="1" ht="12.95" customHeight="1">
      <c r="B72" s="215"/>
      <c r="C72" s="216"/>
      <c r="D72" s="216"/>
      <c r="E72" s="216"/>
      <c r="F72" s="216"/>
      <c r="G72" s="216"/>
      <c r="H72" s="56"/>
      <c r="I72" s="56"/>
    </row>
    <row r="73" spans="1:9" s="38" customFormat="1" ht="12.95" customHeight="1">
      <c r="A73" s="38" t="s">
        <v>16</v>
      </c>
      <c r="B73" s="215">
        <v>2012</v>
      </c>
      <c r="C73" s="216">
        <v>3</v>
      </c>
      <c r="D73" s="216">
        <v>1</v>
      </c>
      <c r="E73" s="216">
        <v>7</v>
      </c>
      <c r="F73" s="216" t="s">
        <v>72</v>
      </c>
      <c r="G73" s="216">
        <v>21617</v>
      </c>
      <c r="H73" s="56">
        <v>88297</v>
      </c>
      <c r="I73" s="56">
        <v>8568</v>
      </c>
    </row>
    <row r="74" spans="1:9" s="38" customFormat="1" ht="12.95" customHeight="1">
      <c r="B74" s="215">
        <v>2013</v>
      </c>
      <c r="C74" s="216">
        <v>2</v>
      </c>
      <c r="D74" s="216" t="s">
        <v>72</v>
      </c>
      <c r="E74" s="216">
        <v>4</v>
      </c>
      <c r="F74" s="216" t="s">
        <v>72</v>
      </c>
      <c r="G74" s="216">
        <v>21621</v>
      </c>
      <c r="H74" s="56">
        <v>93220</v>
      </c>
      <c r="I74" s="56">
        <v>14318</v>
      </c>
    </row>
    <row r="75" spans="1:9" s="38" customFormat="1" ht="12.95" customHeight="1">
      <c r="B75" s="432">
        <v>2014</v>
      </c>
      <c r="C75" s="40" t="s">
        <v>72</v>
      </c>
      <c r="D75" s="40">
        <v>1</v>
      </c>
      <c r="E75" s="40">
        <v>4</v>
      </c>
      <c r="F75" s="40" t="s">
        <v>72</v>
      </c>
      <c r="G75" s="40">
        <v>21625</v>
      </c>
      <c r="H75" s="218">
        <v>99897</v>
      </c>
      <c r="I75" s="218">
        <v>5881</v>
      </c>
    </row>
    <row r="76" spans="1:9" s="38" customFormat="1" ht="12.95" customHeight="1">
      <c r="B76" s="215">
        <v>2015</v>
      </c>
      <c r="C76" s="216">
        <v>5</v>
      </c>
      <c r="D76" s="40">
        <v>2</v>
      </c>
      <c r="E76" s="40">
        <v>8</v>
      </c>
      <c r="F76" s="40" t="s">
        <v>72</v>
      </c>
      <c r="G76" s="40">
        <v>21788</v>
      </c>
      <c r="H76" s="218">
        <v>104493</v>
      </c>
      <c r="I76" s="218">
        <v>8327</v>
      </c>
    </row>
    <row r="77" spans="1:9" s="38" customFormat="1" ht="12.95" customHeight="1">
      <c r="B77" s="215">
        <v>2016</v>
      </c>
      <c r="C77" s="216">
        <v>2</v>
      </c>
      <c r="D77" s="40">
        <v>0</v>
      </c>
      <c r="E77" s="40">
        <v>22</v>
      </c>
      <c r="F77" s="40" t="s">
        <v>72</v>
      </c>
      <c r="G77" s="40">
        <v>21806</v>
      </c>
      <c r="H77" s="218">
        <v>105612</v>
      </c>
      <c r="I77" s="218">
        <v>5096</v>
      </c>
    </row>
    <row r="78" spans="1:9" s="38" customFormat="1" ht="12.95" customHeight="1">
      <c r="B78" s="215"/>
      <c r="C78" s="216"/>
      <c r="D78" s="40"/>
      <c r="E78" s="40"/>
      <c r="F78" s="40"/>
      <c r="G78" s="40"/>
      <c r="H78" s="218"/>
      <c r="I78" s="218"/>
    </row>
    <row r="79" spans="1:9" s="38" customFormat="1" ht="12.95" customHeight="1">
      <c r="A79" s="38" t="s">
        <v>17</v>
      </c>
      <c r="B79" s="215">
        <v>2012</v>
      </c>
      <c r="C79" s="216">
        <v>2</v>
      </c>
      <c r="D79" s="40" t="s">
        <v>72</v>
      </c>
      <c r="E79" s="40" t="s">
        <v>72</v>
      </c>
      <c r="F79" s="40" t="s">
        <v>72</v>
      </c>
      <c r="G79" s="40">
        <v>12619</v>
      </c>
      <c r="H79" s="218">
        <v>7465</v>
      </c>
      <c r="I79" s="218">
        <v>2345</v>
      </c>
    </row>
    <row r="80" spans="1:9" s="38" customFormat="1" ht="12.95" customHeight="1">
      <c r="B80" s="215">
        <v>2013</v>
      </c>
      <c r="C80" s="216" t="s">
        <v>72</v>
      </c>
      <c r="D80" s="40" t="s">
        <v>72</v>
      </c>
      <c r="E80" s="40" t="s">
        <v>72</v>
      </c>
      <c r="F80" s="40" t="s">
        <v>72</v>
      </c>
      <c r="G80" s="40">
        <v>12619</v>
      </c>
      <c r="H80" s="218">
        <v>11941</v>
      </c>
      <c r="I80" s="218">
        <v>242</v>
      </c>
    </row>
    <row r="81" spans="1:9" s="38" customFormat="1" ht="12.95" customHeight="1">
      <c r="B81" s="432">
        <v>2014</v>
      </c>
      <c r="C81" s="216" t="s">
        <v>72</v>
      </c>
      <c r="D81" s="40" t="s">
        <v>72</v>
      </c>
      <c r="E81" s="40" t="s">
        <v>72</v>
      </c>
      <c r="F81" s="40" t="s">
        <v>72</v>
      </c>
      <c r="G81" s="40">
        <v>12227</v>
      </c>
      <c r="H81" s="218">
        <v>10123</v>
      </c>
      <c r="I81" s="218">
        <v>341</v>
      </c>
    </row>
    <row r="82" spans="1:9" s="38" customFormat="1" ht="12.95" customHeight="1">
      <c r="B82" s="215">
        <v>2015</v>
      </c>
      <c r="C82" s="216" t="s">
        <v>72</v>
      </c>
      <c r="D82" s="40" t="s">
        <v>72</v>
      </c>
      <c r="E82" s="40" t="s">
        <v>72</v>
      </c>
      <c r="F82" s="40" t="s">
        <v>72</v>
      </c>
      <c r="G82" s="40">
        <v>12155</v>
      </c>
      <c r="H82" s="218">
        <v>16169</v>
      </c>
      <c r="I82" s="218">
        <v>1886</v>
      </c>
    </row>
    <row r="83" spans="1:9" s="38" customFormat="1" ht="12.95" customHeight="1">
      <c r="B83" s="215">
        <v>2016</v>
      </c>
      <c r="C83" s="216" t="s">
        <v>72</v>
      </c>
      <c r="D83" s="40" t="s">
        <v>72</v>
      </c>
      <c r="E83" s="40" t="s">
        <v>72</v>
      </c>
      <c r="F83" s="40" t="s">
        <v>72</v>
      </c>
      <c r="G83" s="40">
        <v>12155</v>
      </c>
      <c r="H83" s="218">
        <v>20811</v>
      </c>
      <c r="I83" s="218">
        <v>1084</v>
      </c>
    </row>
    <row r="84" spans="1:9" s="38" customFormat="1" ht="12.95" customHeight="1">
      <c r="B84" s="215"/>
      <c r="C84" s="216"/>
      <c r="D84" s="40"/>
      <c r="E84" s="40"/>
      <c r="F84" s="40"/>
      <c r="G84" s="40"/>
      <c r="H84" s="218"/>
      <c r="I84" s="218"/>
    </row>
    <row r="85" spans="1:9" s="38" customFormat="1" ht="12.95" customHeight="1">
      <c r="A85" s="217" t="s">
        <v>18</v>
      </c>
      <c r="B85" s="215">
        <v>2012</v>
      </c>
      <c r="C85" s="216" t="s">
        <v>72</v>
      </c>
      <c r="D85" s="40">
        <v>12</v>
      </c>
      <c r="E85" s="40">
        <v>1</v>
      </c>
      <c r="F85" s="40" t="s">
        <v>72</v>
      </c>
      <c r="G85" s="40">
        <v>29460</v>
      </c>
      <c r="H85" s="218">
        <v>41328</v>
      </c>
      <c r="I85" s="218">
        <v>13437</v>
      </c>
    </row>
    <row r="86" spans="1:9" s="38" customFormat="1" ht="12.95" customHeight="1">
      <c r="B86" s="215">
        <v>2013</v>
      </c>
      <c r="C86" s="216" t="s">
        <v>72</v>
      </c>
      <c r="D86" s="40" t="s">
        <v>72</v>
      </c>
      <c r="E86" s="40" t="s">
        <v>72</v>
      </c>
      <c r="F86" s="40" t="s">
        <v>72</v>
      </c>
      <c r="G86" s="40">
        <v>29460</v>
      </c>
      <c r="H86" s="218">
        <v>37658</v>
      </c>
      <c r="I86" s="218">
        <v>11077</v>
      </c>
    </row>
    <row r="87" spans="1:9" s="38" customFormat="1" ht="12.95" customHeight="1">
      <c r="B87" s="432">
        <v>2014</v>
      </c>
      <c r="C87" s="40" t="s">
        <v>72</v>
      </c>
      <c r="D87" s="40">
        <v>11</v>
      </c>
      <c r="E87" s="40" t="s">
        <v>72</v>
      </c>
      <c r="F87" s="40" t="s">
        <v>72</v>
      </c>
      <c r="G87" s="40">
        <v>30249</v>
      </c>
      <c r="H87" s="218">
        <v>37808</v>
      </c>
      <c r="I87" s="218">
        <v>3831</v>
      </c>
    </row>
    <row r="88" spans="1:9" s="38" customFormat="1" ht="12.95" customHeight="1">
      <c r="B88" s="215">
        <v>2015</v>
      </c>
      <c r="C88" s="216" t="s">
        <v>72</v>
      </c>
      <c r="D88" s="40">
        <v>31</v>
      </c>
      <c r="E88" s="40" t="s">
        <v>72</v>
      </c>
      <c r="F88" s="40" t="s">
        <v>72</v>
      </c>
      <c r="G88" s="40">
        <v>30249</v>
      </c>
      <c r="H88" s="218">
        <v>53832</v>
      </c>
      <c r="I88" s="218">
        <v>8622</v>
      </c>
    </row>
    <row r="89" spans="1:9" s="38" customFormat="1" ht="12.95" customHeight="1">
      <c r="B89" s="215">
        <v>2016</v>
      </c>
      <c r="C89" s="216">
        <v>3</v>
      </c>
      <c r="D89" s="40">
        <v>1</v>
      </c>
      <c r="E89" s="40" t="s">
        <v>72</v>
      </c>
      <c r="F89" s="40" t="s">
        <v>72</v>
      </c>
      <c r="G89" s="40">
        <v>27325</v>
      </c>
      <c r="H89" s="218">
        <v>61125</v>
      </c>
      <c r="I89" s="218">
        <v>4743</v>
      </c>
    </row>
    <row r="90" spans="1:9" s="38" customFormat="1" ht="12.95" customHeight="1">
      <c r="B90" s="215"/>
      <c r="C90" s="216"/>
      <c r="D90" s="40"/>
      <c r="E90" s="40"/>
      <c r="F90" s="40"/>
      <c r="G90" s="40"/>
      <c r="H90" s="218"/>
      <c r="I90" s="218"/>
    </row>
    <row r="91" spans="1:9" s="38" customFormat="1" ht="12.95" customHeight="1">
      <c r="A91" s="38" t="s">
        <v>19</v>
      </c>
      <c r="B91" s="215">
        <v>2012</v>
      </c>
      <c r="C91" s="216" t="s">
        <v>72</v>
      </c>
      <c r="D91" s="40" t="s">
        <v>72</v>
      </c>
      <c r="E91" s="40" t="s">
        <v>72</v>
      </c>
      <c r="F91" s="40" t="s">
        <v>72</v>
      </c>
      <c r="G91" s="40">
        <v>529</v>
      </c>
      <c r="H91" s="218">
        <v>419</v>
      </c>
      <c r="I91" s="218" t="s">
        <v>72</v>
      </c>
    </row>
    <row r="92" spans="1:9" s="38" customFormat="1" ht="12.95" customHeight="1">
      <c r="B92" s="215">
        <v>2013</v>
      </c>
      <c r="C92" s="216" t="s">
        <v>72</v>
      </c>
      <c r="D92" s="40" t="s">
        <v>72</v>
      </c>
      <c r="E92" s="40" t="s">
        <v>72</v>
      </c>
      <c r="F92" s="40" t="s">
        <v>72</v>
      </c>
      <c r="G92" s="40">
        <v>529</v>
      </c>
      <c r="H92" s="218">
        <v>788</v>
      </c>
      <c r="I92" s="218" t="s">
        <v>72</v>
      </c>
    </row>
    <row r="93" spans="1:9" s="38" customFormat="1" ht="12.95" customHeight="1">
      <c r="B93" s="432">
        <v>2014</v>
      </c>
      <c r="C93" s="40" t="s">
        <v>72</v>
      </c>
      <c r="D93" s="40" t="s">
        <v>72</v>
      </c>
      <c r="E93" s="40" t="s">
        <v>72</v>
      </c>
      <c r="F93" s="40" t="s">
        <v>72</v>
      </c>
      <c r="G93" s="40">
        <v>529</v>
      </c>
      <c r="H93" s="218">
        <v>402</v>
      </c>
      <c r="I93" s="218" t="s">
        <v>72</v>
      </c>
    </row>
    <row r="94" spans="1:9" s="38" customFormat="1" ht="12.95" customHeight="1">
      <c r="B94" s="215">
        <v>2015</v>
      </c>
      <c r="C94" s="40" t="s">
        <v>72</v>
      </c>
      <c r="D94" s="40" t="s">
        <v>72</v>
      </c>
      <c r="E94" s="40" t="s">
        <v>72</v>
      </c>
      <c r="F94" s="40" t="s">
        <v>72</v>
      </c>
      <c r="G94" s="40">
        <v>529</v>
      </c>
      <c r="H94" s="40">
        <v>302</v>
      </c>
      <c r="I94" s="40" t="s">
        <v>72</v>
      </c>
    </row>
    <row r="95" spans="1:9" s="38" customFormat="1" ht="12.95" customHeight="1">
      <c r="B95" s="215">
        <v>2016</v>
      </c>
      <c r="C95" s="216" t="s">
        <v>72</v>
      </c>
      <c r="D95" s="40" t="s">
        <v>72</v>
      </c>
      <c r="E95" s="40" t="s">
        <v>72</v>
      </c>
      <c r="F95" s="40" t="s">
        <v>72</v>
      </c>
      <c r="G95" s="40">
        <v>529</v>
      </c>
      <c r="H95" s="218">
        <v>613</v>
      </c>
      <c r="I95" s="218" t="s">
        <v>72</v>
      </c>
    </row>
    <row r="96" spans="1:9" s="38" customFormat="1" ht="12.95" customHeight="1">
      <c r="B96" s="215"/>
      <c r="C96" s="216"/>
      <c r="D96" s="40"/>
      <c r="E96" s="40"/>
      <c r="F96" s="40"/>
      <c r="G96" s="40"/>
      <c r="H96" s="218"/>
      <c r="I96" s="218"/>
    </row>
    <row r="97" spans="1:13" s="38" customFormat="1" ht="12.95" customHeight="1">
      <c r="A97" s="641" t="s">
        <v>182</v>
      </c>
      <c r="B97" s="215">
        <v>2012</v>
      </c>
      <c r="C97" s="216">
        <v>1</v>
      </c>
      <c r="D97" s="40">
        <v>1</v>
      </c>
      <c r="E97" s="40" t="s">
        <v>72</v>
      </c>
      <c r="F97" s="40" t="s">
        <v>72</v>
      </c>
      <c r="G97" s="40">
        <v>14082</v>
      </c>
      <c r="H97" s="218">
        <v>2406</v>
      </c>
      <c r="I97" s="218">
        <v>2</v>
      </c>
    </row>
    <row r="98" spans="1:13" s="38" customFormat="1" ht="12.95" customHeight="1">
      <c r="B98" s="215">
        <v>2013</v>
      </c>
      <c r="C98" s="216">
        <v>1</v>
      </c>
      <c r="D98" s="40">
        <v>1</v>
      </c>
      <c r="E98" s="40" t="s">
        <v>72</v>
      </c>
      <c r="F98" s="40" t="s">
        <v>72</v>
      </c>
      <c r="G98" s="40">
        <v>14082</v>
      </c>
      <c r="H98" s="218">
        <v>3267</v>
      </c>
      <c r="I98" s="218">
        <v>129</v>
      </c>
    </row>
    <row r="99" spans="1:13" s="38" customFormat="1" ht="12.95" customHeight="1">
      <c r="B99" s="432">
        <v>2014</v>
      </c>
      <c r="C99" s="40">
        <v>8</v>
      </c>
      <c r="D99" s="40" t="s">
        <v>72</v>
      </c>
      <c r="E99" s="40" t="s">
        <v>72</v>
      </c>
      <c r="F99" s="40" t="s">
        <v>72</v>
      </c>
      <c r="G99" s="40">
        <v>14082</v>
      </c>
      <c r="H99" s="218">
        <v>3148</v>
      </c>
      <c r="I99" s="218">
        <v>27</v>
      </c>
    </row>
    <row r="100" spans="1:13" s="38" customFormat="1" ht="12.95" customHeight="1">
      <c r="B100" s="215">
        <v>2015</v>
      </c>
      <c r="C100" s="216">
        <v>2</v>
      </c>
      <c r="D100" s="216" t="s">
        <v>72</v>
      </c>
      <c r="E100" s="216" t="s">
        <v>72</v>
      </c>
      <c r="F100" s="216" t="s">
        <v>72</v>
      </c>
      <c r="G100" s="216">
        <v>14082</v>
      </c>
      <c r="H100" s="56">
        <v>3125</v>
      </c>
      <c r="I100" s="56">
        <v>30</v>
      </c>
    </row>
    <row r="101" spans="1:13" s="38" customFormat="1" ht="12.95" customHeight="1">
      <c r="B101" s="215">
        <v>2016</v>
      </c>
      <c r="C101" s="216" t="s">
        <v>72</v>
      </c>
      <c r="D101" s="216" t="s">
        <v>72</v>
      </c>
      <c r="E101" s="216" t="s">
        <v>72</v>
      </c>
      <c r="F101" s="216" t="s">
        <v>72</v>
      </c>
      <c r="G101" s="216">
        <v>14082</v>
      </c>
      <c r="H101" s="56">
        <v>14866</v>
      </c>
      <c r="I101" s="56">
        <v>185</v>
      </c>
    </row>
    <row r="102" spans="1:13" s="38" customFormat="1" ht="12.95" customHeight="1">
      <c r="B102" s="215"/>
      <c r="C102" s="216"/>
      <c r="D102" s="216"/>
      <c r="E102" s="216"/>
      <c r="F102" s="216"/>
      <c r="G102" s="216"/>
      <c r="H102" s="56"/>
      <c r="I102" s="56"/>
    </row>
    <row r="103" spans="1:13" s="38" customFormat="1" ht="12.95" customHeight="1">
      <c r="A103" s="38" t="s">
        <v>873</v>
      </c>
      <c r="B103" s="215">
        <v>2012</v>
      </c>
      <c r="C103" s="216" t="s">
        <v>72</v>
      </c>
      <c r="D103" s="216">
        <v>22</v>
      </c>
      <c r="E103" s="216" t="s">
        <v>72</v>
      </c>
      <c r="F103" s="216" t="s">
        <v>72</v>
      </c>
      <c r="G103" s="216">
        <v>7354</v>
      </c>
      <c r="H103" s="56">
        <v>30937</v>
      </c>
      <c r="I103" s="56">
        <v>34771</v>
      </c>
    </row>
    <row r="104" spans="1:13" s="38" customFormat="1" ht="12.95" customHeight="1">
      <c r="B104" s="215">
        <v>2013</v>
      </c>
      <c r="C104" s="216" t="s">
        <v>72</v>
      </c>
      <c r="D104" s="216">
        <v>12</v>
      </c>
      <c r="E104" s="216" t="s">
        <v>72</v>
      </c>
      <c r="F104" s="216" t="s">
        <v>72</v>
      </c>
      <c r="G104" s="216">
        <v>7319</v>
      </c>
      <c r="H104" s="56">
        <v>10573</v>
      </c>
      <c r="I104" s="56">
        <v>55583</v>
      </c>
    </row>
    <row r="105" spans="1:13" s="38" customFormat="1" ht="12.95" customHeight="1">
      <c r="B105" s="432">
        <v>2014</v>
      </c>
      <c r="C105" s="216" t="s">
        <v>72</v>
      </c>
      <c r="D105" s="216">
        <v>11</v>
      </c>
      <c r="E105" s="40" t="s">
        <v>72</v>
      </c>
      <c r="F105" s="40" t="s">
        <v>72</v>
      </c>
      <c r="G105" s="216">
        <v>7319</v>
      </c>
      <c r="H105" s="56">
        <v>11933</v>
      </c>
      <c r="I105" s="56">
        <v>55695</v>
      </c>
    </row>
    <row r="106" spans="1:13" s="38" customFormat="1" ht="12.95" customHeight="1">
      <c r="B106" s="215">
        <v>2015</v>
      </c>
      <c r="C106" s="216" t="s">
        <v>72</v>
      </c>
      <c r="D106" s="40">
        <v>1</v>
      </c>
      <c r="E106" s="40" t="s">
        <v>72</v>
      </c>
      <c r="F106" s="40">
        <v>17</v>
      </c>
      <c r="G106" s="40">
        <v>7336</v>
      </c>
      <c r="H106" s="218">
        <v>16324</v>
      </c>
      <c r="I106" s="218">
        <v>50521</v>
      </c>
    </row>
    <row r="107" spans="1:13" s="38" customFormat="1" ht="12.95" customHeight="1">
      <c r="B107" s="215">
        <v>2016</v>
      </c>
      <c r="C107" s="216" t="s">
        <v>72</v>
      </c>
      <c r="D107" s="40" t="s">
        <v>72</v>
      </c>
      <c r="E107" s="40" t="s">
        <v>72</v>
      </c>
      <c r="F107" s="40">
        <v>10</v>
      </c>
      <c r="G107" s="40">
        <v>7352</v>
      </c>
      <c r="H107" s="218">
        <v>10539</v>
      </c>
      <c r="I107" s="218">
        <v>55752</v>
      </c>
    </row>
    <row r="108" spans="1:13" s="38" customFormat="1" ht="12.95" customHeight="1">
      <c r="B108" s="215"/>
      <c r="C108" s="216"/>
      <c r="D108" s="40"/>
      <c r="E108" s="40"/>
      <c r="F108" s="40"/>
      <c r="G108" s="40"/>
      <c r="H108" s="218"/>
      <c r="I108" s="218"/>
    </row>
    <row r="109" spans="1:13" s="38" customFormat="1" ht="12.95" customHeight="1">
      <c r="A109" s="38" t="s">
        <v>22</v>
      </c>
      <c r="B109" s="215">
        <v>2012</v>
      </c>
      <c r="C109" s="216" t="s">
        <v>72</v>
      </c>
      <c r="D109" s="40" t="s">
        <v>72</v>
      </c>
      <c r="E109" s="40" t="s">
        <v>72</v>
      </c>
      <c r="F109" s="40" t="s">
        <v>72</v>
      </c>
      <c r="G109" s="40">
        <v>242</v>
      </c>
      <c r="H109" s="218">
        <v>257</v>
      </c>
      <c r="I109" s="218" t="s">
        <v>72</v>
      </c>
    </row>
    <row r="110" spans="1:13" s="38" customFormat="1" ht="12.95" customHeight="1">
      <c r="B110" s="215">
        <v>2013</v>
      </c>
      <c r="C110" s="216" t="s">
        <v>72</v>
      </c>
      <c r="D110" s="40" t="s">
        <v>72</v>
      </c>
      <c r="E110" s="40" t="s">
        <v>72</v>
      </c>
      <c r="F110" s="40" t="s">
        <v>72</v>
      </c>
      <c r="G110" s="40">
        <v>242</v>
      </c>
      <c r="H110" s="218">
        <v>381</v>
      </c>
      <c r="I110" s="218" t="s">
        <v>72</v>
      </c>
      <c r="L110" s="184"/>
    </row>
    <row r="111" spans="1:13" s="38" customFormat="1" ht="12.95" customHeight="1">
      <c r="B111" s="432">
        <v>2014</v>
      </c>
      <c r="C111" s="216" t="s">
        <v>72</v>
      </c>
      <c r="D111" s="40" t="s">
        <v>72</v>
      </c>
      <c r="E111" s="40" t="s">
        <v>72</v>
      </c>
      <c r="F111" s="40" t="s">
        <v>72</v>
      </c>
      <c r="G111" s="40">
        <v>242</v>
      </c>
      <c r="H111" s="218">
        <v>448</v>
      </c>
      <c r="I111" s="218">
        <v>17</v>
      </c>
      <c r="L111" s="184"/>
      <c r="M111" s="184"/>
    </row>
    <row r="112" spans="1:13" s="38" customFormat="1" ht="12.95" customHeight="1">
      <c r="B112" s="215">
        <v>2015</v>
      </c>
      <c r="C112" s="216" t="s">
        <v>72</v>
      </c>
      <c r="D112" s="40" t="s">
        <v>72</v>
      </c>
      <c r="E112" s="40" t="s">
        <v>72</v>
      </c>
      <c r="F112" s="40" t="s">
        <v>72</v>
      </c>
      <c r="G112" s="40">
        <v>242</v>
      </c>
      <c r="H112" s="218">
        <v>307</v>
      </c>
      <c r="I112" s="218" t="s">
        <v>72</v>
      </c>
      <c r="L112" s="184"/>
      <c r="M112" s="184"/>
    </row>
    <row r="113" spans="1:19" s="38" customFormat="1" ht="12.95" customHeight="1">
      <c r="B113" s="215">
        <v>2016</v>
      </c>
      <c r="C113" s="216" t="s">
        <v>72</v>
      </c>
      <c r="D113" s="40" t="s">
        <v>72</v>
      </c>
      <c r="E113" s="40" t="s">
        <v>72</v>
      </c>
      <c r="F113" s="40" t="s">
        <v>72</v>
      </c>
      <c r="G113" s="40">
        <v>242</v>
      </c>
      <c r="H113" s="218">
        <v>44</v>
      </c>
      <c r="I113" s="218">
        <v>61</v>
      </c>
      <c r="L113" s="184"/>
      <c r="M113" s="184"/>
    </row>
    <row r="114" spans="1:19" s="38" customFormat="1" ht="12.95" customHeight="1">
      <c r="B114" s="215"/>
      <c r="C114" s="216"/>
      <c r="D114" s="40"/>
      <c r="E114" s="40"/>
      <c r="F114" s="40"/>
      <c r="G114" s="40"/>
      <c r="H114" s="218"/>
      <c r="I114" s="218"/>
      <c r="L114" s="184"/>
      <c r="M114" s="184"/>
    </row>
    <row r="115" spans="1:19" s="38" customFormat="1" ht="12.95" customHeight="1">
      <c r="A115" s="217" t="s">
        <v>23</v>
      </c>
      <c r="B115" s="215">
        <v>2012</v>
      </c>
      <c r="C115" s="216" t="s">
        <v>72</v>
      </c>
      <c r="D115" s="40">
        <v>26</v>
      </c>
      <c r="E115" s="40" t="s">
        <v>72</v>
      </c>
      <c r="F115" s="40">
        <v>69</v>
      </c>
      <c r="G115" s="40">
        <v>85262</v>
      </c>
      <c r="H115" s="218">
        <v>77273</v>
      </c>
      <c r="I115" s="218">
        <v>268592</v>
      </c>
      <c r="L115" s="184"/>
      <c r="M115" s="184"/>
    </row>
    <row r="116" spans="1:19" s="38" customFormat="1" ht="12.95" customHeight="1">
      <c r="B116" s="215">
        <v>2013</v>
      </c>
      <c r="C116" s="216" t="s">
        <v>72</v>
      </c>
      <c r="D116" s="40">
        <v>24</v>
      </c>
      <c r="E116" s="40" t="s">
        <v>72</v>
      </c>
      <c r="F116" s="40">
        <v>74</v>
      </c>
      <c r="G116" s="40">
        <v>85280</v>
      </c>
      <c r="H116" s="218">
        <v>87271</v>
      </c>
      <c r="I116" s="218">
        <v>289720</v>
      </c>
      <c r="M116" s="184"/>
    </row>
    <row r="117" spans="1:19" s="38" customFormat="1" ht="12.95" customHeight="1">
      <c r="B117" s="432">
        <v>2014</v>
      </c>
      <c r="C117" s="216" t="s">
        <v>72</v>
      </c>
      <c r="D117" s="40">
        <v>15</v>
      </c>
      <c r="E117" s="40" t="s">
        <v>72</v>
      </c>
      <c r="F117" s="40">
        <v>90</v>
      </c>
      <c r="G117" s="40">
        <v>85262</v>
      </c>
      <c r="H117" s="218">
        <v>73680</v>
      </c>
      <c r="I117" s="218">
        <v>308050</v>
      </c>
      <c r="M117" s="184"/>
    </row>
    <row r="118" spans="1:19" s="38" customFormat="1" ht="12.95" customHeight="1">
      <c r="B118" s="215">
        <v>2015</v>
      </c>
      <c r="C118" s="216" t="s">
        <v>72</v>
      </c>
      <c r="D118" s="40">
        <v>26</v>
      </c>
      <c r="E118" s="40">
        <v>7</v>
      </c>
      <c r="F118" s="40">
        <v>80</v>
      </c>
      <c r="G118" s="40">
        <v>83425</v>
      </c>
      <c r="H118" s="218">
        <v>76187</v>
      </c>
      <c r="I118" s="218">
        <v>339102</v>
      </c>
      <c r="M118" s="184"/>
    </row>
    <row r="119" spans="1:19" s="38" customFormat="1" ht="12.95" customHeight="1">
      <c r="B119" s="215">
        <v>2016</v>
      </c>
      <c r="C119" s="216" t="s">
        <v>72</v>
      </c>
      <c r="D119" s="216">
        <v>28</v>
      </c>
      <c r="E119" s="216">
        <v>8</v>
      </c>
      <c r="F119" s="216">
        <v>75</v>
      </c>
      <c r="G119" s="216">
        <v>82422</v>
      </c>
      <c r="H119" s="56">
        <v>63282</v>
      </c>
      <c r="I119" s="218">
        <v>370680</v>
      </c>
      <c r="M119" s="184"/>
    </row>
    <row r="120" spans="1:19" s="38" customFormat="1" ht="12.95" customHeight="1">
      <c r="B120" s="215"/>
      <c r="C120" s="216"/>
      <c r="D120" s="40"/>
      <c r="E120" s="40"/>
      <c r="F120" s="40"/>
      <c r="G120" s="216"/>
      <c r="H120" s="56"/>
      <c r="I120" s="218"/>
    </row>
    <row r="121" spans="1:19" s="38" customFormat="1" ht="12.95" customHeight="1">
      <c r="A121" s="219" t="s">
        <v>874</v>
      </c>
      <c r="B121" s="215">
        <v>2012</v>
      </c>
      <c r="C121" s="216" t="s">
        <v>72</v>
      </c>
      <c r="D121" s="216" t="s">
        <v>72</v>
      </c>
      <c r="E121" s="216" t="s">
        <v>72</v>
      </c>
      <c r="F121" s="216" t="s">
        <v>72</v>
      </c>
      <c r="G121" s="216">
        <v>1459</v>
      </c>
      <c r="H121" s="56">
        <v>99</v>
      </c>
      <c r="I121" s="218" t="s">
        <v>72</v>
      </c>
    </row>
    <row r="122" spans="1:19" s="38" customFormat="1" ht="12.95" customHeight="1">
      <c r="A122" s="219"/>
      <c r="B122" s="215">
        <v>2013</v>
      </c>
      <c r="C122" s="216" t="s">
        <v>72</v>
      </c>
      <c r="D122" s="216" t="s">
        <v>72</v>
      </c>
      <c r="E122" s="216" t="s">
        <v>72</v>
      </c>
      <c r="F122" s="216" t="s">
        <v>72</v>
      </c>
      <c r="G122" s="216">
        <v>1459</v>
      </c>
      <c r="H122" s="56">
        <v>102</v>
      </c>
      <c r="I122" s="218" t="s">
        <v>72</v>
      </c>
      <c r="M122" s="184"/>
      <c r="N122" s="184"/>
      <c r="O122" s="184"/>
      <c r="P122" s="184"/>
      <c r="Q122" s="184"/>
      <c r="R122" s="184"/>
      <c r="S122" s="184"/>
    </row>
    <row r="123" spans="1:19" s="38" customFormat="1" ht="12.95" customHeight="1">
      <c r="A123" s="219"/>
      <c r="B123" s="432">
        <v>2014</v>
      </c>
      <c r="C123" s="216" t="s">
        <v>72</v>
      </c>
      <c r="D123" s="216" t="s">
        <v>72</v>
      </c>
      <c r="E123" s="216" t="s">
        <v>72</v>
      </c>
      <c r="F123" s="216" t="s">
        <v>72</v>
      </c>
      <c r="G123" s="40">
        <v>1330</v>
      </c>
      <c r="H123" s="218">
        <v>81</v>
      </c>
      <c r="I123" s="218" t="s">
        <v>72</v>
      </c>
    </row>
    <row r="124" spans="1:19" s="38" customFormat="1" ht="12.95" customHeight="1">
      <c r="A124" s="219"/>
      <c r="B124" s="215">
        <v>2015</v>
      </c>
      <c r="C124" s="216" t="s">
        <v>72</v>
      </c>
      <c r="D124" s="216" t="s">
        <v>72</v>
      </c>
      <c r="E124" s="216" t="s">
        <v>72</v>
      </c>
      <c r="F124" s="216" t="s">
        <v>72</v>
      </c>
      <c r="G124" s="216">
        <v>1330</v>
      </c>
      <c r="H124" s="56">
        <v>14</v>
      </c>
      <c r="I124" s="56" t="s">
        <v>72</v>
      </c>
    </row>
    <row r="125" spans="1:19" s="38" customFormat="1" ht="12.95" customHeight="1">
      <c r="A125" s="219"/>
      <c r="B125" s="215">
        <v>2016</v>
      </c>
      <c r="C125" s="40" t="s">
        <v>72</v>
      </c>
      <c r="D125" s="40" t="s">
        <v>72</v>
      </c>
      <c r="E125" s="40" t="s">
        <v>72</v>
      </c>
      <c r="F125" s="40" t="s">
        <v>72</v>
      </c>
      <c r="G125" s="40">
        <v>1330</v>
      </c>
      <c r="H125" s="218">
        <v>58</v>
      </c>
      <c r="I125" s="218" t="s">
        <v>72</v>
      </c>
    </row>
    <row r="126" spans="1:19" s="38" customFormat="1" ht="12.95" customHeight="1">
      <c r="A126" s="219"/>
      <c r="B126" s="215"/>
      <c r="C126" s="216"/>
      <c r="D126" s="40"/>
      <c r="E126" s="40"/>
      <c r="F126" s="40"/>
      <c r="G126" s="40"/>
      <c r="H126" s="218"/>
      <c r="I126" s="218"/>
    </row>
    <row r="127" spans="1:19" s="38" customFormat="1" ht="12.95" customHeight="1">
      <c r="A127" s="219" t="s">
        <v>25</v>
      </c>
      <c r="B127" s="215">
        <v>2012</v>
      </c>
      <c r="C127" s="216" t="s">
        <v>72</v>
      </c>
      <c r="D127" s="40">
        <v>17</v>
      </c>
      <c r="E127" s="40" t="s">
        <v>72</v>
      </c>
      <c r="F127" s="40" t="s">
        <v>72</v>
      </c>
      <c r="G127" s="40">
        <v>5191</v>
      </c>
      <c r="H127" s="218">
        <v>1253</v>
      </c>
      <c r="I127" s="218">
        <v>17194</v>
      </c>
    </row>
    <row r="128" spans="1:19" s="38" customFormat="1" ht="12.95" customHeight="1">
      <c r="A128" s="219"/>
      <c r="B128" s="215">
        <v>2013</v>
      </c>
      <c r="C128" s="216" t="s">
        <v>72</v>
      </c>
      <c r="D128" s="40" t="s">
        <v>72</v>
      </c>
      <c r="E128" s="40" t="s">
        <v>72</v>
      </c>
      <c r="F128" s="40">
        <v>10</v>
      </c>
      <c r="G128" s="40">
        <v>5200</v>
      </c>
      <c r="H128" s="218">
        <v>281</v>
      </c>
      <c r="I128" s="218">
        <v>11815</v>
      </c>
    </row>
    <row r="129" spans="1:9" s="38" customFormat="1" ht="12.95" customHeight="1">
      <c r="A129" s="219"/>
      <c r="B129" s="432">
        <v>2014</v>
      </c>
      <c r="C129" s="40" t="s">
        <v>72</v>
      </c>
      <c r="D129" s="40" t="s">
        <v>72</v>
      </c>
      <c r="E129" s="40" t="s">
        <v>72</v>
      </c>
      <c r="F129" s="40">
        <v>14</v>
      </c>
      <c r="G129" s="40">
        <v>5214</v>
      </c>
      <c r="H129" s="218">
        <v>113</v>
      </c>
      <c r="I129" s="218">
        <v>17893</v>
      </c>
    </row>
    <row r="130" spans="1:9" s="38" customFormat="1" ht="12.95" customHeight="1">
      <c r="A130" s="219"/>
      <c r="B130" s="215">
        <v>2015</v>
      </c>
      <c r="C130" s="216" t="s">
        <v>72</v>
      </c>
      <c r="D130" s="40" t="s">
        <v>72</v>
      </c>
      <c r="E130" s="40">
        <v>5</v>
      </c>
      <c r="F130" s="40">
        <v>3</v>
      </c>
      <c r="G130" s="40">
        <v>3877</v>
      </c>
      <c r="H130" s="218">
        <v>422</v>
      </c>
      <c r="I130" s="218">
        <v>14781</v>
      </c>
    </row>
    <row r="131" spans="1:9" s="38" customFormat="1" ht="12.95" customHeight="1">
      <c r="A131" s="219"/>
      <c r="B131" s="215">
        <v>2016</v>
      </c>
      <c r="C131" s="40" t="s">
        <v>72</v>
      </c>
      <c r="D131" s="40" t="s">
        <v>72</v>
      </c>
      <c r="E131" s="40">
        <v>5</v>
      </c>
      <c r="F131" s="40">
        <v>4</v>
      </c>
      <c r="G131" s="40">
        <v>3885</v>
      </c>
      <c r="H131" s="218">
        <v>144</v>
      </c>
      <c r="I131" s="218">
        <v>12767</v>
      </c>
    </row>
    <row r="132" spans="1:9" s="38" customFormat="1" ht="12.95" customHeight="1">
      <c r="A132" s="219"/>
      <c r="B132" s="215"/>
      <c r="C132" s="216"/>
      <c r="D132" s="40"/>
      <c r="E132" s="40"/>
      <c r="F132" s="40"/>
      <c r="G132" s="40"/>
      <c r="H132" s="218"/>
      <c r="I132" s="218"/>
    </row>
    <row r="133" spans="1:9" s="38" customFormat="1" ht="12.95" customHeight="1">
      <c r="A133" s="219" t="s">
        <v>26</v>
      </c>
      <c r="B133" s="215">
        <v>2012</v>
      </c>
      <c r="C133" s="216" t="s">
        <v>72</v>
      </c>
      <c r="D133" s="40">
        <v>3</v>
      </c>
      <c r="E133" s="40" t="s">
        <v>72</v>
      </c>
      <c r="F133" s="40" t="s">
        <v>72</v>
      </c>
      <c r="G133" s="40">
        <v>2816</v>
      </c>
      <c r="H133" s="218">
        <v>192</v>
      </c>
      <c r="I133" s="218">
        <v>4271</v>
      </c>
    </row>
    <row r="134" spans="1:9" s="38" customFormat="1" ht="12.95" customHeight="1">
      <c r="A134" s="219"/>
      <c r="B134" s="215">
        <v>2013</v>
      </c>
      <c r="C134" s="216" t="s">
        <v>72</v>
      </c>
      <c r="D134" s="40" t="s">
        <v>72</v>
      </c>
      <c r="E134" s="40" t="s">
        <v>72</v>
      </c>
      <c r="F134" s="40">
        <v>4</v>
      </c>
      <c r="G134" s="40">
        <v>2825</v>
      </c>
      <c r="H134" s="218">
        <v>233</v>
      </c>
      <c r="I134" s="218">
        <v>1902</v>
      </c>
    </row>
    <row r="135" spans="1:9" s="38" customFormat="1" ht="12.95" customHeight="1">
      <c r="A135" s="219"/>
      <c r="B135" s="432">
        <v>2014</v>
      </c>
      <c r="C135" s="40" t="s">
        <v>72</v>
      </c>
      <c r="D135" s="40" t="s">
        <v>72</v>
      </c>
      <c r="E135" s="40" t="s">
        <v>72</v>
      </c>
      <c r="F135" s="40">
        <v>3</v>
      </c>
      <c r="G135" s="40">
        <v>2828</v>
      </c>
      <c r="H135" s="218">
        <v>791</v>
      </c>
      <c r="I135" s="218">
        <v>1133</v>
      </c>
    </row>
    <row r="136" spans="1:9" s="38" customFormat="1" ht="12.95" customHeight="1">
      <c r="A136" s="219"/>
      <c r="B136" s="215">
        <v>2015</v>
      </c>
      <c r="C136" s="216" t="s">
        <v>72</v>
      </c>
      <c r="D136" s="40" t="s">
        <v>72</v>
      </c>
      <c r="E136" s="40">
        <v>2</v>
      </c>
      <c r="F136" s="40">
        <v>1</v>
      </c>
      <c r="G136" s="40">
        <v>2328</v>
      </c>
      <c r="H136" s="218">
        <v>873</v>
      </c>
      <c r="I136" s="218">
        <v>668</v>
      </c>
    </row>
    <row r="137" spans="1:9" s="38" customFormat="1" ht="12.95" customHeight="1">
      <c r="A137" s="219"/>
      <c r="B137" s="215">
        <v>2016</v>
      </c>
      <c r="C137" s="216" t="s">
        <v>72</v>
      </c>
      <c r="D137" s="216" t="s">
        <v>72</v>
      </c>
      <c r="E137" s="216">
        <v>3</v>
      </c>
      <c r="F137" s="216">
        <v>2</v>
      </c>
      <c r="G137" s="216">
        <v>2333</v>
      </c>
      <c r="H137" s="56">
        <v>49</v>
      </c>
      <c r="I137" s="56">
        <v>3516</v>
      </c>
    </row>
    <row r="138" spans="1:9" s="38" customFormat="1" ht="12.95" customHeight="1">
      <c r="A138" s="219"/>
      <c r="B138" s="215"/>
      <c r="C138" s="216"/>
      <c r="D138" s="216"/>
      <c r="E138" s="216"/>
      <c r="F138" s="216"/>
      <c r="G138" s="216"/>
      <c r="H138" s="56"/>
      <c r="I138" s="56"/>
    </row>
    <row r="139" spans="1:9" s="38" customFormat="1" ht="12.95" customHeight="1">
      <c r="A139" s="219" t="s">
        <v>27</v>
      </c>
      <c r="B139" s="215">
        <v>2012</v>
      </c>
      <c r="C139" s="216" t="s">
        <v>72</v>
      </c>
      <c r="D139" s="216">
        <v>4</v>
      </c>
      <c r="E139" s="216" t="s">
        <v>72</v>
      </c>
      <c r="F139" s="216">
        <v>4</v>
      </c>
      <c r="G139" s="216">
        <v>30165</v>
      </c>
      <c r="H139" s="56">
        <v>43534</v>
      </c>
      <c r="I139" s="56">
        <v>68279</v>
      </c>
    </row>
    <row r="140" spans="1:9" s="38" customFormat="1" ht="12.95" customHeight="1">
      <c r="A140" s="219"/>
      <c r="B140" s="215">
        <v>2013</v>
      </c>
      <c r="C140" s="216" t="s">
        <v>72</v>
      </c>
      <c r="D140" s="216">
        <v>19</v>
      </c>
      <c r="E140" s="216" t="s">
        <v>72</v>
      </c>
      <c r="F140" s="216" t="s">
        <v>72</v>
      </c>
      <c r="G140" s="216">
        <v>30165</v>
      </c>
      <c r="H140" s="56">
        <v>46079</v>
      </c>
      <c r="I140" s="56">
        <v>77771</v>
      </c>
    </row>
    <row r="141" spans="1:9" s="38" customFormat="1" ht="12.95" customHeight="1">
      <c r="A141" s="219"/>
      <c r="B141" s="432">
        <v>2014</v>
      </c>
      <c r="C141" s="40" t="s">
        <v>72</v>
      </c>
      <c r="D141" s="40">
        <v>11</v>
      </c>
      <c r="E141" s="40" t="s">
        <v>72</v>
      </c>
      <c r="F141" s="40">
        <v>1</v>
      </c>
      <c r="G141" s="40">
        <v>30165</v>
      </c>
      <c r="H141" s="218">
        <v>36697</v>
      </c>
      <c r="I141" s="218">
        <v>83872</v>
      </c>
    </row>
    <row r="142" spans="1:9" s="38" customFormat="1" ht="12.95" customHeight="1">
      <c r="A142" s="219"/>
      <c r="B142" s="215">
        <v>2015</v>
      </c>
      <c r="C142" s="216" t="s">
        <v>72</v>
      </c>
      <c r="D142" s="216">
        <v>17</v>
      </c>
      <c r="E142" s="216" t="s">
        <v>72</v>
      </c>
      <c r="F142" s="216" t="s">
        <v>72</v>
      </c>
      <c r="G142" s="216">
        <v>30165</v>
      </c>
      <c r="H142" s="56">
        <v>28481</v>
      </c>
      <c r="I142" s="56">
        <v>101597</v>
      </c>
    </row>
    <row r="143" spans="1:9" s="38" customFormat="1" ht="12.95" customHeight="1">
      <c r="A143" s="219"/>
      <c r="B143" s="215">
        <v>2016</v>
      </c>
      <c r="C143" s="216" t="s">
        <v>72</v>
      </c>
      <c r="D143" s="40">
        <v>9</v>
      </c>
      <c r="E143" s="40" t="s">
        <v>72</v>
      </c>
      <c r="F143" s="40">
        <v>13</v>
      </c>
      <c r="G143" s="40">
        <v>29993</v>
      </c>
      <c r="H143" s="218">
        <v>28270</v>
      </c>
      <c r="I143" s="218">
        <v>106658</v>
      </c>
    </row>
    <row r="144" spans="1:9" s="38" customFormat="1" ht="12.95" customHeight="1">
      <c r="A144" s="219"/>
      <c r="B144" s="215"/>
      <c r="C144" s="216"/>
      <c r="D144" s="40"/>
      <c r="E144" s="40"/>
      <c r="F144" s="40"/>
      <c r="G144" s="40"/>
      <c r="H144" s="218"/>
      <c r="I144" s="218"/>
    </row>
    <row r="145" spans="1:9" s="38" customFormat="1" ht="12.95" customHeight="1">
      <c r="A145" s="219" t="s">
        <v>28</v>
      </c>
      <c r="B145" s="215">
        <v>2012</v>
      </c>
      <c r="C145" s="216" t="s">
        <v>72</v>
      </c>
      <c r="D145" s="40" t="s">
        <v>72</v>
      </c>
      <c r="E145" s="40" t="s">
        <v>72</v>
      </c>
      <c r="F145" s="40">
        <v>65</v>
      </c>
      <c r="G145" s="40">
        <v>37879</v>
      </c>
      <c r="H145" s="218">
        <v>22330</v>
      </c>
      <c r="I145" s="218">
        <v>164966</v>
      </c>
    </row>
    <row r="146" spans="1:9" s="38" customFormat="1" ht="12.95" customHeight="1">
      <c r="A146" s="219"/>
      <c r="B146" s="215">
        <v>2013</v>
      </c>
      <c r="C146" s="216" t="s">
        <v>72</v>
      </c>
      <c r="D146" s="40" t="s">
        <v>72</v>
      </c>
      <c r="E146" s="40" t="s">
        <v>72</v>
      </c>
      <c r="F146" s="40">
        <v>60</v>
      </c>
      <c r="G146" s="40">
        <v>37879</v>
      </c>
      <c r="H146" s="218">
        <v>17104</v>
      </c>
      <c r="I146" s="218">
        <v>186339</v>
      </c>
    </row>
    <row r="147" spans="1:9" s="38" customFormat="1" ht="12.95" customHeight="1">
      <c r="A147" s="219"/>
      <c r="B147" s="432">
        <v>2014</v>
      </c>
      <c r="C147" s="40" t="s">
        <v>72</v>
      </c>
      <c r="D147" s="40">
        <v>4</v>
      </c>
      <c r="E147" s="40" t="s">
        <v>72</v>
      </c>
      <c r="F147" s="40">
        <v>73</v>
      </c>
      <c r="G147" s="40">
        <v>37879</v>
      </c>
      <c r="H147" s="218">
        <v>16629</v>
      </c>
      <c r="I147" s="218">
        <v>189329</v>
      </c>
    </row>
    <row r="148" spans="1:9" s="38" customFormat="1" ht="12.95" customHeight="1">
      <c r="A148" s="219"/>
      <c r="B148" s="215">
        <v>2015</v>
      </c>
      <c r="C148" s="216" t="s">
        <v>72</v>
      </c>
      <c r="D148" s="40" t="s">
        <v>72</v>
      </c>
      <c r="E148" s="40" t="s">
        <v>72</v>
      </c>
      <c r="F148" s="40">
        <v>76</v>
      </c>
      <c r="G148" s="40">
        <v>37879</v>
      </c>
      <c r="H148" s="218">
        <v>19406</v>
      </c>
      <c r="I148" s="218">
        <v>212302</v>
      </c>
    </row>
    <row r="149" spans="1:9" s="38" customFormat="1" ht="12.95" customHeight="1">
      <c r="A149" s="219"/>
      <c r="B149" s="215">
        <v>2016</v>
      </c>
      <c r="C149" s="216" t="s">
        <v>72</v>
      </c>
      <c r="D149" s="40">
        <v>1</v>
      </c>
      <c r="E149" s="40" t="s">
        <v>72</v>
      </c>
      <c r="F149" s="40">
        <v>56</v>
      </c>
      <c r="G149" s="40">
        <v>37035</v>
      </c>
      <c r="H149" s="218">
        <v>13364</v>
      </c>
      <c r="I149" s="218">
        <v>233023</v>
      </c>
    </row>
    <row r="150" spans="1:9" s="38" customFormat="1" ht="12.95" customHeight="1">
      <c r="A150" s="219"/>
      <c r="B150" s="215"/>
      <c r="C150" s="216"/>
      <c r="D150" s="40"/>
      <c r="E150" s="40"/>
      <c r="F150" s="40"/>
      <c r="G150" s="40"/>
      <c r="H150" s="218"/>
      <c r="I150" s="218"/>
    </row>
    <row r="151" spans="1:9" s="38" customFormat="1" ht="12.95" customHeight="1">
      <c r="A151" s="219" t="s">
        <v>29</v>
      </c>
      <c r="B151" s="215">
        <v>2012</v>
      </c>
      <c r="C151" s="216" t="s">
        <v>72</v>
      </c>
      <c r="D151" s="40">
        <v>2</v>
      </c>
      <c r="E151" s="40" t="s">
        <v>72</v>
      </c>
      <c r="F151" s="40" t="s">
        <v>72</v>
      </c>
      <c r="G151" s="40">
        <v>7752</v>
      </c>
      <c r="H151" s="218">
        <v>9865</v>
      </c>
      <c r="I151" s="218">
        <v>13882</v>
      </c>
    </row>
    <row r="152" spans="1:9" s="38" customFormat="1" ht="12.95" customHeight="1">
      <c r="B152" s="215">
        <v>2013</v>
      </c>
      <c r="C152" s="216" t="s">
        <v>72</v>
      </c>
      <c r="D152" s="40">
        <v>5</v>
      </c>
      <c r="E152" s="40" t="s">
        <v>72</v>
      </c>
      <c r="F152" s="40" t="s">
        <v>72</v>
      </c>
      <c r="G152" s="40">
        <v>7752</v>
      </c>
      <c r="H152" s="218">
        <v>23472</v>
      </c>
      <c r="I152" s="218">
        <v>11893</v>
      </c>
    </row>
    <row r="153" spans="1:9" s="38" customFormat="1" ht="12.95" customHeight="1">
      <c r="B153" s="432">
        <v>2014</v>
      </c>
      <c r="C153" s="40" t="s">
        <v>72</v>
      </c>
      <c r="D153" s="40">
        <v>2</v>
      </c>
      <c r="E153" s="40" t="s">
        <v>72</v>
      </c>
      <c r="F153" s="40" t="s">
        <v>72</v>
      </c>
      <c r="G153" s="40">
        <v>7846</v>
      </c>
      <c r="H153" s="218">
        <v>19369</v>
      </c>
      <c r="I153" s="218">
        <v>15823</v>
      </c>
    </row>
    <row r="154" spans="1:9" s="38" customFormat="1" ht="12.95" customHeight="1">
      <c r="B154" s="215">
        <v>2015</v>
      </c>
      <c r="C154" s="216" t="s">
        <v>72</v>
      </c>
      <c r="D154" s="40">
        <v>9</v>
      </c>
      <c r="E154" s="40" t="s">
        <v>72</v>
      </c>
      <c r="F154" s="40" t="s">
        <v>72</v>
      </c>
      <c r="G154" s="40">
        <v>7846</v>
      </c>
      <c r="H154" s="218">
        <v>26991</v>
      </c>
      <c r="I154" s="218">
        <v>9754</v>
      </c>
    </row>
    <row r="155" spans="1:9" s="38" customFormat="1" ht="12.95" customHeight="1">
      <c r="B155" s="215">
        <v>2016</v>
      </c>
      <c r="C155" s="40" t="s">
        <v>72</v>
      </c>
      <c r="D155" s="40">
        <v>18</v>
      </c>
      <c r="E155" s="40" t="s">
        <v>72</v>
      </c>
      <c r="F155" s="40" t="s">
        <v>72</v>
      </c>
      <c r="G155" s="40">
        <v>7846</v>
      </c>
      <c r="H155" s="218">
        <v>21397</v>
      </c>
      <c r="I155" s="218">
        <v>14716</v>
      </c>
    </row>
    <row r="156" spans="1:9" s="38" customFormat="1" ht="12.95" customHeight="1">
      <c r="B156" s="215"/>
      <c r="C156" s="216"/>
      <c r="D156" s="40"/>
      <c r="E156" s="40"/>
      <c r="F156" s="40"/>
      <c r="G156" s="40"/>
      <c r="H156" s="218"/>
      <c r="I156" s="218"/>
    </row>
    <row r="157" spans="1:9" s="38" customFormat="1" ht="12.95" customHeight="1">
      <c r="A157" s="38" t="s">
        <v>30</v>
      </c>
      <c r="B157" s="215">
        <v>2012</v>
      </c>
      <c r="C157" s="216" t="s">
        <v>72</v>
      </c>
      <c r="D157" s="40">
        <v>4</v>
      </c>
      <c r="E157" s="40" t="s">
        <v>72</v>
      </c>
      <c r="F157" s="40" t="s">
        <v>72</v>
      </c>
      <c r="G157" s="40">
        <v>3787</v>
      </c>
      <c r="H157" s="218">
        <v>1958</v>
      </c>
      <c r="I157" s="218">
        <v>663</v>
      </c>
    </row>
    <row r="158" spans="1:9" s="38" customFormat="1" ht="12.95" customHeight="1">
      <c r="B158" s="215">
        <v>2013</v>
      </c>
      <c r="C158" s="216" t="s">
        <v>72</v>
      </c>
      <c r="D158" s="40" t="s">
        <v>72</v>
      </c>
      <c r="E158" s="40" t="s">
        <v>72</v>
      </c>
      <c r="F158" s="40" t="s">
        <v>72</v>
      </c>
      <c r="G158" s="40">
        <v>3640</v>
      </c>
      <c r="H158" s="218">
        <v>4210</v>
      </c>
      <c r="I158" s="218">
        <v>897</v>
      </c>
    </row>
    <row r="159" spans="1:9" s="38" customFormat="1" ht="12.95" customHeight="1">
      <c r="B159" s="432">
        <v>2014</v>
      </c>
      <c r="C159" s="40" t="s">
        <v>72</v>
      </c>
      <c r="D159" s="40">
        <v>3</v>
      </c>
      <c r="E159" s="40" t="s">
        <v>72</v>
      </c>
      <c r="F159" s="40" t="s">
        <v>72</v>
      </c>
      <c r="G159" s="40">
        <v>3640</v>
      </c>
      <c r="H159" s="218">
        <v>6527</v>
      </c>
      <c r="I159" s="218">
        <v>2135</v>
      </c>
    </row>
    <row r="160" spans="1:9" s="38" customFormat="1" ht="12.95" customHeight="1">
      <c r="B160" s="215">
        <v>2015</v>
      </c>
      <c r="C160" s="216" t="s">
        <v>72</v>
      </c>
      <c r="D160" s="216">
        <v>3</v>
      </c>
      <c r="E160" s="216" t="s">
        <v>72</v>
      </c>
      <c r="F160" s="216" t="s">
        <v>72</v>
      </c>
      <c r="G160" s="216">
        <v>3640</v>
      </c>
      <c r="H160" s="56">
        <v>3684</v>
      </c>
      <c r="I160" s="56">
        <v>1288</v>
      </c>
    </row>
    <row r="161" spans="1:9" s="38" customFormat="1" ht="12.95" customHeight="1">
      <c r="B161" s="215">
        <v>2016</v>
      </c>
      <c r="C161" s="216" t="s">
        <v>72</v>
      </c>
      <c r="D161" s="216">
        <v>1</v>
      </c>
      <c r="E161" s="216" t="s">
        <v>72</v>
      </c>
      <c r="F161" s="216" t="s">
        <v>72</v>
      </c>
      <c r="G161" s="216">
        <v>3640</v>
      </c>
      <c r="H161" s="56">
        <v>3716</v>
      </c>
      <c r="I161" s="56">
        <v>3565</v>
      </c>
    </row>
    <row r="162" spans="1:9" s="38" customFormat="1" ht="12.95" customHeight="1">
      <c r="B162" s="215"/>
      <c r="C162" s="216"/>
      <c r="D162" s="216"/>
      <c r="E162" s="216"/>
      <c r="F162" s="216"/>
      <c r="G162" s="216"/>
      <c r="H162" s="56"/>
      <c r="I162" s="56"/>
    </row>
    <row r="163" spans="1:9" s="38" customFormat="1" ht="12.95" customHeight="1">
      <c r="A163" s="38" t="s">
        <v>31</v>
      </c>
      <c r="B163" s="215">
        <v>2012</v>
      </c>
      <c r="C163" s="216" t="s">
        <v>72</v>
      </c>
      <c r="D163" s="216">
        <v>37</v>
      </c>
      <c r="E163" s="216" t="s">
        <v>72</v>
      </c>
      <c r="F163" s="216" t="s">
        <v>72</v>
      </c>
      <c r="G163" s="216">
        <v>17843</v>
      </c>
      <c r="H163" s="56">
        <v>25146</v>
      </c>
      <c r="I163" s="56">
        <v>9262</v>
      </c>
    </row>
    <row r="164" spans="1:9" s="38" customFormat="1" ht="12.95" customHeight="1">
      <c r="B164" s="215">
        <v>2013</v>
      </c>
      <c r="C164" s="216" t="s">
        <v>72</v>
      </c>
      <c r="D164" s="216">
        <v>37</v>
      </c>
      <c r="E164" s="216" t="s">
        <v>72</v>
      </c>
      <c r="F164" s="216" t="s">
        <v>72</v>
      </c>
      <c r="G164" s="216">
        <v>17100</v>
      </c>
      <c r="H164" s="56">
        <v>32116</v>
      </c>
      <c r="I164" s="56">
        <v>10269</v>
      </c>
    </row>
    <row r="165" spans="1:9" s="38" customFormat="1" ht="12.95" customHeight="1">
      <c r="B165" s="432">
        <v>2014</v>
      </c>
      <c r="C165" s="40" t="s">
        <v>72</v>
      </c>
      <c r="D165" s="40">
        <v>10</v>
      </c>
      <c r="E165" s="40" t="s">
        <v>72</v>
      </c>
      <c r="F165" s="40" t="s">
        <v>72</v>
      </c>
      <c r="G165" s="40">
        <v>17487</v>
      </c>
      <c r="H165" s="218">
        <v>21451</v>
      </c>
      <c r="I165" s="218">
        <v>15351</v>
      </c>
    </row>
    <row r="166" spans="1:9" s="38" customFormat="1" ht="12.95" customHeight="1">
      <c r="B166" s="215">
        <v>2015</v>
      </c>
      <c r="C166" s="216" t="s">
        <v>72</v>
      </c>
      <c r="D166" s="40">
        <v>16</v>
      </c>
      <c r="E166" s="40" t="s">
        <v>72</v>
      </c>
      <c r="F166" s="40">
        <v>6</v>
      </c>
      <c r="G166" s="40">
        <v>17502</v>
      </c>
      <c r="H166" s="218">
        <v>30858</v>
      </c>
      <c r="I166" s="218">
        <v>17477</v>
      </c>
    </row>
    <row r="167" spans="1:9" s="38" customFormat="1" ht="12.95" customHeight="1">
      <c r="B167" s="215">
        <v>2016</v>
      </c>
      <c r="C167" s="216" t="s">
        <v>72</v>
      </c>
      <c r="D167" s="40">
        <v>4</v>
      </c>
      <c r="E167" s="40" t="s">
        <v>72</v>
      </c>
      <c r="F167" s="40">
        <v>6</v>
      </c>
      <c r="G167" s="40">
        <v>17502</v>
      </c>
      <c r="H167" s="218">
        <v>35559</v>
      </c>
      <c r="I167" s="218">
        <v>16644</v>
      </c>
    </row>
    <row r="168" spans="1:9" s="38" customFormat="1" ht="12.95" customHeight="1">
      <c r="B168" s="215"/>
      <c r="C168" s="216"/>
      <c r="D168" s="40"/>
      <c r="E168" s="40"/>
      <c r="F168" s="40"/>
      <c r="G168" s="40"/>
      <c r="H168" s="218"/>
      <c r="I168" s="218"/>
    </row>
    <row r="169" spans="1:9" s="38" customFormat="1" ht="12.95" customHeight="1">
      <c r="A169" s="38" t="s">
        <v>32</v>
      </c>
      <c r="B169" s="215">
        <v>2012</v>
      </c>
      <c r="C169" s="216" t="s">
        <v>72</v>
      </c>
      <c r="D169" s="40">
        <v>12</v>
      </c>
      <c r="E169" s="40" t="s">
        <v>72</v>
      </c>
      <c r="F169" s="40">
        <v>12</v>
      </c>
      <c r="G169" s="40">
        <v>19092</v>
      </c>
      <c r="H169" s="218">
        <v>26822</v>
      </c>
      <c r="I169" s="218">
        <v>51407</v>
      </c>
    </row>
    <row r="170" spans="1:9" s="38" customFormat="1" ht="12.95" customHeight="1">
      <c r="B170" s="215">
        <v>2013</v>
      </c>
      <c r="C170" s="216" t="s">
        <v>72</v>
      </c>
      <c r="D170" s="40" t="s">
        <v>72</v>
      </c>
      <c r="E170" s="40" t="s">
        <v>72</v>
      </c>
      <c r="F170" s="40" t="s">
        <v>72</v>
      </c>
      <c r="G170" s="40">
        <v>19084</v>
      </c>
      <c r="H170" s="218">
        <v>21132</v>
      </c>
      <c r="I170" s="218">
        <v>57840</v>
      </c>
    </row>
    <row r="171" spans="1:9" s="38" customFormat="1" ht="12.95" customHeight="1">
      <c r="B171" s="432">
        <v>2014</v>
      </c>
      <c r="C171" s="40" t="s">
        <v>72</v>
      </c>
      <c r="D171" s="40">
        <v>15</v>
      </c>
      <c r="E171" s="40" t="s">
        <v>72</v>
      </c>
      <c r="F171" s="40" t="s">
        <v>72</v>
      </c>
      <c r="G171" s="40">
        <v>19087</v>
      </c>
      <c r="H171" s="218">
        <v>26575</v>
      </c>
      <c r="I171" s="218">
        <v>63509</v>
      </c>
    </row>
    <row r="172" spans="1:9" s="38" customFormat="1" ht="12.95" customHeight="1">
      <c r="B172" s="215">
        <v>2015</v>
      </c>
      <c r="C172" s="216" t="s">
        <v>72</v>
      </c>
      <c r="D172" s="40" t="s">
        <v>72</v>
      </c>
      <c r="E172" s="40" t="s">
        <v>72</v>
      </c>
      <c r="F172" s="40" t="s">
        <v>72</v>
      </c>
      <c r="G172" s="40">
        <v>19099</v>
      </c>
      <c r="H172" s="218">
        <v>27613</v>
      </c>
      <c r="I172" s="218">
        <v>69484</v>
      </c>
    </row>
    <row r="173" spans="1:9" s="38" customFormat="1" ht="12.95" customHeight="1">
      <c r="B173" s="215">
        <v>2016</v>
      </c>
      <c r="C173" s="216" t="s">
        <v>72</v>
      </c>
      <c r="D173" s="40">
        <v>5</v>
      </c>
      <c r="E173" s="40" t="s">
        <v>72</v>
      </c>
      <c r="F173" s="40" t="s">
        <v>72</v>
      </c>
      <c r="G173" s="40">
        <v>19280</v>
      </c>
      <c r="H173" s="218">
        <v>28744</v>
      </c>
      <c r="I173" s="218">
        <v>68172</v>
      </c>
    </row>
    <row r="174" spans="1:9" s="38" customFormat="1" ht="12.95" customHeight="1">
      <c r="B174" s="215"/>
      <c r="C174" s="216"/>
      <c r="D174" s="40"/>
      <c r="E174" s="40"/>
      <c r="F174" s="40"/>
      <c r="G174" s="40"/>
      <c r="H174" s="218"/>
      <c r="I174" s="218"/>
    </row>
    <row r="175" spans="1:9" s="38" customFormat="1" ht="12.95" customHeight="1">
      <c r="A175" s="38" t="s">
        <v>33</v>
      </c>
      <c r="B175" s="215">
        <v>2012</v>
      </c>
      <c r="C175" s="216">
        <v>2</v>
      </c>
      <c r="D175" s="40">
        <v>6</v>
      </c>
      <c r="E175" s="40" t="s">
        <v>72</v>
      </c>
      <c r="F175" s="40" t="s">
        <v>72</v>
      </c>
      <c r="G175" s="40">
        <v>15028</v>
      </c>
      <c r="H175" s="218">
        <v>62374</v>
      </c>
      <c r="I175" s="218">
        <v>5031</v>
      </c>
    </row>
    <row r="176" spans="1:9" s="38" customFormat="1" ht="12.95" customHeight="1">
      <c r="B176" s="215">
        <v>2013</v>
      </c>
      <c r="C176" s="216">
        <v>6</v>
      </c>
      <c r="D176" s="40">
        <v>1</v>
      </c>
      <c r="E176" s="40" t="s">
        <v>72</v>
      </c>
      <c r="F176" s="40" t="s">
        <v>72</v>
      </c>
      <c r="G176" s="40">
        <v>15034</v>
      </c>
      <c r="H176" s="218">
        <v>64843</v>
      </c>
      <c r="I176" s="218">
        <v>3649</v>
      </c>
    </row>
    <row r="177" spans="1:9" s="38" customFormat="1" ht="12.95" customHeight="1">
      <c r="B177" s="432">
        <v>2014</v>
      </c>
      <c r="C177" s="216" t="s">
        <v>72</v>
      </c>
      <c r="D177" s="40" t="s">
        <v>72</v>
      </c>
      <c r="E177" s="40" t="s">
        <v>72</v>
      </c>
      <c r="F177" s="40" t="s">
        <v>72</v>
      </c>
      <c r="G177" s="40">
        <v>15039</v>
      </c>
      <c r="H177" s="218">
        <v>60519</v>
      </c>
      <c r="I177" s="218">
        <v>5764</v>
      </c>
    </row>
    <row r="178" spans="1:9" s="38" customFormat="1" ht="12.95" customHeight="1">
      <c r="B178" s="215">
        <v>2015</v>
      </c>
      <c r="C178" s="216">
        <v>4</v>
      </c>
      <c r="D178" s="40">
        <v>2</v>
      </c>
      <c r="E178" s="40" t="s">
        <v>72</v>
      </c>
      <c r="F178" s="40" t="s">
        <v>72</v>
      </c>
      <c r="G178" s="40">
        <v>15045</v>
      </c>
      <c r="H178" s="218">
        <v>56865</v>
      </c>
      <c r="I178" s="218">
        <v>7393</v>
      </c>
    </row>
    <row r="179" spans="1:9" s="38" customFormat="1" ht="12.95" customHeight="1">
      <c r="B179" s="215">
        <v>2016</v>
      </c>
      <c r="C179" s="216">
        <v>6</v>
      </c>
      <c r="D179" s="40" t="s">
        <v>72</v>
      </c>
      <c r="E179" s="40" t="s">
        <v>72</v>
      </c>
      <c r="F179" s="40" t="s">
        <v>72</v>
      </c>
      <c r="G179" s="40">
        <v>15051</v>
      </c>
      <c r="H179" s="218">
        <v>64509</v>
      </c>
      <c r="I179" s="218">
        <v>10797</v>
      </c>
    </row>
    <row r="180" spans="1:9" s="38" customFormat="1" ht="12.95" customHeight="1">
      <c r="B180" s="215"/>
      <c r="C180" s="216"/>
      <c r="D180" s="40"/>
      <c r="E180" s="40"/>
      <c r="F180" s="40"/>
      <c r="G180" s="40"/>
      <c r="H180" s="218"/>
      <c r="I180" s="218"/>
    </row>
    <row r="181" spans="1:9" s="38" customFormat="1" ht="12.95" customHeight="1">
      <c r="A181" s="38" t="s">
        <v>34</v>
      </c>
      <c r="B181" s="215">
        <v>2012</v>
      </c>
      <c r="C181" s="216" t="s">
        <v>72</v>
      </c>
      <c r="D181" s="40" t="s">
        <v>72</v>
      </c>
      <c r="E181" s="40">
        <v>1</v>
      </c>
      <c r="F181" s="40" t="s">
        <v>72</v>
      </c>
      <c r="G181" s="40">
        <v>4260</v>
      </c>
      <c r="H181" s="218">
        <v>16200</v>
      </c>
      <c r="I181" s="218">
        <v>87</v>
      </c>
    </row>
    <row r="182" spans="1:9" s="38" customFormat="1" ht="12.95" customHeight="1">
      <c r="B182" s="215">
        <v>2013</v>
      </c>
      <c r="C182" s="216" t="s">
        <v>72</v>
      </c>
      <c r="D182" s="40" t="s">
        <v>72</v>
      </c>
      <c r="E182" s="40" t="s">
        <v>72</v>
      </c>
      <c r="F182" s="40" t="s">
        <v>72</v>
      </c>
      <c r="G182" s="40">
        <v>4260</v>
      </c>
      <c r="H182" s="218">
        <v>19468</v>
      </c>
      <c r="I182" s="218">
        <v>267</v>
      </c>
    </row>
    <row r="183" spans="1:9" s="38" customFormat="1" ht="12.95" customHeight="1">
      <c r="B183" s="432">
        <v>2014</v>
      </c>
      <c r="C183" s="216" t="s">
        <v>72</v>
      </c>
      <c r="D183" s="40" t="s">
        <v>72</v>
      </c>
      <c r="E183" s="40" t="s">
        <v>72</v>
      </c>
      <c r="F183" s="40" t="s">
        <v>72</v>
      </c>
      <c r="G183" s="40">
        <v>4260</v>
      </c>
      <c r="H183" s="218">
        <v>18696</v>
      </c>
      <c r="I183" s="218">
        <v>1215</v>
      </c>
    </row>
    <row r="184" spans="1:9" s="38" customFormat="1" ht="12.95" customHeight="1">
      <c r="B184" s="215">
        <v>2015</v>
      </c>
      <c r="C184" s="216" t="s">
        <v>72</v>
      </c>
      <c r="D184" s="40" t="s">
        <v>72</v>
      </c>
      <c r="E184" s="40" t="s">
        <v>72</v>
      </c>
      <c r="F184" s="40" t="s">
        <v>72</v>
      </c>
      <c r="G184" s="40">
        <v>4260</v>
      </c>
      <c r="H184" s="218">
        <v>19189</v>
      </c>
      <c r="I184" s="218">
        <v>342</v>
      </c>
    </row>
    <row r="185" spans="1:9" s="38" customFormat="1" ht="12.95" customHeight="1">
      <c r="B185" s="215">
        <v>2016</v>
      </c>
      <c r="C185" s="216" t="s">
        <v>72</v>
      </c>
      <c r="D185" s="40" t="s">
        <v>72</v>
      </c>
      <c r="E185" s="40" t="s">
        <v>72</v>
      </c>
      <c r="F185" s="40" t="s">
        <v>72</v>
      </c>
      <c r="G185" s="40">
        <v>4260</v>
      </c>
      <c r="H185" s="218">
        <v>15562</v>
      </c>
      <c r="I185" s="218">
        <v>772</v>
      </c>
    </row>
    <row r="186" spans="1:9" s="38" customFormat="1" ht="12.95" customHeight="1">
      <c r="B186" s="215"/>
      <c r="C186" s="216"/>
      <c r="D186" s="40"/>
      <c r="E186" s="40"/>
      <c r="F186" s="40"/>
      <c r="G186" s="40"/>
      <c r="H186" s="218"/>
      <c r="I186" s="218"/>
    </row>
    <row r="187" spans="1:9" s="38" customFormat="1" ht="12.95" customHeight="1">
      <c r="A187" s="38" t="s">
        <v>35</v>
      </c>
      <c r="B187" s="215">
        <v>2012</v>
      </c>
      <c r="C187" s="216">
        <v>18</v>
      </c>
      <c r="D187" s="40">
        <v>7</v>
      </c>
      <c r="E187" s="40" t="s">
        <v>72</v>
      </c>
      <c r="F187" s="40" t="s">
        <v>72</v>
      </c>
      <c r="G187" s="40">
        <v>31014</v>
      </c>
      <c r="H187" s="218">
        <v>95773</v>
      </c>
      <c r="I187" s="218">
        <v>29500</v>
      </c>
    </row>
    <row r="188" spans="1:9" s="38" customFormat="1" ht="12.95" customHeight="1">
      <c r="B188" s="215">
        <v>2013</v>
      </c>
      <c r="C188" s="216">
        <v>42</v>
      </c>
      <c r="D188" s="40" t="s">
        <v>72</v>
      </c>
      <c r="E188" s="40" t="s">
        <v>72</v>
      </c>
      <c r="F188" s="40" t="s">
        <v>72</v>
      </c>
      <c r="G188" s="40">
        <v>31014</v>
      </c>
      <c r="H188" s="218">
        <v>101904</v>
      </c>
      <c r="I188" s="218">
        <v>20778</v>
      </c>
    </row>
    <row r="189" spans="1:9" s="38" customFormat="1" ht="12.95" customHeight="1">
      <c r="B189" s="432">
        <v>2014</v>
      </c>
      <c r="C189" s="40">
        <v>34</v>
      </c>
      <c r="D189" s="40">
        <v>18</v>
      </c>
      <c r="E189" s="40" t="s">
        <v>72</v>
      </c>
      <c r="F189" s="40" t="s">
        <v>72</v>
      </c>
      <c r="G189" s="40">
        <v>31047</v>
      </c>
      <c r="H189" s="218">
        <v>90410</v>
      </c>
      <c r="I189" s="218">
        <v>30326</v>
      </c>
    </row>
    <row r="190" spans="1:9" s="38" customFormat="1" ht="12.95" customHeight="1">
      <c r="B190" s="215">
        <v>2015</v>
      </c>
      <c r="C190" s="216">
        <v>2</v>
      </c>
      <c r="D190" s="40">
        <v>7</v>
      </c>
      <c r="E190" s="40" t="s">
        <v>72</v>
      </c>
      <c r="F190" s="40" t="s">
        <v>72</v>
      </c>
      <c r="G190" s="40">
        <v>30505</v>
      </c>
      <c r="H190" s="218">
        <v>103521</v>
      </c>
      <c r="I190" s="218">
        <v>22934</v>
      </c>
    </row>
    <row r="191" spans="1:9" s="38" customFormat="1" ht="12.95" customHeight="1">
      <c r="B191" s="215">
        <v>2016</v>
      </c>
      <c r="C191" s="216">
        <v>10</v>
      </c>
      <c r="D191" s="40">
        <v>22</v>
      </c>
      <c r="E191" s="40" t="s">
        <v>72</v>
      </c>
      <c r="F191" s="40" t="s">
        <v>72</v>
      </c>
      <c r="G191" s="40">
        <v>30173</v>
      </c>
      <c r="H191" s="218">
        <v>90464</v>
      </c>
      <c r="I191" s="218">
        <v>26418</v>
      </c>
    </row>
    <row r="192" spans="1:9" s="38" customFormat="1" ht="12.95" customHeight="1">
      <c r="B192" s="215"/>
      <c r="C192" s="216"/>
      <c r="D192" s="40"/>
      <c r="E192" s="40"/>
      <c r="F192" s="40"/>
      <c r="G192" s="40"/>
      <c r="H192" s="218"/>
      <c r="I192" s="218"/>
    </row>
    <row r="193" spans="1:9" s="38" customFormat="1" ht="12.95" customHeight="1">
      <c r="A193" s="38" t="s">
        <v>36</v>
      </c>
      <c r="B193" s="215">
        <v>2012</v>
      </c>
      <c r="C193" s="216">
        <v>1</v>
      </c>
      <c r="D193" s="40">
        <v>10</v>
      </c>
      <c r="E193" s="40" t="s">
        <v>72</v>
      </c>
      <c r="F193" s="40" t="s">
        <v>72</v>
      </c>
      <c r="G193" s="40">
        <v>2981</v>
      </c>
      <c r="H193" s="218">
        <v>9653</v>
      </c>
      <c r="I193" s="218" t="s">
        <v>72</v>
      </c>
    </row>
    <row r="194" spans="1:9" s="38" customFormat="1" ht="12.95" customHeight="1">
      <c r="B194" s="215">
        <v>2013</v>
      </c>
      <c r="C194" s="216">
        <v>1</v>
      </c>
      <c r="D194" s="40">
        <v>2</v>
      </c>
      <c r="E194" s="40" t="s">
        <v>72</v>
      </c>
      <c r="F194" s="40" t="s">
        <v>72</v>
      </c>
      <c r="G194" s="40">
        <v>2981</v>
      </c>
      <c r="H194" s="218">
        <v>8082</v>
      </c>
      <c r="I194" s="218" t="s">
        <v>72</v>
      </c>
    </row>
    <row r="195" spans="1:9" s="38" customFormat="1" ht="12.95" customHeight="1">
      <c r="B195" s="432">
        <v>2014</v>
      </c>
      <c r="C195" s="40" t="s">
        <v>72</v>
      </c>
      <c r="D195" s="40" t="s">
        <v>72</v>
      </c>
      <c r="E195" s="40" t="s">
        <v>72</v>
      </c>
      <c r="F195" s="40">
        <v>3</v>
      </c>
      <c r="G195" s="40">
        <v>2983</v>
      </c>
      <c r="H195" s="218">
        <v>10244</v>
      </c>
      <c r="I195" s="218">
        <v>4</v>
      </c>
    </row>
    <row r="196" spans="1:9" s="38" customFormat="1" ht="12.95" customHeight="1">
      <c r="B196" s="215">
        <v>2015</v>
      </c>
      <c r="C196" s="216" t="s">
        <v>72</v>
      </c>
      <c r="D196" s="216">
        <v>1</v>
      </c>
      <c r="E196" s="216" t="s">
        <v>72</v>
      </c>
      <c r="F196" s="216" t="s">
        <v>72</v>
      </c>
      <c r="G196" s="216">
        <v>2994</v>
      </c>
      <c r="H196" s="56">
        <v>11227</v>
      </c>
      <c r="I196" s="56" t="s">
        <v>72</v>
      </c>
    </row>
    <row r="197" spans="1:9" s="38" customFormat="1" ht="12.95" customHeight="1">
      <c r="B197" s="215">
        <v>2016</v>
      </c>
      <c r="C197" s="216" t="s">
        <v>72</v>
      </c>
      <c r="D197" s="216" t="s">
        <v>72</v>
      </c>
      <c r="E197" s="216" t="s">
        <v>72</v>
      </c>
      <c r="F197" s="216" t="s">
        <v>72</v>
      </c>
      <c r="G197" s="216">
        <v>2996</v>
      </c>
      <c r="H197" s="56">
        <v>13732</v>
      </c>
      <c r="I197" s="56" t="s">
        <v>72</v>
      </c>
    </row>
    <row r="198" spans="1:9" s="38" customFormat="1" ht="12.95" customHeight="1">
      <c r="B198" s="215"/>
      <c r="C198" s="216"/>
      <c r="D198" s="216"/>
      <c r="E198" s="216"/>
      <c r="F198" s="216"/>
      <c r="G198" s="216"/>
      <c r="H198" s="56"/>
      <c r="I198" s="56"/>
    </row>
    <row r="199" spans="1:9" s="38" customFormat="1" ht="12.95" customHeight="1">
      <c r="A199" s="38" t="s">
        <v>37</v>
      </c>
      <c r="B199" s="215">
        <v>2012</v>
      </c>
      <c r="C199" s="216" t="s">
        <v>72</v>
      </c>
      <c r="D199" s="216">
        <v>6</v>
      </c>
      <c r="E199" s="216" t="s">
        <v>72</v>
      </c>
      <c r="F199" s="216" t="s">
        <v>72</v>
      </c>
      <c r="G199" s="216">
        <v>2810</v>
      </c>
      <c r="H199" s="56">
        <v>1985</v>
      </c>
      <c r="I199" s="56">
        <v>17657</v>
      </c>
    </row>
    <row r="200" spans="1:9" s="38" customFormat="1" ht="12.95" customHeight="1">
      <c r="B200" s="215">
        <v>2013</v>
      </c>
      <c r="C200" s="216" t="s">
        <v>72</v>
      </c>
      <c r="D200" s="216" t="s">
        <v>72</v>
      </c>
      <c r="E200" s="216" t="s">
        <v>72</v>
      </c>
      <c r="F200" s="216" t="s">
        <v>72</v>
      </c>
      <c r="G200" s="216">
        <v>2815</v>
      </c>
      <c r="H200" s="56">
        <v>2120</v>
      </c>
      <c r="I200" s="56">
        <v>15931</v>
      </c>
    </row>
    <row r="201" spans="1:9" s="38" customFormat="1" ht="12.95" customHeight="1">
      <c r="B201" s="432">
        <v>2014</v>
      </c>
      <c r="C201" s="216" t="s">
        <v>72</v>
      </c>
      <c r="D201" s="40" t="s">
        <v>72</v>
      </c>
      <c r="E201" s="40" t="s">
        <v>72</v>
      </c>
      <c r="F201" s="40" t="s">
        <v>72</v>
      </c>
      <c r="G201" s="40">
        <v>2815</v>
      </c>
      <c r="H201" s="218">
        <v>1571</v>
      </c>
      <c r="I201" s="218">
        <v>11963</v>
      </c>
    </row>
    <row r="202" spans="1:9" s="38" customFormat="1" ht="12.95" customHeight="1">
      <c r="B202" s="215">
        <v>2015</v>
      </c>
      <c r="C202" s="216" t="s">
        <v>72</v>
      </c>
      <c r="D202" s="216" t="s">
        <v>72</v>
      </c>
      <c r="E202" s="216" t="s">
        <v>72</v>
      </c>
      <c r="F202" s="216" t="s">
        <v>72</v>
      </c>
      <c r="G202" s="216">
        <v>2815</v>
      </c>
      <c r="H202" s="56">
        <v>749</v>
      </c>
      <c r="I202" s="56">
        <v>8562</v>
      </c>
    </row>
    <row r="203" spans="1:9" s="38" customFormat="1" ht="12.95" customHeight="1">
      <c r="B203" s="215">
        <v>2016</v>
      </c>
      <c r="C203" s="216" t="s">
        <v>72</v>
      </c>
      <c r="D203" s="216" t="s">
        <v>72</v>
      </c>
      <c r="E203" s="216" t="s">
        <v>72</v>
      </c>
      <c r="F203" s="216" t="s">
        <v>72</v>
      </c>
      <c r="G203" s="216">
        <v>2815</v>
      </c>
      <c r="H203" s="56">
        <v>1302</v>
      </c>
      <c r="I203" s="56">
        <v>12462</v>
      </c>
    </row>
    <row r="204" spans="1:9" s="38" customFormat="1" ht="12.95" customHeight="1">
      <c r="B204" s="215"/>
      <c r="C204" s="216"/>
      <c r="D204" s="216"/>
      <c r="E204" s="216"/>
      <c r="F204" s="216"/>
      <c r="G204" s="216"/>
      <c r="H204" s="56"/>
      <c r="I204" s="56"/>
    </row>
    <row r="205" spans="1:9" s="38" customFormat="1" ht="12.95" customHeight="1">
      <c r="A205" s="38" t="s">
        <v>38</v>
      </c>
      <c r="B205" s="215">
        <v>2012</v>
      </c>
      <c r="C205" s="216">
        <v>4</v>
      </c>
      <c r="D205" s="216">
        <v>3</v>
      </c>
      <c r="E205" s="216" t="s">
        <v>72</v>
      </c>
      <c r="F205" s="216" t="s">
        <v>72</v>
      </c>
      <c r="G205" s="216">
        <v>11124</v>
      </c>
      <c r="H205" s="56">
        <v>19382</v>
      </c>
      <c r="I205" s="56">
        <v>2799</v>
      </c>
    </row>
    <row r="206" spans="1:9" s="38" customFormat="1" ht="12.95" customHeight="1">
      <c r="B206" s="215">
        <v>2013</v>
      </c>
      <c r="C206" s="216" t="s">
        <v>72</v>
      </c>
      <c r="D206" s="216">
        <v>18</v>
      </c>
      <c r="E206" s="216" t="s">
        <v>72</v>
      </c>
      <c r="F206" s="216" t="s">
        <v>72</v>
      </c>
      <c r="G206" s="216">
        <v>11086</v>
      </c>
      <c r="H206" s="56">
        <v>17931</v>
      </c>
      <c r="I206" s="56">
        <v>10921</v>
      </c>
    </row>
    <row r="207" spans="1:9" s="38" customFormat="1" ht="12.95" customHeight="1">
      <c r="B207" s="432">
        <v>2014</v>
      </c>
      <c r="C207" s="40" t="s">
        <v>72</v>
      </c>
      <c r="D207" s="40">
        <v>26</v>
      </c>
      <c r="E207" s="40" t="s">
        <v>72</v>
      </c>
      <c r="F207" s="40" t="s">
        <v>72</v>
      </c>
      <c r="G207" s="40">
        <v>11078</v>
      </c>
      <c r="H207" s="218">
        <v>18294</v>
      </c>
      <c r="I207" s="218">
        <v>8528</v>
      </c>
    </row>
    <row r="208" spans="1:9" s="38" customFormat="1" ht="12.95" customHeight="1">
      <c r="B208" s="215">
        <v>2015</v>
      </c>
      <c r="C208" s="216">
        <v>2</v>
      </c>
      <c r="D208" s="40">
        <v>35</v>
      </c>
      <c r="E208" s="40" t="s">
        <v>72</v>
      </c>
      <c r="F208" s="40" t="s">
        <v>72</v>
      </c>
      <c r="G208" s="40">
        <v>10911</v>
      </c>
      <c r="H208" s="218">
        <v>22208</v>
      </c>
      <c r="I208" s="218">
        <v>13058</v>
      </c>
    </row>
    <row r="209" spans="1:9" s="38" customFormat="1" ht="12.95" customHeight="1">
      <c r="B209" s="215">
        <v>2016</v>
      </c>
      <c r="C209" s="216">
        <v>2</v>
      </c>
      <c r="D209" s="40">
        <v>36</v>
      </c>
      <c r="E209" s="40" t="s">
        <v>72</v>
      </c>
      <c r="F209" s="40" t="s">
        <v>72</v>
      </c>
      <c r="G209" s="40">
        <v>10911</v>
      </c>
      <c r="H209" s="218">
        <v>18706</v>
      </c>
      <c r="I209" s="218">
        <v>8020</v>
      </c>
    </row>
    <row r="210" spans="1:9" s="38" customFormat="1" ht="12.95" customHeight="1">
      <c r="B210" s="215"/>
      <c r="C210" s="216"/>
      <c r="D210" s="40"/>
      <c r="E210" s="40"/>
      <c r="F210" s="40"/>
      <c r="G210" s="40"/>
      <c r="H210" s="218"/>
      <c r="I210" s="218"/>
    </row>
    <row r="211" spans="1:9" s="38" customFormat="1" ht="12.95" customHeight="1">
      <c r="A211" s="38" t="s">
        <v>39</v>
      </c>
      <c r="B211" s="215">
        <v>2012</v>
      </c>
      <c r="C211" s="216">
        <v>6</v>
      </c>
      <c r="D211" s="40" t="s">
        <v>72</v>
      </c>
      <c r="E211" s="40" t="s">
        <v>72</v>
      </c>
      <c r="F211" s="40" t="s">
        <v>72</v>
      </c>
      <c r="G211" s="40">
        <v>11572</v>
      </c>
      <c r="H211" s="218">
        <v>17087</v>
      </c>
      <c r="I211" s="218">
        <v>12</v>
      </c>
    </row>
    <row r="212" spans="1:9" s="38" customFormat="1" ht="12.95" customHeight="1">
      <c r="B212" s="215">
        <v>2013</v>
      </c>
      <c r="C212" s="216">
        <v>4</v>
      </c>
      <c r="D212" s="40">
        <v>1</v>
      </c>
      <c r="E212" s="40" t="s">
        <v>72</v>
      </c>
      <c r="F212" s="40" t="s">
        <v>72</v>
      </c>
      <c r="G212" s="40">
        <v>11572</v>
      </c>
      <c r="H212" s="218">
        <v>22933</v>
      </c>
      <c r="I212" s="218">
        <v>455</v>
      </c>
    </row>
    <row r="213" spans="1:9" s="38" customFormat="1" ht="12.95" customHeight="1">
      <c r="B213" s="432">
        <v>2014</v>
      </c>
      <c r="C213" s="40">
        <v>5</v>
      </c>
      <c r="D213" s="40" t="s">
        <v>72</v>
      </c>
      <c r="E213" s="40" t="s">
        <v>72</v>
      </c>
      <c r="F213" s="40" t="s">
        <v>72</v>
      </c>
      <c r="G213" s="40">
        <v>11682</v>
      </c>
      <c r="H213" s="218">
        <v>16734</v>
      </c>
      <c r="I213" s="218">
        <v>256</v>
      </c>
    </row>
    <row r="214" spans="1:9" s="38" customFormat="1" ht="12.95" customHeight="1">
      <c r="B214" s="215">
        <v>2015</v>
      </c>
      <c r="C214" s="216">
        <v>6</v>
      </c>
      <c r="D214" s="40" t="s">
        <v>72</v>
      </c>
      <c r="E214" s="40" t="s">
        <v>72</v>
      </c>
      <c r="F214" s="40" t="s">
        <v>72</v>
      </c>
      <c r="G214" s="40">
        <v>12058</v>
      </c>
      <c r="H214" s="218">
        <v>24092</v>
      </c>
      <c r="I214" s="218">
        <v>138</v>
      </c>
    </row>
    <row r="215" spans="1:9" s="38" customFormat="1" ht="12.95" customHeight="1">
      <c r="B215" s="215">
        <v>2016</v>
      </c>
      <c r="C215" s="216">
        <v>4</v>
      </c>
      <c r="D215" s="40" t="s">
        <v>72</v>
      </c>
      <c r="E215" s="40" t="s">
        <v>72</v>
      </c>
      <c r="F215" s="40" t="s">
        <v>72</v>
      </c>
      <c r="G215" s="40">
        <v>12058</v>
      </c>
      <c r="H215" s="218">
        <v>22776</v>
      </c>
      <c r="I215" s="218">
        <v>78</v>
      </c>
    </row>
    <row r="216" spans="1:9" s="38" customFormat="1" ht="12.95" customHeight="1">
      <c r="B216" s="215"/>
      <c r="C216" s="216"/>
      <c r="D216" s="40"/>
      <c r="E216" s="40"/>
      <c r="F216" s="40"/>
      <c r="G216" s="40"/>
      <c r="H216" s="218"/>
      <c r="I216" s="218"/>
    </row>
    <row r="217" spans="1:9" s="38" customFormat="1" ht="12.95" customHeight="1">
      <c r="A217" s="38" t="s">
        <v>40</v>
      </c>
      <c r="B217" s="215">
        <v>2012</v>
      </c>
      <c r="C217" s="216" t="s">
        <v>72</v>
      </c>
      <c r="D217" s="40" t="s">
        <v>72</v>
      </c>
      <c r="E217" s="40" t="s">
        <v>72</v>
      </c>
      <c r="F217" s="40">
        <v>2</v>
      </c>
      <c r="G217" s="40">
        <v>10148</v>
      </c>
      <c r="H217" s="218">
        <v>2845</v>
      </c>
      <c r="I217" s="218" t="s">
        <v>72</v>
      </c>
    </row>
    <row r="218" spans="1:9" s="38" customFormat="1" ht="12.95" customHeight="1">
      <c r="B218" s="215">
        <v>2013</v>
      </c>
      <c r="C218" s="216" t="s">
        <v>72</v>
      </c>
      <c r="D218" s="40" t="s">
        <v>72</v>
      </c>
      <c r="E218" s="40" t="s">
        <v>72</v>
      </c>
      <c r="F218" s="40" t="s">
        <v>72</v>
      </c>
      <c r="G218" s="40">
        <v>10148</v>
      </c>
      <c r="H218" s="218">
        <v>2595</v>
      </c>
      <c r="I218" s="218" t="s">
        <v>72</v>
      </c>
    </row>
    <row r="219" spans="1:9" s="38" customFormat="1" ht="12.95" customHeight="1">
      <c r="B219" s="432">
        <v>2014</v>
      </c>
      <c r="C219" s="216" t="s">
        <v>72</v>
      </c>
      <c r="D219" s="40" t="s">
        <v>72</v>
      </c>
      <c r="E219" s="40" t="s">
        <v>72</v>
      </c>
      <c r="F219" s="40" t="s">
        <v>72</v>
      </c>
      <c r="G219" s="40">
        <v>14983</v>
      </c>
      <c r="H219" s="218">
        <v>1813</v>
      </c>
      <c r="I219" s="218" t="s">
        <v>72</v>
      </c>
    </row>
    <row r="220" spans="1:9" s="38" customFormat="1" ht="12.95" customHeight="1">
      <c r="B220" s="215">
        <v>2015</v>
      </c>
      <c r="C220" s="216" t="s">
        <v>72</v>
      </c>
      <c r="D220" s="40" t="s">
        <v>72</v>
      </c>
      <c r="E220" s="40">
        <v>2</v>
      </c>
      <c r="F220" s="40">
        <v>7</v>
      </c>
      <c r="G220" s="40">
        <v>14983</v>
      </c>
      <c r="H220" s="218">
        <v>1737</v>
      </c>
      <c r="I220" s="218" t="s">
        <v>72</v>
      </c>
    </row>
    <row r="221" spans="1:9" s="38" customFormat="1" ht="12.95" customHeight="1">
      <c r="B221" s="215">
        <v>2016</v>
      </c>
      <c r="C221" s="216" t="s">
        <v>72</v>
      </c>
      <c r="D221" s="40" t="s">
        <v>72</v>
      </c>
      <c r="E221" s="40" t="s">
        <v>72</v>
      </c>
      <c r="F221" s="40" t="s">
        <v>72</v>
      </c>
      <c r="G221" s="40">
        <v>14983</v>
      </c>
      <c r="H221" s="218">
        <v>1503</v>
      </c>
      <c r="I221" s="218" t="s">
        <v>72</v>
      </c>
    </row>
    <row r="222" spans="1:9" s="38" customFormat="1" ht="12.95" customHeight="1">
      <c r="B222" s="215"/>
      <c r="C222" s="216"/>
      <c r="D222" s="40"/>
      <c r="E222" s="40"/>
      <c r="F222" s="40"/>
      <c r="G222" s="40"/>
      <c r="H222" s="218"/>
      <c r="I222" s="218"/>
    </row>
    <row r="223" spans="1:9" s="38" customFormat="1" ht="12.95" customHeight="1">
      <c r="A223" s="38" t="s">
        <v>41</v>
      </c>
      <c r="B223" s="215">
        <v>2012</v>
      </c>
      <c r="C223" s="216">
        <v>2</v>
      </c>
      <c r="D223" s="40">
        <v>3</v>
      </c>
      <c r="E223" s="40">
        <v>1</v>
      </c>
      <c r="F223" s="40">
        <v>4</v>
      </c>
      <c r="G223" s="40">
        <v>16136</v>
      </c>
      <c r="H223" s="218">
        <v>27188</v>
      </c>
      <c r="I223" s="218">
        <v>6835</v>
      </c>
    </row>
    <row r="224" spans="1:9" s="38" customFormat="1" ht="12.95" customHeight="1">
      <c r="B224" s="215">
        <v>2013</v>
      </c>
      <c r="C224" s="216">
        <v>2</v>
      </c>
      <c r="D224" s="40" t="s">
        <v>72</v>
      </c>
      <c r="E224" s="40" t="s">
        <v>72</v>
      </c>
      <c r="F224" s="40" t="s">
        <v>72</v>
      </c>
      <c r="G224" s="40">
        <v>16136</v>
      </c>
      <c r="H224" s="218">
        <v>31742</v>
      </c>
      <c r="I224" s="218">
        <v>9506</v>
      </c>
    </row>
    <row r="225" spans="1:9" s="38" customFormat="1" ht="12.95" customHeight="1">
      <c r="B225" s="432">
        <v>2014</v>
      </c>
      <c r="C225" s="40">
        <v>3</v>
      </c>
      <c r="D225" s="40" t="s">
        <v>72</v>
      </c>
      <c r="E225" s="40" t="s">
        <v>72</v>
      </c>
      <c r="F225" s="40" t="s">
        <v>72</v>
      </c>
      <c r="G225" s="40">
        <v>16136</v>
      </c>
      <c r="H225" s="218">
        <v>23056</v>
      </c>
      <c r="I225" s="218">
        <v>8371</v>
      </c>
    </row>
    <row r="226" spans="1:9" s="38" customFormat="1" ht="12.95" customHeight="1">
      <c r="B226" s="215">
        <v>2015</v>
      </c>
      <c r="C226" s="216">
        <v>1</v>
      </c>
      <c r="D226" s="40" t="s">
        <v>72</v>
      </c>
      <c r="E226" s="40" t="s">
        <v>72</v>
      </c>
      <c r="F226" s="40" t="s">
        <v>72</v>
      </c>
      <c r="G226" s="40">
        <v>16136</v>
      </c>
      <c r="H226" s="218">
        <v>24010</v>
      </c>
      <c r="I226" s="218">
        <v>8411</v>
      </c>
    </row>
    <row r="227" spans="1:9" s="38" customFormat="1" ht="12.95" customHeight="1">
      <c r="B227" s="215">
        <v>2016</v>
      </c>
      <c r="C227" s="216">
        <v>4</v>
      </c>
      <c r="D227" s="40">
        <v>2</v>
      </c>
      <c r="E227" s="40" t="s">
        <v>72</v>
      </c>
      <c r="F227" s="40" t="s">
        <v>72</v>
      </c>
      <c r="G227" s="40">
        <v>15989</v>
      </c>
      <c r="H227" s="218">
        <v>31829</v>
      </c>
      <c r="I227" s="218">
        <v>10142</v>
      </c>
    </row>
    <row r="228" spans="1:9" s="38" customFormat="1" ht="12.95" customHeight="1">
      <c r="B228" s="215"/>
      <c r="C228" s="216"/>
      <c r="D228" s="40"/>
      <c r="E228" s="40"/>
      <c r="F228" s="40"/>
      <c r="G228" s="40"/>
      <c r="H228" s="218"/>
      <c r="I228" s="218"/>
    </row>
    <row r="229" spans="1:9" s="38" customFormat="1" ht="12.95" customHeight="1">
      <c r="A229" s="38" t="s">
        <v>42</v>
      </c>
      <c r="B229" s="215">
        <v>2012</v>
      </c>
      <c r="C229" s="216" t="s">
        <v>72</v>
      </c>
      <c r="D229" s="40">
        <v>3</v>
      </c>
      <c r="E229" s="40">
        <v>1</v>
      </c>
      <c r="F229" s="40" t="s">
        <v>72</v>
      </c>
      <c r="G229" s="40">
        <v>11860</v>
      </c>
      <c r="H229" s="218">
        <v>21274</v>
      </c>
      <c r="I229" s="218">
        <v>2099</v>
      </c>
    </row>
    <row r="230" spans="1:9" s="38" customFormat="1" ht="12.95" customHeight="1">
      <c r="B230" s="215">
        <v>2013</v>
      </c>
      <c r="C230" s="216" t="s">
        <v>72</v>
      </c>
      <c r="D230" s="40">
        <v>5</v>
      </c>
      <c r="E230" s="40" t="s">
        <v>72</v>
      </c>
      <c r="F230" s="40" t="s">
        <v>72</v>
      </c>
      <c r="G230" s="40">
        <v>11860</v>
      </c>
      <c r="H230" s="218">
        <v>20070</v>
      </c>
      <c r="I230" s="218">
        <v>1710</v>
      </c>
    </row>
    <row r="231" spans="1:9" s="38" customFormat="1" ht="12.95" customHeight="1">
      <c r="B231" s="432">
        <v>2014</v>
      </c>
      <c r="C231" s="40" t="s">
        <v>72</v>
      </c>
      <c r="D231" s="40">
        <v>1</v>
      </c>
      <c r="E231" s="40" t="s">
        <v>72</v>
      </c>
      <c r="F231" s="40" t="s">
        <v>72</v>
      </c>
      <c r="G231" s="40">
        <v>10867</v>
      </c>
      <c r="H231" s="218">
        <v>17560</v>
      </c>
      <c r="I231" s="218">
        <v>727</v>
      </c>
    </row>
    <row r="232" spans="1:9" s="38" customFormat="1" ht="12.95" customHeight="1">
      <c r="B232" s="215">
        <v>2015</v>
      </c>
      <c r="C232" s="216">
        <v>1</v>
      </c>
      <c r="D232" s="216" t="s">
        <v>72</v>
      </c>
      <c r="E232" s="216" t="s">
        <v>72</v>
      </c>
      <c r="F232" s="216" t="s">
        <v>72</v>
      </c>
      <c r="G232" s="216">
        <v>10867</v>
      </c>
      <c r="H232" s="56">
        <v>23236</v>
      </c>
      <c r="I232" s="56">
        <v>2414</v>
      </c>
    </row>
    <row r="233" spans="1:9" s="38" customFormat="1" ht="12.95" customHeight="1">
      <c r="B233" s="215">
        <v>2016</v>
      </c>
      <c r="C233" s="216">
        <v>7</v>
      </c>
      <c r="D233" s="216" t="s">
        <v>72</v>
      </c>
      <c r="E233" s="216" t="s">
        <v>72</v>
      </c>
      <c r="F233" s="216" t="s">
        <v>72</v>
      </c>
      <c r="G233" s="216">
        <v>10867</v>
      </c>
      <c r="H233" s="56">
        <v>22463</v>
      </c>
      <c r="I233" s="56">
        <v>732</v>
      </c>
    </row>
    <row r="234" spans="1:9" s="38" customFormat="1" ht="12.95" customHeight="1">
      <c r="B234" s="215"/>
      <c r="C234" s="216"/>
      <c r="D234" s="216"/>
      <c r="E234" s="216"/>
      <c r="F234" s="216"/>
      <c r="G234" s="216"/>
      <c r="H234" s="56"/>
      <c r="I234" s="56"/>
    </row>
    <row r="235" spans="1:9" s="38" customFormat="1" ht="12.95" customHeight="1">
      <c r="A235" s="38" t="s">
        <v>43</v>
      </c>
      <c r="B235" s="215">
        <v>2012</v>
      </c>
      <c r="C235" s="216">
        <v>5</v>
      </c>
      <c r="D235" s="216">
        <v>7</v>
      </c>
      <c r="E235" s="216" t="s">
        <v>72</v>
      </c>
      <c r="F235" s="216" t="s">
        <v>72</v>
      </c>
      <c r="G235" s="216">
        <v>32312</v>
      </c>
      <c r="H235" s="56">
        <v>45879</v>
      </c>
      <c r="I235" s="56">
        <v>32171</v>
      </c>
    </row>
    <row r="236" spans="1:9" s="38" customFormat="1" ht="12.95" customHeight="1">
      <c r="B236" s="215">
        <v>2013</v>
      </c>
      <c r="C236" s="216">
        <v>3</v>
      </c>
      <c r="D236" s="216">
        <v>16</v>
      </c>
      <c r="E236" s="216" t="s">
        <v>72</v>
      </c>
      <c r="F236" s="216" t="s">
        <v>72</v>
      </c>
      <c r="G236" s="216">
        <v>32345</v>
      </c>
      <c r="H236" s="56">
        <v>53908</v>
      </c>
      <c r="I236" s="56">
        <v>29199</v>
      </c>
    </row>
    <row r="237" spans="1:9" s="38" customFormat="1" ht="12.95" customHeight="1">
      <c r="B237" s="432">
        <v>2014</v>
      </c>
      <c r="C237" s="40" t="s">
        <v>72</v>
      </c>
      <c r="D237" s="40">
        <v>7</v>
      </c>
      <c r="E237" s="40" t="s">
        <v>72</v>
      </c>
      <c r="F237" s="40" t="s">
        <v>72</v>
      </c>
      <c r="G237" s="40">
        <v>32345</v>
      </c>
      <c r="H237" s="218">
        <v>51271</v>
      </c>
      <c r="I237" s="218">
        <v>35913</v>
      </c>
    </row>
    <row r="238" spans="1:9" s="38" customFormat="1" ht="12.95" customHeight="1">
      <c r="B238" s="215">
        <v>2015</v>
      </c>
      <c r="C238" s="216" t="s">
        <v>72</v>
      </c>
      <c r="D238" s="216">
        <v>8</v>
      </c>
      <c r="E238" s="216" t="s">
        <v>72</v>
      </c>
      <c r="F238" s="216">
        <v>9</v>
      </c>
      <c r="G238" s="216">
        <v>33203</v>
      </c>
      <c r="H238" s="56">
        <v>59484</v>
      </c>
      <c r="I238" s="56">
        <v>30867</v>
      </c>
    </row>
    <row r="239" spans="1:9" s="38" customFormat="1" ht="12.95" customHeight="1">
      <c r="B239" s="215">
        <v>2016</v>
      </c>
      <c r="C239" s="216">
        <v>1</v>
      </c>
      <c r="D239" s="216">
        <v>22</v>
      </c>
      <c r="E239" s="216" t="s">
        <v>72</v>
      </c>
      <c r="F239" s="216" t="s">
        <v>72</v>
      </c>
      <c r="G239" s="216">
        <v>33226</v>
      </c>
      <c r="H239" s="56">
        <v>53577</v>
      </c>
      <c r="I239" s="56">
        <v>34214</v>
      </c>
    </row>
    <row r="240" spans="1:9" s="38" customFormat="1" ht="12.95" customHeight="1">
      <c r="B240" s="215"/>
      <c r="C240" s="216"/>
      <c r="D240" s="216"/>
      <c r="E240" s="216"/>
      <c r="F240" s="216"/>
      <c r="G240" s="216"/>
      <c r="H240" s="56"/>
      <c r="I240" s="56"/>
    </row>
    <row r="241" spans="1:9" s="38" customFormat="1" ht="12.95" customHeight="1">
      <c r="A241" s="38" t="s">
        <v>44</v>
      </c>
      <c r="B241" s="215">
        <v>2012</v>
      </c>
      <c r="C241" s="216" t="s">
        <v>72</v>
      </c>
      <c r="D241" s="216">
        <v>8</v>
      </c>
      <c r="E241" s="216" t="s">
        <v>72</v>
      </c>
      <c r="F241" s="216">
        <v>10</v>
      </c>
      <c r="G241" s="216">
        <v>35599</v>
      </c>
      <c r="H241" s="56">
        <v>16036</v>
      </c>
      <c r="I241" s="56">
        <v>17219</v>
      </c>
    </row>
    <row r="242" spans="1:9" s="38" customFormat="1" ht="12.95" customHeight="1">
      <c r="B242" s="215">
        <v>2013</v>
      </c>
      <c r="C242" s="216" t="s">
        <v>72</v>
      </c>
      <c r="D242" s="216">
        <v>8</v>
      </c>
      <c r="E242" s="216" t="s">
        <v>72</v>
      </c>
      <c r="F242" s="216" t="s">
        <v>72</v>
      </c>
      <c r="G242" s="216">
        <v>35574</v>
      </c>
      <c r="H242" s="56">
        <v>18812</v>
      </c>
      <c r="I242" s="56">
        <v>11855</v>
      </c>
    </row>
    <row r="243" spans="1:9" s="38" customFormat="1" ht="12.95" customHeight="1">
      <c r="B243" s="432">
        <v>2014</v>
      </c>
      <c r="C243" s="40" t="s">
        <v>72</v>
      </c>
      <c r="D243" s="40">
        <v>8</v>
      </c>
      <c r="E243" s="40" t="s">
        <v>72</v>
      </c>
      <c r="F243" s="40" t="s">
        <v>72</v>
      </c>
      <c r="G243" s="40">
        <v>35574</v>
      </c>
      <c r="H243" s="218">
        <v>15701</v>
      </c>
      <c r="I243" s="218">
        <v>9670</v>
      </c>
    </row>
    <row r="244" spans="1:9" s="38" customFormat="1" ht="12.95" customHeight="1">
      <c r="B244" s="215">
        <v>2015</v>
      </c>
      <c r="C244" s="216" t="s">
        <v>72</v>
      </c>
      <c r="D244" s="40">
        <v>54</v>
      </c>
      <c r="E244" s="40" t="s">
        <v>72</v>
      </c>
      <c r="F244" s="40" t="s">
        <v>72</v>
      </c>
      <c r="G244" s="40">
        <v>35618</v>
      </c>
      <c r="H244" s="218">
        <v>28299</v>
      </c>
      <c r="I244" s="218">
        <v>18225</v>
      </c>
    </row>
    <row r="245" spans="1:9" s="38" customFormat="1" ht="12.95" customHeight="1">
      <c r="B245" s="215">
        <v>2016</v>
      </c>
      <c r="C245" s="216">
        <v>2</v>
      </c>
      <c r="D245" s="40">
        <v>3</v>
      </c>
      <c r="E245" s="40" t="s">
        <v>72</v>
      </c>
      <c r="F245" s="40">
        <v>10</v>
      </c>
      <c r="G245" s="40">
        <v>35618</v>
      </c>
      <c r="H245" s="218">
        <v>26352</v>
      </c>
      <c r="I245" s="218">
        <v>16771</v>
      </c>
    </row>
    <row r="246" spans="1:9" s="38" customFormat="1" ht="12.95" customHeight="1">
      <c r="B246" s="215"/>
      <c r="C246" s="216"/>
      <c r="D246" s="40"/>
      <c r="E246" s="40"/>
      <c r="F246" s="40"/>
      <c r="G246" s="40"/>
      <c r="H246" s="218"/>
      <c r="I246" s="218"/>
    </row>
    <row r="247" spans="1:9" s="38" customFormat="1" ht="12.95" customHeight="1">
      <c r="A247" s="38" t="s">
        <v>45</v>
      </c>
      <c r="B247" s="215">
        <v>2012</v>
      </c>
      <c r="C247" s="216">
        <v>3</v>
      </c>
      <c r="D247" s="40">
        <v>1</v>
      </c>
      <c r="E247" s="40" t="s">
        <v>72</v>
      </c>
      <c r="F247" s="40" t="s">
        <v>72</v>
      </c>
      <c r="G247" s="40">
        <v>18008</v>
      </c>
      <c r="H247" s="218">
        <v>44860</v>
      </c>
      <c r="I247" s="218">
        <v>130</v>
      </c>
    </row>
    <row r="248" spans="1:9" s="38" customFormat="1" ht="12.95" customHeight="1">
      <c r="B248" s="215">
        <v>2013</v>
      </c>
      <c r="C248" s="216">
        <v>5</v>
      </c>
      <c r="D248" s="40" t="s">
        <v>72</v>
      </c>
      <c r="E248" s="40" t="s">
        <v>72</v>
      </c>
      <c r="F248" s="40" t="s">
        <v>72</v>
      </c>
      <c r="G248" s="40">
        <v>18017</v>
      </c>
      <c r="H248" s="218">
        <v>40717</v>
      </c>
      <c r="I248" s="218">
        <v>437</v>
      </c>
    </row>
    <row r="249" spans="1:9" s="38" customFormat="1" ht="12.95" customHeight="1">
      <c r="B249" s="432">
        <v>2014</v>
      </c>
      <c r="C249" s="40">
        <v>3</v>
      </c>
      <c r="D249" s="40" t="s">
        <v>72</v>
      </c>
      <c r="E249" s="40" t="s">
        <v>72</v>
      </c>
      <c r="F249" s="40" t="s">
        <v>72</v>
      </c>
      <c r="G249" s="40">
        <v>18020</v>
      </c>
      <c r="H249" s="218">
        <v>41066</v>
      </c>
      <c r="I249" s="218">
        <v>436</v>
      </c>
    </row>
    <row r="250" spans="1:9" s="38" customFormat="1" ht="12.95" customHeight="1">
      <c r="B250" s="215">
        <v>2015</v>
      </c>
      <c r="C250" s="216">
        <v>1</v>
      </c>
      <c r="D250" s="40" t="s">
        <v>72</v>
      </c>
      <c r="E250" s="40" t="s">
        <v>72</v>
      </c>
      <c r="F250" s="40" t="s">
        <v>72</v>
      </c>
      <c r="G250" s="40">
        <v>18021</v>
      </c>
      <c r="H250" s="218">
        <v>47498</v>
      </c>
      <c r="I250" s="218">
        <v>602</v>
      </c>
    </row>
    <row r="251" spans="1:9" s="38" customFormat="1" ht="12.95" customHeight="1">
      <c r="B251" s="215">
        <v>2016</v>
      </c>
      <c r="C251" s="216">
        <v>1</v>
      </c>
      <c r="D251" s="40" t="s">
        <v>72</v>
      </c>
      <c r="E251" s="40" t="s">
        <v>72</v>
      </c>
      <c r="F251" s="40" t="s">
        <v>72</v>
      </c>
      <c r="G251" s="40">
        <v>18021</v>
      </c>
      <c r="H251" s="218">
        <v>44152</v>
      </c>
      <c r="I251" s="218">
        <v>1440</v>
      </c>
    </row>
    <row r="252" spans="1:9" s="38" customFormat="1" ht="12.95" customHeight="1">
      <c r="B252" s="215"/>
      <c r="C252" s="216"/>
      <c r="D252" s="40"/>
      <c r="E252" s="40"/>
      <c r="F252" s="40"/>
      <c r="G252" s="40"/>
      <c r="H252" s="218"/>
      <c r="I252" s="218"/>
    </row>
    <row r="253" spans="1:9" s="38" customFormat="1" ht="12.95" customHeight="1">
      <c r="A253" s="38" t="s">
        <v>46</v>
      </c>
      <c r="B253" s="215">
        <v>2012</v>
      </c>
      <c r="C253" s="216" t="s">
        <v>72</v>
      </c>
      <c r="D253" s="40">
        <v>3</v>
      </c>
      <c r="E253" s="40" t="s">
        <v>72</v>
      </c>
      <c r="F253" s="40" t="s">
        <v>72</v>
      </c>
      <c r="G253" s="40">
        <v>6278</v>
      </c>
      <c r="H253" s="218">
        <v>2417</v>
      </c>
      <c r="I253" s="218">
        <v>100</v>
      </c>
    </row>
    <row r="254" spans="1:9" s="38" customFormat="1" ht="12.95" customHeight="1">
      <c r="B254" s="215">
        <v>2013</v>
      </c>
      <c r="C254" s="216">
        <v>1</v>
      </c>
      <c r="D254" s="40">
        <v>1</v>
      </c>
      <c r="E254" s="40" t="s">
        <v>72</v>
      </c>
      <c r="F254" s="40" t="s">
        <v>72</v>
      </c>
      <c r="G254" s="40">
        <v>6278</v>
      </c>
      <c r="H254" s="218">
        <v>1471</v>
      </c>
      <c r="I254" s="218" t="s">
        <v>72</v>
      </c>
    </row>
    <row r="255" spans="1:9" s="38" customFormat="1" ht="12.95" customHeight="1">
      <c r="B255" s="432">
        <v>2014</v>
      </c>
      <c r="C255" s="216" t="s">
        <v>72</v>
      </c>
      <c r="D255" s="40" t="s">
        <v>72</v>
      </c>
      <c r="E255" s="40" t="s">
        <v>72</v>
      </c>
      <c r="F255" s="40" t="s">
        <v>72</v>
      </c>
      <c r="G255" s="40">
        <v>6278</v>
      </c>
      <c r="H255" s="218">
        <v>1919</v>
      </c>
      <c r="I255" s="218" t="s">
        <v>72</v>
      </c>
    </row>
    <row r="256" spans="1:9" s="38" customFormat="1" ht="12.95" customHeight="1">
      <c r="B256" s="215">
        <v>2015</v>
      </c>
      <c r="C256" s="216" t="s">
        <v>72</v>
      </c>
      <c r="D256" s="40">
        <v>2</v>
      </c>
      <c r="E256" s="40" t="s">
        <v>72</v>
      </c>
      <c r="F256" s="40" t="s">
        <v>72</v>
      </c>
      <c r="G256" s="40">
        <v>6278</v>
      </c>
      <c r="H256" s="218">
        <v>2173</v>
      </c>
      <c r="I256" s="218">
        <v>32</v>
      </c>
    </row>
    <row r="257" spans="1:9" s="38" customFormat="1" ht="12.95" customHeight="1">
      <c r="B257" s="215">
        <v>2016</v>
      </c>
      <c r="C257" s="216" t="s">
        <v>72</v>
      </c>
      <c r="D257" s="40" t="s">
        <v>72</v>
      </c>
      <c r="E257" s="40" t="s">
        <v>72</v>
      </c>
      <c r="F257" s="40" t="s">
        <v>72</v>
      </c>
      <c r="G257" s="40">
        <v>6278</v>
      </c>
      <c r="H257" s="218">
        <v>1901</v>
      </c>
      <c r="I257" s="218">
        <v>6</v>
      </c>
    </row>
    <row r="258" spans="1:9" s="38" customFormat="1" ht="12.95" customHeight="1">
      <c r="B258" s="215"/>
      <c r="C258" s="216"/>
      <c r="D258" s="40"/>
      <c r="E258" s="40"/>
      <c r="F258" s="40"/>
      <c r="G258" s="40"/>
      <c r="H258" s="218"/>
      <c r="I258" s="218"/>
    </row>
    <row r="259" spans="1:9" s="38" customFormat="1" ht="12.95" customHeight="1">
      <c r="A259" s="38" t="s">
        <v>47</v>
      </c>
      <c r="B259" s="215">
        <v>2012</v>
      </c>
      <c r="C259" s="216">
        <v>7</v>
      </c>
      <c r="D259" s="40">
        <v>1</v>
      </c>
      <c r="E259" s="40" t="s">
        <v>72</v>
      </c>
      <c r="F259" s="40" t="s">
        <v>72</v>
      </c>
      <c r="G259" s="40">
        <v>3599</v>
      </c>
      <c r="H259" s="218">
        <v>562</v>
      </c>
      <c r="I259" s="218" t="s">
        <v>72</v>
      </c>
    </row>
    <row r="260" spans="1:9" s="38" customFormat="1" ht="12.95" customHeight="1">
      <c r="B260" s="215">
        <v>2013</v>
      </c>
      <c r="C260" s="216">
        <v>5</v>
      </c>
      <c r="D260" s="40">
        <v>1</v>
      </c>
      <c r="E260" s="40" t="s">
        <v>72</v>
      </c>
      <c r="F260" s="40" t="s">
        <v>72</v>
      </c>
      <c r="G260" s="40">
        <v>3599</v>
      </c>
      <c r="H260" s="218">
        <v>2781</v>
      </c>
      <c r="I260" s="218" t="s">
        <v>72</v>
      </c>
    </row>
    <row r="261" spans="1:9" s="38" customFormat="1" ht="12.95" customHeight="1">
      <c r="B261" s="432">
        <v>2014</v>
      </c>
      <c r="C261" s="40">
        <v>16</v>
      </c>
      <c r="D261" s="40" t="s">
        <v>72</v>
      </c>
      <c r="E261" s="40" t="s">
        <v>72</v>
      </c>
      <c r="F261" s="40" t="s">
        <v>72</v>
      </c>
      <c r="G261" s="40">
        <v>3599</v>
      </c>
      <c r="H261" s="218">
        <v>3036</v>
      </c>
      <c r="I261" s="218">
        <v>10</v>
      </c>
    </row>
    <row r="262" spans="1:9" s="38" customFormat="1" ht="12.95" customHeight="1">
      <c r="B262" s="215">
        <v>2015</v>
      </c>
      <c r="C262" s="216">
        <v>24</v>
      </c>
      <c r="D262" s="40">
        <v>1</v>
      </c>
      <c r="E262" s="40" t="s">
        <v>72</v>
      </c>
      <c r="F262" s="40" t="s">
        <v>72</v>
      </c>
      <c r="G262" s="40">
        <v>3599</v>
      </c>
      <c r="H262" s="218">
        <v>8418</v>
      </c>
      <c r="I262" s="218">
        <v>3</v>
      </c>
    </row>
    <row r="263" spans="1:9" s="38" customFormat="1" ht="12.95" customHeight="1">
      <c r="B263" s="215">
        <v>2016</v>
      </c>
      <c r="C263" s="216">
        <v>8</v>
      </c>
      <c r="D263" s="40" t="s">
        <v>72</v>
      </c>
      <c r="E263" s="40" t="s">
        <v>72</v>
      </c>
      <c r="F263" s="40" t="s">
        <v>72</v>
      </c>
      <c r="G263" s="40">
        <v>3599</v>
      </c>
      <c r="H263" s="218">
        <v>3098</v>
      </c>
      <c r="I263" s="218">
        <v>8</v>
      </c>
    </row>
    <row r="264" spans="1:9" s="38" customFormat="1" ht="12.95" customHeight="1">
      <c r="B264" s="215"/>
      <c r="C264" s="216"/>
      <c r="D264" s="40"/>
      <c r="E264" s="40"/>
      <c r="F264" s="40"/>
      <c r="G264" s="40"/>
      <c r="H264" s="218"/>
      <c r="I264" s="218"/>
    </row>
    <row r="265" spans="1:9" s="38" customFormat="1" ht="12.95" customHeight="1">
      <c r="A265" s="38" t="s">
        <v>48</v>
      </c>
      <c r="B265" s="215">
        <v>2012</v>
      </c>
      <c r="C265" s="216">
        <v>4</v>
      </c>
      <c r="D265" s="40" t="s">
        <v>72</v>
      </c>
      <c r="E265" s="40">
        <v>1</v>
      </c>
      <c r="F265" s="40" t="s">
        <v>72</v>
      </c>
      <c r="G265" s="40">
        <v>10995</v>
      </c>
      <c r="H265" s="218">
        <v>34240</v>
      </c>
      <c r="I265" s="218">
        <v>40</v>
      </c>
    </row>
    <row r="266" spans="1:9" s="38" customFormat="1" ht="12.95" customHeight="1">
      <c r="B266" s="215">
        <v>2013</v>
      </c>
      <c r="C266" s="216">
        <v>1</v>
      </c>
      <c r="D266" s="40">
        <v>2</v>
      </c>
      <c r="E266" s="40" t="s">
        <v>72</v>
      </c>
      <c r="F266" s="40" t="s">
        <v>72</v>
      </c>
      <c r="G266" s="40">
        <v>10968</v>
      </c>
      <c r="H266" s="218">
        <v>31952</v>
      </c>
      <c r="I266" s="218">
        <v>642</v>
      </c>
    </row>
    <row r="267" spans="1:9" s="38" customFormat="1" ht="12.95" customHeight="1">
      <c r="B267" s="432">
        <v>2014</v>
      </c>
      <c r="C267" s="40" t="s">
        <v>72</v>
      </c>
      <c r="D267" s="40">
        <v>2</v>
      </c>
      <c r="E267" s="40" t="s">
        <v>72</v>
      </c>
      <c r="F267" s="40" t="s">
        <v>72</v>
      </c>
      <c r="G267" s="40">
        <v>10970</v>
      </c>
      <c r="H267" s="218">
        <v>31737</v>
      </c>
      <c r="I267" s="218">
        <v>455</v>
      </c>
    </row>
    <row r="268" spans="1:9" s="38" customFormat="1" ht="12.95" customHeight="1">
      <c r="B268" s="215">
        <v>2015</v>
      </c>
      <c r="C268" s="216">
        <v>3</v>
      </c>
      <c r="D268" s="216">
        <v>1</v>
      </c>
      <c r="E268" s="216" t="s">
        <v>72</v>
      </c>
      <c r="F268" s="216" t="s">
        <v>72</v>
      </c>
      <c r="G268" s="216">
        <v>10974</v>
      </c>
      <c r="H268" s="56">
        <v>39315</v>
      </c>
      <c r="I268" s="56">
        <v>734</v>
      </c>
    </row>
    <row r="269" spans="1:9" s="38" customFormat="1" ht="12.95" customHeight="1">
      <c r="B269" s="215">
        <v>2016</v>
      </c>
      <c r="C269" s="216">
        <v>1</v>
      </c>
      <c r="D269" s="216">
        <v>1</v>
      </c>
      <c r="E269" s="216" t="s">
        <v>72</v>
      </c>
      <c r="F269" s="216" t="s">
        <v>72</v>
      </c>
      <c r="G269" s="216">
        <v>10976</v>
      </c>
      <c r="H269" s="56">
        <v>55175</v>
      </c>
      <c r="I269" s="56">
        <v>1530</v>
      </c>
    </row>
    <row r="270" spans="1:9" s="38" customFormat="1" ht="12.95" customHeight="1">
      <c r="B270" s="215"/>
      <c r="C270" s="216"/>
      <c r="D270" s="40"/>
      <c r="E270" s="40"/>
      <c r="F270" s="40"/>
      <c r="G270" s="216"/>
      <c r="H270" s="56"/>
      <c r="I270" s="56"/>
    </row>
    <row r="271" spans="1:9" s="38" customFormat="1" ht="12.95" customHeight="1">
      <c r="A271" s="38" t="s">
        <v>49</v>
      </c>
      <c r="B271" s="215">
        <v>2012</v>
      </c>
      <c r="C271" s="216" t="s">
        <v>72</v>
      </c>
      <c r="D271" s="216" t="s">
        <v>72</v>
      </c>
      <c r="E271" s="216" t="s">
        <v>72</v>
      </c>
      <c r="F271" s="216" t="s">
        <v>72</v>
      </c>
      <c r="G271" s="216">
        <v>1515</v>
      </c>
      <c r="H271" s="56">
        <v>929</v>
      </c>
      <c r="I271" s="56" t="s">
        <v>72</v>
      </c>
    </row>
    <row r="272" spans="1:9" s="38" customFormat="1" ht="12.95" customHeight="1">
      <c r="B272" s="215">
        <v>2013</v>
      </c>
      <c r="C272" s="216" t="s">
        <v>72</v>
      </c>
      <c r="D272" s="216" t="s">
        <v>72</v>
      </c>
      <c r="E272" s="216" t="s">
        <v>72</v>
      </c>
      <c r="F272" s="216" t="s">
        <v>72</v>
      </c>
      <c r="G272" s="216">
        <v>1515</v>
      </c>
      <c r="H272" s="56">
        <v>888</v>
      </c>
      <c r="I272" s="56" t="s">
        <v>72</v>
      </c>
    </row>
    <row r="273" spans="1:9" s="38" customFormat="1" ht="12.95" customHeight="1">
      <c r="B273" s="432">
        <v>2014</v>
      </c>
      <c r="C273" s="216" t="s">
        <v>72</v>
      </c>
      <c r="D273" s="40" t="s">
        <v>72</v>
      </c>
      <c r="E273" s="40" t="s">
        <v>72</v>
      </c>
      <c r="F273" s="40" t="s">
        <v>72</v>
      </c>
      <c r="G273" s="40">
        <v>1515</v>
      </c>
      <c r="H273" s="218">
        <v>826</v>
      </c>
      <c r="I273" s="218" t="s">
        <v>72</v>
      </c>
    </row>
    <row r="274" spans="1:9" s="38" customFormat="1" ht="12.95" customHeight="1">
      <c r="B274" s="215">
        <v>2015</v>
      </c>
      <c r="C274" s="216" t="s">
        <v>72</v>
      </c>
      <c r="D274" s="40" t="s">
        <v>72</v>
      </c>
      <c r="E274" s="40" t="s">
        <v>72</v>
      </c>
      <c r="F274" s="40" t="s">
        <v>72</v>
      </c>
      <c r="G274" s="40">
        <v>1515</v>
      </c>
      <c r="H274" s="218">
        <v>1437</v>
      </c>
      <c r="I274" s="218" t="s">
        <v>72</v>
      </c>
    </row>
    <row r="275" spans="1:9" s="38" customFormat="1" ht="12.95" customHeight="1">
      <c r="B275" s="215">
        <v>2016</v>
      </c>
      <c r="C275" s="216" t="s">
        <v>72</v>
      </c>
      <c r="D275" s="40" t="s">
        <v>72</v>
      </c>
      <c r="E275" s="40" t="s">
        <v>72</v>
      </c>
      <c r="F275" s="40" t="s">
        <v>72</v>
      </c>
      <c r="G275" s="40">
        <v>1515</v>
      </c>
      <c r="H275" s="218">
        <v>995</v>
      </c>
      <c r="I275" s="218" t="s">
        <v>72</v>
      </c>
    </row>
    <row r="276" spans="1:9" s="38" customFormat="1" ht="12.95" customHeight="1">
      <c r="B276" s="215"/>
      <c r="C276" s="216"/>
      <c r="D276" s="40"/>
      <c r="E276" s="40"/>
      <c r="F276" s="40"/>
      <c r="G276" s="40"/>
      <c r="H276" s="218"/>
      <c r="I276" s="218"/>
    </row>
    <row r="277" spans="1:9" s="38" customFormat="1" ht="12.95" customHeight="1">
      <c r="A277" s="38" t="s">
        <v>50</v>
      </c>
      <c r="B277" s="215">
        <v>2012</v>
      </c>
      <c r="C277" s="216">
        <v>1</v>
      </c>
      <c r="D277" s="40" t="s">
        <v>72</v>
      </c>
      <c r="E277" s="40" t="s">
        <v>72</v>
      </c>
      <c r="F277" s="40" t="s">
        <v>72</v>
      </c>
      <c r="G277" s="40">
        <v>12218</v>
      </c>
      <c r="H277" s="218">
        <v>13032</v>
      </c>
      <c r="I277" s="218">
        <v>37753</v>
      </c>
    </row>
    <row r="278" spans="1:9" s="38" customFormat="1" ht="12.95" customHeight="1">
      <c r="B278" s="215">
        <v>2013</v>
      </c>
      <c r="C278" s="216" t="s">
        <v>72</v>
      </c>
      <c r="D278" s="40">
        <v>1</v>
      </c>
      <c r="E278" s="40" t="s">
        <v>72</v>
      </c>
      <c r="F278" s="40">
        <v>1</v>
      </c>
      <c r="G278" s="40">
        <v>12347</v>
      </c>
      <c r="H278" s="218">
        <v>40405</v>
      </c>
      <c r="I278" s="218">
        <v>55097</v>
      </c>
    </row>
    <row r="279" spans="1:9" s="38" customFormat="1" ht="12.95" customHeight="1">
      <c r="B279" s="432">
        <v>2014</v>
      </c>
      <c r="C279" s="40">
        <v>1</v>
      </c>
      <c r="D279" s="40" t="s">
        <v>72</v>
      </c>
      <c r="E279" s="40" t="s">
        <v>72</v>
      </c>
      <c r="F279" s="40">
        <v>1</v>
      </c>
      <c r="G279" s="40">
        <v>12347</v>
      </c>
      <c r="H279" s="218">
        <v>31891</v>
      </c>
      <c r="I279" s="218">
        <v>61786</v>
      </c>
    </row>
    <row r="280" spans="1:9" s="38" customFormat="1" ht="12.95" customHeight="1">
      <c r="B280" s="215">
        <v>2015</v>
      </c>
      <c r="C280" s="216">
        <v>1</v>
      </c>
      <c r="D280" s="40">
        <v>1</v>
      </c>
      <c r="E280" s="40">
        <v>5</v>
      </c>
      <c r="F280" s="40" t="s">
        <v>72</v>
      </c>
      <c r="G280" s="40">
        <v>12347</v>
      </c>
      <c r="H280" s="218">
        <v>39107</v>
      </c>
      <c r="I280" s="218">
        <v>58464</v>
      </c>
    </row>
    <row r="281" spans="1:9" s="38" customFormat="1" ht="12.95" customHeight="1">
      <c r="B281" s="215">
        <v>2016</v>
      </c>
      <c r="C281" s="216" t="s">
        <v>72</v>
      </c>
      <c r="D281" s="40" t="s">
        <v>72</v>
      </c>
      <c r="E281" s="40">
        <v>1</v>
      </c>
      <c r="F281" s="40" t="s">
        <v>72</v>
      </c>
      <c r="G281" s="40">
        <v>12585</v>
      </c>
      <c r="H281" s="218">
        <v>33791</v>
      </c>
      <c r="I281" s="218">
        <v>64998</v>
      </c>
    </row>
    <row r="282" spans="1:9" s="38" customFormat="1" ht="12.95" customHeight="1">
      <c r="B282" s="215"/>
      <c r="C282" s="216"/>
      <c r="D282" s="40"/>
      <c r="E282" s="40"/>
      <c r="F282" s="40"/>
      <c r="G282" s="40"/>
      <c r="H282" s="218"/>
      <c r="I282" s="218"/>
    </row>
    <row r="283" spans="1:9" s="38" customFormat="1" ht="12.95" customHeight="1">
      <c r="A283" s="38" t="s">
        <v>51</v>
      </c>
      <c r="B283" s="215">
        <v>2012</v>
      </c>
      <c r="C283" s="216" t="s">
        <v>72</v>
      </c>
      <c r="D283" s="40">
        <v>5</v>
      </c>
      <c r="E283" s="40" t="s">
        <v>72</v>
      </c>
      <c r="F283" s="40" t="s">
        <v>72</v>
      </c>
      <c r="G283" s="40">
        <v>6684</v>
      </c>
      <c r="H283" s="218">
        <v>2577</v>
      </c>
      <c r="I283" s="218">
        <v>8888</v>
      </c>
    </row>
    <row r="284" spans="1:9" s="38" customFormat="1" ht="12.95" customHeight="1">
      <c r="B284" s="215">
        <v>2013</v>
      </c>
      <c r="C284" s="216" t="s">
        <v>72</v>
      </c>
      <c r="D284" s="40">
        <v>4</v>
      </c>
      <c r="E284" s="40" t="s">
        <v>72</v>
      </c>
      <c r="F284" s="40" t="s">
        <v>72</v>
      </c>
      <c r="G284" s="40">
        <v>6684</v>
      </c>
      <c r="H284" s="218">
        <v>3275</v>
      </c>
      <c r="I284" s="218">
        <v>6386</v>
      </c>
    </row>
    <row r="285" spans="1:9" s="38" customFormat="1" ht="12.95" customHeight="1">
      <c r="B285" s="432">
        <v>2014</v>
      </c>
      <c r="C285" s="216" t="s">
        <v>72</v>
      </c>
      <c r="D285" s="40" t="s">
        <v>72</v>
      </c>
      <c r="E285" s="40" t="s">
        <v>72</v>
      </c>
      <c r="F285" s="40" t="s">
        <v>72</v>
      </c>
      <c r="G285" s="40">
        <v>6556</v>
      </c>
      <c r="H285" s="218">
        <v>4447</v>
      </c>
      <c r="I285" s="218">
        <v>4801</v>
      </c>
    </row>
    <row r="286" spans="1:9" s="38" customFormat="1" ht="12.95" customHeight="1">
      <c r="B286" s="215">
        <v>2015</v>
      </c>
      <c r="C286" s="216" t="s">
        <v>72</v>
      </c>
      <c r="D286" s="40">
        <v>4</v>
      </c>
      <c r="E286" s="40" t="s">
        <v>72</v>
      </c>
      <c r="F286" s="40" t="s">
        <v>72</v>
      </c>
      <c r="G286" s="40">
        <v>6556</v>
      </c>
      <c r="H286" s="218">
        <v>4954</v>
      </c>
      <c r="I286" s="218">
        <v>3948</v>
      </c>
    </row>
    <row r="287" spans="1:9" s="38" customFormat="1" ht="12.95" customHeight="1">
      <c r="B287" s="215">
        <v>2016</v>
      </c>
      <c r="C287" s="216" t="s">
        <v>72</v>
      </c>
      <c r="D287" s="40">
        <v>4</v>
      </c>
      <c r="E287" s="40" t="s">
        <v>72</v>
      </c>
      <c r="F287" s="40" t="s">
        <v>72</v>
      </c>
      <c r="G287" s="40">
        <v>6556</v>
      </c>
      <c r="H287" s="218">
        <v>3913</v>
      </c>
      <c r="I287" s="218">
        <v>2550</v>
      </c>
    </row>
    <row r="288" spans="1:9" s="38" customFormat="1" ht="12.95" customHeight="1">
      <c r="B288" s="215"/>
      <c r="C288" s="216"/>
      <c r="D288" s="40"/>
      <c r="E288" s="40"/>
      <c r="F288" s="40"/>
      <c r="G288" s="40"/>
      <c r="H288" s="218"/>
      <c r="I288" s="218"/>
    </row>
    <row r="289" spans="1:9" s="38" customFormat="1" ht="12.95" customHeight="1">
      <c r="A289" s="217" t="s">
        <v>52</v>
      </c>
      <c r="B289" s="215">
        <v>2012</v>
      </c>
      <c r="C289" s="216">
        <v>1</v>
      </c>
      <c r="D289" s="40">
        <v>5</v>
      </c>
      <c r="E289" s="40" t="s">
        <v>72</v>
      </c>
      <c r="F289" s="40" t="s">
        <v>72</v>
      </c>
      <c r="G289" s="40">
        <v>28878</v>
      </c>
      <c r="H289" s="218">
        <v>77785</v>
      </c>
      <c r="I289" s="218">
        <v>5935</v>
      </c>
    </row>
    <row r="290" spans="1:9" s="38" customFormat="1" ht="12.95" customHeight="1">
      <c r="B290" s="215">
        <v>2013</v>
      </c>
      <c r="C290" s="216">
        <v>1</v>
      </c>
      <c r="D290" s="40">
        <v>3</v>
      </c>
      <c r="E290" s="40" t="s">
        <v>72</v>
      </c>
      <c r="F290" s="40" t="s">
        <v>72</v>
      </c>
      <c r="G290" s="40">
        <v>28883</v>
      </c>
      <c r="H290" s="218">
        <v>63628</v>
      </c>
      <c r="I290" s="218">
        <v>6399</v>
      </c>
    </row>
    <row r="291" spans="1:9" s="38" customFormat="1" ht="12.95" customHeight="1">
      <c r="B291" s="432">
        <v>2014</v>
      </c>
      <c r="C291" s="40">
        <v>3</v>
      </c>
      <c r="D291" s="40">
        <v>6</v>
      </c>
      <c r="E291" s="40" t="s">
        <v>72</v>
      </c>
      <c r="F291" s="40" t="s">
        <v>72</v>
      </c>
      <c r="G291" s="40">
        <v>29122</v>
      </c>
      <c r="H291" s="218">
        <v>62428</v>
      </c>
      <c r="I291" s="218">
        <v>9272</v>
      </c>
    </row>
    <row r="292" spans="1:9" s="38" customFormat="1" ht="12.95" customHeight="1">
      <c r="B292" s="215">
        <v>2015</v>
      </c>
      <c r="C292" s="216">
        <v>7</v>
      </c>
      <c r="D292" s="40">
        <v>3</v>
      </c>
      <c r="E292" s="40">
        <v>3</v>
      </c>
      <c r="F292" s="40" t="s">
        <v>72</v>
      </c>
      <c r="G292" s="40">
        <v>29131</v>
      </c>
      <c r="H292" s="218">
        <v>78767</v>
      </c>
      <c r="I292" s="218">
        <v>8926</v>
      </c>
    </row>
    <row r="293" spans="1:9" s="38" customFormat="1" ht="12.95" customHeight="1">
      <c r="B293" s="215">
        <v>2016</v>
      </c>
      <c r="C293" s="40" t="s">
        <v>72</v>
      </c>
      <c r="D293" s="642">
        <v>3</v>
      </c>
      <c r="E293" s="642">
        <v>1</v>
      </c>
      <c r="F293" s="40" t="s">
        <v>72</v>
      </c>
      <c r="G293" s="40">
        <v>29134</v>
      </c>
      <c r="H293" s="218">
        <v>94919</v>
      </c>
      <c r="I293" s="218">
        <v>9302</v>
      </c>
    </row>
    <row r="294" spans="1:9" s="38" customFormat="1" ht="12.95" customHeight="1">
      <c r="B294" s="215"/>
      <c r="C294" s="216"/>
      <c r="D294" s="40"/>
      <c r="E294" s="40"/>
      <c r="F294" s="40"/>
      <c r="G294" s="40"/>
      <c r="H294" s="218"/>
      <c r="I294" s="218"/>
    </row>
    <row r="295" spans="1:9" s="38" customFormat="1" ht="12.95" customHeight="1">
      <c r="A295" s="38" t="s">
        <v>53</v>
      </c>
      <c r="B295" s="215">
        <v>2012</v>
      </c>
      <c r="C295" s="216" t="s">
        <v>72</v>
      </c>
      <c r="D295" s="40">
        <v>35</v>
      </c>
      <c r="E295" s="40">
        <v>2</v>
      </c>
      <c r="F295" s="40">
        <v>1</v>
      </c>
      <c r="G295" s="40">
        <v>18029</v>
      </c>
      <c r="H295" s="218">
        <v>60044</v>
      </c>
      <c r="I295" s="218">
        <v>493</v>
      </c>
    </row>
    <row r="296" spans="1:9" s="38" customFormat="1" ht="12.95" customHeight="1">
      <c r="B296" s="215">
        <v>2013</v>
      </c>
      <c r="C296" s="216" t="s">
        <v>72</v>
      </c>
      <c r="D296" s="40">
        <v>3</v>
      </c>
      <c r="E296" s="40">
        <v>2</v>
      </c>
      <c r="F296" s="40">
        <v>1</v>
      </c>
      <c r="G296" s="40">
        <v>18069</v>
      </c>
      <c r="H296" s="218">
        <v>50610</v>
      </c>
      <c r="I296" s="218">
        <v>345</v>
      </c>
    </row>
    <row r="297" spans="1:9" s="38" customFormat="1" ht="12.95" customHeight="1">
      <c r="B297" s="432">
        <v>2014</v>
      </c>
      <c r="C297" s="40" t="s">
        <v>72</v>
      </c>
      <c r="D297" s="40">
        <v>6</v>
      </c>
      <c r="E297" s="40" t="s">
        <v>72</v>
      </c>
      <c r="F297" s="40">
        <v>5</v>
      </c>
      <c r="G297" s="40">
        <v>18069</v>
      </c>
      <c r="H297" s="218">
        <v>49595</v>
      </c>
      <c r="I297" s="218">
        <v>898</v>
      </c>
    </row>
    <row r="298" spans="1:9" s="38" customFormat="1" ht="12.95" customHeight="1">
      <c r="B298" s="215">
        <v>2015</v>
      </c>
      <c r="C298" s="216" t="s">
        <v>72</v>
      </c>
      <c r="D298" s="40">
        <v>25</v>
      </c>
      <c r="E298" s="40" t="s">
        <v>72</v>
      </c>
      <c r="F298" s="40" t="s">
        <v>72</v>
      </c>
      <c r="G298" s="40">
        <v>18069</v>
      </c>
      <c r="H298" s="218">
        <v>54064</v>
      </c>
      <c r="I298" s="218">
        <v>80</v>
      </c>
    </row>
    <row r="299" spans="1:9" s="38" customFormat="1" ht="12.95" customHeight="1">
      <c r="B299" s="215">
        <v>2016</v>
      </c>
      <c r="C299" s="216">
        <v>3</v>
      </c>
      <c r="D299" s="40">
        <v>7</v>
      </c>
      <c r="E299" s="40" t="s">
        <v>72</v>
      </c>
      <c r="F299" s="40" t="s">
        <v>72</v>
      </c>
      <c r="G299" s="40">
        <v>18072</v>
      </c>
      <c r="H299" s="218">
        <v>49565</v>
      </c>
      <c r="I299" s="218">
        <v>3123</v>
      </c>
    </row>
    <row r="300" spans="1:9" s="38" customFormat="1" ht="12.95" customHeight="1">
      <c r="B300" s="215"/>
      <c r="C300" s="216"/>
      <c r="D300" s="40"/>
      <c r="E300" s="40"/>
      <c r="F300" s="40"/>
      <c r="G300" s="40"/>
      <c r="H300" s="218"/>
      <c r="I300" s="218"/>
    </row>
    <row r="301" spans="1:9" s="38" customFormat="1" ht="12.95" customHeight="1">
      <c r="A301" s="38" t="s">
        <v>54</v>
      </c>
      <c r="B301" s="215">
        <v>2012</v>
      </c>
      <c r="C301" s="216">
        <v>2</v>
      </c>
      <c r="D301" s="40">
        <v>1</v>
      </c>
      <c r="E301" s="40" t="s">
        <v>72</v>
      </c>
      <c r="F301" s="40">
        <v>48</v>
      </c>
      <c r="G301" s="40">
        <v>29024</v>
      </c>
      <c r="H301" s="218">
        <v>85742</v>
      </c>
      <c r="I301" s="218">
        <v>90767</v>
      </c>
    </row>
    <row r="302" spans="1:9" s="38" customFormat="1" ht="12.95" customHeight="1">
      <c r="B302" s="215">
        <v>2013</v>
      </c>
      <c r="C302" s="216">
        <v>2</v>
      </c>
      <c r="D302" s="40">
        <v>1</v>
      </c>
      <c r="E302" s="40" t="s">
        <v>72</v>
      </c>
      <c r="F302" s="40" t="s">
        <v>72</v>
      </c>
      <c r="G302" s="40">
        <v>29026</v>
      </c>
      <c r="H302" s="218">
        <v>75938</v>
      </c>
      <c r="I302" s="218">
        <v>94043</v>
      </c>
    </row>
    <row r="303" spans="1:9" s="38" customFormat="1" ht="12.95" customHeight="1">
      <c r="B303" s="432">
        <v>2014</v>
      </c>
      <c r="C303" s="40">
        <v>5</v>
      </c>
      <c r="D303" s="40" t="s">
        <v>72</v>
      </c>
      <c r="E303" s="40" t="s">
        <v>72</v>
      </c>
      <c r="F303" s="40" t="s">
        <v>72</v>
      </c>
      <c r="G303" s="40">
        <v>29027</v>
      </c>
      <c r="H303" s="218">
        <v>79146</v>
      </c>
      <c r="I303" s="218">
        <v>103610</v>
      </c>
    </row>
    <row r="304" spans="1:9" s="38" customFormat="1" ht="12.95" customHeight="1">
      <c r="B304" s="215">
        <v>2015</v>
      </c>
      <c r="C304" s="216">
        <v>7</v>
      </c>
      <c r="D304" s="216">
        <v>4</v>
      </c>
      <c r="E304" s="216" t="s">
        <v>72</v>
      </c>
      <c r="F304" s="216" t="s">
        <v>72</v>
      </c>
      <c r="G304" s="216">
        <v>29032</v>
      </c>
      <c r="H304" s="56">
        <v>90214</v>
      </c>
      <c r="I304" s="56">
        <v>88170</v>
      </c>
    </row>
    <row r="305" spans="1:9" s="38" customFormat="1" ht="12.95" customHeight="1">
      <c r="B305" s="215">
        <v>2016</v>
      </c>
      <c r="C305" s="216">
        <v>1</v>
      </c>
      <c r="D305" s="216">
        <v>4</v>
      </c>
      <c r="E305" s="216" t="s">
        <v>72</v>
      </c>
      <c r="F305" s="216" t="s">
        <v>72</v>
      </c>
      <c r="G305" s="216">
        <v>29754</v>
      </c>
      <c r="H305" s="56">
        <v>81302</v>
      </c>
      <c r="I305" s="56">
        <v>84379</v>
      </c>
    </row>
    <row r="306" spans="1:9" s="38" customFormat="1" ht="12.95" customHeight="1">
      <c r="B306" s="215"/>
      <c r="C306" s="216"/>
      <c r="D306" s="216"/>
      <c r="E306" s="216"/>
      <c r="F306" s="216"/>
      <c r="G306" s="216"/>
      <c r="H306" s="56"/>
      <c r="I306" s="56"/>
    </row>
    <row r="307" spans="1:9" s="38" customFormat="1" ht="12.95" customHeight="1">
      <c r="A307" s="38" t="s">
        <v>55</v>
      </c>
      <c r="B307" s="215">
        <v>2012</v>
      </c>
      <c r="C307" s="216" t="s">
        <v>72</v>
      </c>
      <c r="D307" s="216">
        <v>33</v>
      </c>
      <c r="E307" s="216" t="s">
        <v>72</v>
      </c>
      <c r="F307" s="216" t="s">
        <v>72</v>
      </c>
      <c r="G307" s="216">
        <v>35741</v>
      </c>
      <c r="H307" s="56">
        <v>29191</v>
      </c>
      <c r="I307" s="56">
        <v>90238</v>
      </c>
    </row>
    <row r="308" spans="1:9" s="38" customFormat="1" ht="12.95" customHeight="1">
      <c r="B308" s="215">
        <v>2013</v>
      </c>
      <c r="C308" s="216">
        <v>8</v>
      </c>
      <c r="D308" s="216">
        <v>41</v>
      </c>
      <c r="E308" s="216" t="s">
        <v>72</v>
      </c>
      <c r="F308" s="216" t="s">
        <v>72</v>
      </c>
      <c r="G308" s="216">
        <v>35741</v>
      </c>
      <c r="H308" s="56">
        <v>22744</v>
      </c>
      <c r="I308" s="56">
        <v>81924</v>
      </c>
    </row>
    <row r="309" spans="1:9" s="38" customFormat="1" ht="12.95" customHeight="1">
      <c r="B309" s="432">
        <v>2014</v>
      </c>
      <c r="C309" s="40">
        <v>15</v>
      </c>
      <c r="D309" s="40">
        <v>34</v>
      </c>
      <c r="E309" s="40" t="s">
        <v>72</v>
      </c>
      <c r="F309" s="40" t="s">
        <v>72</v>
      </c>
      <c r="G309" s="40">
        <v>35741</v>
      </c>
      <c r="H309" s="218">
        <v>30379</v>
      </c>
      <c r="I309" s="218">
        <v>81154</v>
      </c>
    </row>
    <row r="310" spans="1:9" s="38" customFormat="1" ht="12.95" customHeight="1">
      <c r="B310" s="215">
        <v>2015</v>
      </c>
      <c r="C310" s="216">
        <v>23</v>
      </c>
      <c r="D310" s="40">
        <v>25</v>
      </c>
      <c r="E310" s="40" t="s">
        <v>72</v>
      </c>
      <c r="F310" s="40" t="s">
        <v>72</v>
      </c>
      <c r="G310" s="40">
        <v>35741</v>
      </c>
      <c r="H310" s="218">
        <v>25198</v>
      </c>
      <c r="I310" s="218">
        <v>83000</v>
      </c>
    </row>
    <row r="311" spans="1:9" s="38" customFormat="1" ht="12.95" customHeight="1">
      <c r="B311" s="215">
        <v>2016</v>
      </c>
      <c r="C311" s="216">
        <v>26</v>
      </c>
      <c r="D311" s="40">
        <v>10</v>
      </c>
      <c r="E311" s="40" t="s">
        <v>72</v>
      </c>
      <c r="F311" s="40" t="s">
        <v>72</v>
      </c>
      <c r="G311" s="40">
        <v>35693</v>
      </c>
      <c r="H311" s="218">
        <v>40337</v>
      </c>
      <c r="I311" s="218">
        <v>71652</v>
      </c>
    </row>
    <row r="312" spans="1:9" s="38" customFormat="1" ht="12.95" customHeight="1">
      <c r="B312" s="215"/>
      <c r="C312" s="216"/>
      <c r="D312" s="40"/>
      <c r="E312" s="40"/>
      <c r="F312" s="40"/>
      <c r="G312" s="40"/>
      <c r="H312" s="218"/>
      <c r="I312" s="218"/>
    </row>
    <row r="313" spans="1:9" s="38" customFormat="1" ht="12.95" customHeight="1">
      <c r="A313" s="38" t="s">
        <v>56</v>
      </c>
      <c r="B313" s="215">
        <v>2012</v>
      </c>
      <c r="C313" s="216" t="s">
        <v>72</v>
      </c>
      <c r="D313" s="40">
        <v>6</v>
      </c>
      <c r="E313" s="40" t="s">
        <v>72</v>
      </c>
      <c r="F313" s="40">
        <v>16</v>
      </c>
      <c r="G313" s="40">
        <v>19269</v>
      </c>
      <c r="H313" s="218">
        <v>4963</v>
      </c>
      <c r="I313" s="218">
        <v>5599</v>
      </c>
    </row>
    <row r="314" spans="1:9" s="38" customFormat="1" ht="12.95" customHeight="1">
      <c r="B314" s="215">
        <v>2013</v>
      </c>
      <c r="C314" s="216" t="s">
        <v>72</v>
      </c>
      <c r="D314" s="40">
        <v>9</v>
      </c>
      <c r="E314" s="40" t="s">
        <v>72</v>
      </c>
      <c r="F314" s="40" t="s">
        <v>72</v>
      </c>
      <c r="G314" s="40">
        <v>19269</v>
      </c>
      <c r="H314" s="218">
        <v>6614</v>
      </c>
      <c r="I314" s="218">
        <v>6170</v>
      </c>
    </row>
    <row r="315" spans="1:9" s="38" customFormat="1" ht="12.95" customHeight="1">
      <c r="B315" s="432">
        <v>2014</v>
      </c>
      <c r="C315" s="40" t="s">
        <v>72</v>
      </c>
      <c r="D315" s="40">
        <v>6</v>
      </c>
      <c r="E315" s="40" t="s">
        <v>72</v>
      </c>
      <c r="F315" s="40" t="s">
        <v>72</v>
      </c>
      <c r="G315" s="40">
        <v>19269</v>
      </c>
      <c r="H315" s="218">
        <v>12309</v>
      </c>
      <c r="I315" s="218">
        <v>11270</v>
      </c>
    </row>
    <row r="316" spans="1:9" s="38" customFormat="1" ht="12.95" customHeight="1">
      <c r="B316" s="215">
        <v>2015</v>
      </c>
      <c r="C316" s="216" t="s">
        <v>72</v>
      </c>
      <c r="D316" s="40">
        <v>5</v>
      </c>
      <c r="E316" s="40" t="s">
        <v>72</v>
      </c>
      <c r="F316" s="40">
        <v>12</v>
      </c>
      <c r="G316" s="40">
        <v>19269</v>
      </c>
      <c r="H316" s="218">
        <v>10260</v>
      </c>
      <c r="I316" s="218">
        <v>10324</v>
      </c>
    </row>
    <row r="317" spans="1:9" s="38" customFormat="1" ht="12.95" customHeight="1">
      <c r="B317" s="215">
        <v>2016</v>
      </c>
      <c r="C317" s="216" t="s">
        <v>72</v>
      </c>
      <c r="D317" s="40">
        <v>5</v>
      </c>
      <c r="E317" s="40" t="s">
        <v>72</v>
      </c>
      <c r="F317" s="40">
        <v>12</v>
      </c>
      <c r="G317" s="40">
        <v>18782</v>
      </c>
      <c r="H317" s="218">
        <v>9439</v>
      </c>
      <c r="I317" s="218">
        <v>11778</v>
      </c>
    </row>
    <row r="318" spans="1:9" s="38" customFormat="1" ht="12.95" customHeight="1">
      <c r="B318" s="215"/>
      <c r="C318" s="216"/>
      <c r="D318" s="40"/>
      <c r="E318" s="40"/>
      <c r="F318" s="40"/>
      <c r="G318" s="40"/>
      <c r="H318" s="218"/>
      <c r="I318" s="218"/>
    </row>
    <row r="319" spans="1:9" s="38" customFormat="1" ht="12.95" customHeight="1">
      <c r="A319" s="38" t="s">
        <v>57</v>
      </c>
      <c r="B319" s="215">
        <v>2012</v>
      </c>
      <c r="C319" s="216">
        <v>4</v>
      </c>
      <c r="D319" s="40">
        <v>98</v>
      </c>
      <c r="E319" s="40">
        <v>1</v>
      </c>
      <c r="F319" s="40" t="s">
        <v>72</v>
      </c>
      <c r="G319" s="40">
        <v>18661</v>
      </c>
      <c r="H319" s="218">
        <v>74371</v>
      </c>
      <c r="I319" s="218">
        <v>24727</v>
      </c>
    </row>
    <row r="320" spans="1:9" s="38" customFormat="1" ht="12.95" customHeight="1">
      <c r="B320" s="215">
        <v>2013</v>
      </c>
      <c r="C320" s="216">
        <v>18</v>
      </c>
      <c r="D320" s="40">
        <v>70</v>
      </c>
      <c r="E320" s="40">
        <v>1</v>
      </c>
      <c r="F320" s="40" t="s">
        <v>72</v>
      </c>
      <c r="G320" s="40">
        <v>19320</v>
      </c>
      <c r="H320" s="218">
        <v>78475</v>
      </c>
      <c r="I320" s="218">
        <v>11420</v>
      </c>
    </row>
    <row r="321" spans="1:9" s="38" customFormat="1" ht="12.95" customHeight="1">
      <c r="B321" s="432">
        <v>2014</v>
      </c>
      <c r="C321" s="40">
        <v>2</v>
      </c>
      <c r="D321" s="40">
        <v>44</v>
      </c>
      <c r="E321" s="40">
        <v>1</v>
      </c>
      <c r="F321" s="40" t="s">
        <v>72</v>
      </c>
      <c r="G321" s="40">
        <v>19321</v>
      </c>
      <c r="H321" s="218">
        <v>76248</v>
      </c>
      <c r="I321" s="218">
        <v>7825</v>
      </c>
    </row>
    <row r="322" spans="1:9" s="38" customFormat="1" ht="12.95" customHeight="1">
      <c r="B322" s="215">
        <v>2015</v>
      </c>
      <c r="C322" s="216">
        <v>6</v>
      </c>
      <c r="D322" s="40">
        <v>25</v>
      </c>
      <c r="E322" s="40" t="s">
        <v>72</v>
      </c>
      <c r="F322" s="40" t="s">
        <v>72</v>
      </c>
      <c r="G322" s="40">
        <v>19321</v>
      </c>
      <c r="H322" s="218">
        <v>87232</v>
      </c>
      <c r="I322" s="218">
        <v>9085</v>
      </c>
    </row>
    <row r="323" spans="1:9" s="38" customFormat="1" ht="12.95" customHeight="1">
      <c r="B323" s="215">
        <v>2016</v>
      </c>
      <c r="C323" s="216">
        <v>3</v>
      </c>
      <c r="D323" s="40">
        <v>78</v>
      </c>
      <c r="E323" s="40">
        <v>4</v>
      </c>
      <c r="F323" s="40" t="s">
        <v>72</v>
      </c>
      <c r="G323" s="40">
        <v>19321</v>
      </c>
      <c r="H323" s="218">
        <v>91481</v>
      </c>
      <c r="I323" s="218">
        <v>10615</v>
      </c>
    </row>
    <row r="324" spans="1:9" s="38" customFormat="1" ht="12.95" customHeight="1">
      <c r="B324" s="215"/>
      <c r="C324" s="216"/>
      <c r="D324" s="40"/>
      <c r="E324" s="40"/>
      <c r="F324" s="40"/>
      <c r="G324" s="40"/>
      <c r="H324" s="218"/>
      <c r="I324" s="218"/>
    </row>
    <row r="325" spans="1:9" s="38" customFormat="1" ht="12.95" customHeight="1">
      <c r="A325" s="38" t="s">
        <v>58</v>
      </c>
      <c r="B325" s="215">
        <v>2012</v>
      </c>
      <c r="C325" s="216" t="s">
        <v>72</v>
      </c>
      <c r="D325" s="40">
        <v>13</v>
      </c>
      <c r="E325" s="40" t="s">
        <v>72</v>
      </c>
      <c r="F325" s="40" t="s">
        <v>72</v>
      </c>
      <c r="G325" s="40">
        <v>33830</v>
      </c>
      <c r="H325" s="218">
        <v>49684</v>
      </c>
      <c r="I325" s="218">
        <v>3869</v>
      </c>
    </row>
    <row r="326" spans="1:9" s="38" customFormat="1" ht="12.95" customHeight="1">
      <c r="B326" s="215">
        <v>2013</v>
      </c>
      <c r="C326" s="216" t="s">
        <v>72</v>
      </c>
      <c r="D326" s="40">
        <v>8</v>
      </c>
      <c r="E326" s="40" t="s">
        <v>72</v>
      </c>
      <c r="F326" s="40" t="s">
        <v>72</v>
      </c>
      <c r="G326" s="40">
        <v>33830</v>
      </c>
      <c r="H326" s="218">
        <v>49262</v>
      </c>
      <c r="I326" s="218">
        <v>7588</v>
      </c>
    </row>
    <row r="327" spans="1:9" s="38" customFormat="1" ht="12.95" customHeight="1">
      <c r="B327" s="432">
        <v>2014</v>
      </c>
      <c r="C327" s="40" t="s">
        <v>72</v>
      </c>
      <c r="D327" s="40">
        <v>2</v>
      </c>
      <c r="E327" s="40" t="s">
        <v>72</v>
      </c>
      <c r="F327" s="40" t="s">
        <v>72</v>
      </c>
      <c r="G327" s="40">
        <v>33830</v>
      </c>
      <c r="H327" s="218">
        <v>48433</v>
      </c>
      <c r="I327" s="218">
        <v>4572</v>
      </c>
    </row>
    <row r="328" spans="1:9" s="38" customFormat="1" ht="12.95" customHeight="1">
      <c r="B328" s="215">
        <v>2015</v>
      </c>
      <c r="C328" s="40" t="s">
        <v>72</v>
      </c>
      <c r="D328" s="40">
        <v>5</v>
      </c>
      <c r="E328" s="40" t="s">
        <v>72</v>
      </c>
      <c r="F328" s="40" t="s">
        <v>72</v>
      </c>
      <c r="G328" s="40">
        <v>33830</v>
      </c>
      <c r="H328" s="218">
        <v>50533</v>
      </c>
      <c r="I328" s="218">
        <v>6308</v>
      </c>
    </row>
    <row r="329" spans="1:9" s="38" customFormat="1" ht="12.95" customHeight="1">
      <c r="B329" s="215">
        <v>2016</v>
      </c>
      <c r="C329" s="40" t="s">
        <v>72</v>
      </c>
      <c r="D329" s="40">
        <v>7</v>
      </c>
      <c r="E329" s="40" t="s">
        <v>72</v>
      </c>
      <c r="F329" s="40" t="s">
        <v>72</v>
      </c>
      <c r="G329" s="40">
        <v>33830</v>
      </c>
      <c r="H329" s="218">
        <v>43781</v>
      </c>
      <c r="I329" s="218">
        <v>4239</v>
      </c>
    </row>
    <row r="330" spans="1:9" s="38" customFormat="1" ht="12.95" customHeight="1">
      <c r="B330" s="215"/>
      <c r="C330" s="40"/>
      <c r="D330" s="40"/>
      <c r="E330" s="40"/>
      <c r="F330" s="40"/>
      <c r="G330" s="40"/>
      <c r="H330" s="218"/>
      <c r="I330" s="218"/>
    </row>
    <row r="331" spans="1:9" s="38" customFormat="1" ht="12.95" customHeight="1">
      <c r="A331" s="43" t="s">
        <v>59</v>
      </c>
      <c r="B331" s="215">
        <v>2012</v>
      </c>
      <c r="C331" s="40" t="s">
        <v>72</v>
      </c>
      <c r="D331" s="40" t="s">
        <v>72</v>
      </c>
      <c r="E331" s="40" t="s">
        <v>72</v>
      </c>
      <c r="F331" s="40" t="s">
        <v>72</v>
      </c>
      <c r="G331" s="40" t="s">
        <v>72</v>
      </c>
      <c r="H331" s="218" t="s">
        <v>72</v>
      </c>
      <c r="I331" s="218" t="s">
        <v>72</v>
      </c>
    </row>
    <row r="332" spans="1:9" s="38" customFormat="1" ht="12.95" customHeight="1">
      <c r="B332" s="215">
        <v>2013</v>
      </c>
      <c r="C332" s="40" t="s">
        <v>72</v>
      </c>
      <c r="D332" s="40" t="s">
        <v>72</v>
      </c>
      <c r="E332" s="40" t="s">
        <v>72</v>
      </c>
      <c r="F332" s="40" t="s">
        <v>72</v>
      </c>
      <c r="G332" s="40" t="s">
        <v>72</v>
      </c>
      <c r="H332" s="218" t="s">
        <v>72</v>
      </c>
      <c r="I332" s="218" t="s">
        <v>72</v>
      </c>
    </row>
    <row r="333" spans="1:9" s="38" customFormat="1" ht="12.95" customHeight="1">
      <c r="B333" s="432">
        <v>2014</v>
      </c>
      <c r="C333" s="40" t="s">
        <v>72</v>
      </c>
      <c r="D333" s="40" t="s">
        <v>72</v>
      </c>
      <c r="E333" s="40" t="s">
        <v>72</v>
      </c>
      <c r="F333" s="40" t="s">
        <v>72</v>
      </c>
      <c r="G333" s="40" t="s">
        <v>72</v>
      </c>
      <c r="H333" s="218" t="s">
        <v>72</v>
      </c>
      <c r="I333" s="218" t="s">
        <v>72</v>
      </c>
    </row>
    <row r="334" spans="1:9" s="38" customFormat="1" ht="12.95" customHeight="1">
      <c r="B334" s="215">
        <v>2015</v>
      </c>
      <c r="C334" s="216" t="s">
        <v>72</v>
      </c>
      <c r="D334" s="216" t="s">
        <v>72</v>
      </c>
      <c r="E334" s="216" t="s">
        <v>72</v>
      </c>
      <c r="F334" s="216" t="s">
        <v>72</v>
      </c>
      <c r="G334" s="216" t="s">
        <v>72</v>
      </c>
      <c r="H334" s="56" t="s">
        <v>72</v>
      </c>
      <c r="I334" s="56" t="s">
        <v>72</v>
      </c>
    </row>
    <row r="335" spans="1:9" s="38" customFormat="1" ht="12.95" customHeight="1">
      <c r="B335" s="215">
        <v>2016</v>
      </c>
      <c r="C335" s="216" t="s">
        <v>72</v>
      </c>
      <c r="D335" s="216" t="s">
        <v>72</v>
      </c>
      <c r="E335" s="216" t="s">
        <v>72</v>
      </c>
      <c r="F335" s="216" t="s">
        <v>72</v>
      </c>
      <c r="G335" s="216">
        <v>2924</v>
      </c>
      <c r="H335" s="56">
        <v>3778</v>
      </c>
      <c r="I335" s="56">
        <v>542</v>
      </c>
    </row>
    <row r="336" spans="1:9" s="38" customFormat="1" ht="12.95" customHeight="1">
      <c r="B336" s="215"/>
      <c r="C336" s="216"/>
      <c r="D336" s="216"/>
      <c r="E336" s="216"/>
      <c r="F336" s="216"/>
      <c r="G336" s="216"/>
      <c r="H336" s="56"/>
      <c r="I336" s="56"/>
    </row>
    <row r="337" spans="1:9" s="38" customFormat="1" ht="12.95" customHeight="1">
      <c r="A337" s="38" t="s">
        <v>60</v>
      </c>
      <c r="B337" s="215">
        <v>2012</v>
      </c>
      <c r="C337" s="216">
        <v>14</v>
      </c>
      <c r="D337" s="216">
        <v>82</v>
      </c>
      <c r="E337" s="216" t="s">
        <v>72</v>
      </c>
      <c r="F337" s="216">
        <v>2</v>
      </c>
      <c r="G337" s="216">
        <v>52272</v>
      </c>
      <c r="H337" s="56">
        <v>117909</v>
      </c>
      <c r="I337" s="56">
        <v>41771</v>
      </c>
    </row>
    <row r="338" spans="1:9" s="38" customFormat="1" ht="12.95" customHeight="1">
      <c r="B338" s="215">
        <v>2013</v>
      </c>
      <c r="C338" s="216">
        <v>2</v>
      </c>
      <c r="D338" s="216">
        <v>44</v>
      </c>
      <c r="E338" s="216" t="s">
        <v>72</v>
      </c>
      <c r="F338" s="216">
        <v>2</v>
      </c>
      <c r="G338" s="216">
        <v>52274</v>
      </c>
      <c r="H338" s="56">
        <v>130464</v>
      </c>
      <c r="I338" s="56">
        <v>32452</v>
      </c>
    </row>
    <row r="339" spans="1:9" s="38" customFormat="1" ht="12.95" customHeight="1">
      <c r="B339" s="432">
        <v>2014</v>
      </c>
      <c r="C339" s="40">
        <v>6</v>
      </c>
      <c r="D339" s="40">
        <v>41</v>
      </c>
      <c r="E339" s="40" t="s">
        <v>72</v>
      </c>
      <c r="F339" s="40">
        <v>2</v>
      </c>
      <c r="G339" s="40">
        <v>52274</v>
      </c>
      <c r="H339" s="218">
        <v>120853</v>
      </c>
      <c r="I339" s="218">
        <v>46579</v>
      </c>
    </row>
    <row r="340" spans="1:9" s="38" customFormat="1" ht="12.95" customHeight="1">
      <c r="B340" s="215">
        <v>2015</v>
      </c>
      <c r="C340" s="216">
        <v>3</v>
      </c>
      <c r="D340" s="216">
        <v>46</v>
      </c>
      <c r="E340" s="216" t="s">
        <v>72</v>
      </c>
      <c r="F340" s="216">
        <v>2</v>
      </c>
      <c r="G340" s="216">
        <v>52321</v>
      </c>
      <c r="H340" s="56">
        <v>117897</v>
      </c>
      <c r="I340" s="56">
        <v>45023</v>
      </c>
    </row>
    <row r="341" spans="1:9" s="38" customFormat="1" ht="12.95" customHeight="1">
      <c r="B341" s="215">
        <v>2016</v>
      </c>
      <c r="C341" s="216">
        <v>4</v>
      </c>
      <c r="D341" s="216">
        <v>21</v>
      </c>
      <c r="E341" s="216" t="s">
        <v>72</v>
      </c>
      <c r="F341" s="216">
        <v>2</v>
      </c>
      <c r="G341" s="216">
        <v>52302</v>
      </c>
      <c r="H341" s="56">
        <v>119941</v>
      </c>
      <c r="I341" s="56">
        <v>40495</v>
      </c>
    </row>
    <row r="342" spans="1:9" s="38" customFormat="1" ht="12.95" customHeight="1">
      <c r="B342" s="215"/>
      <c r="C342" s="216"/>
      <c r="D342" s="216"/>
      <c r="E342" s="216"/>
      <c r="F342" s="216"/>
      <c r="G342" s="216"/>
      <c r="H342" s="56"/>
      <c r="I342" s="56"/>
    </row>
    <row r="343" spans="1:9" s="38" customFormat="1" ht="12.95" customHeight="1">
      <c r="A343" s="217" t="s">
        <v>61</v>
      </c>
      <c r="B343" s="215">
        <v>2012</v>
      </c>
      <c r="C343" s="216" t="s">
        <v>72</v>
      </c>
      <c r="D343" s="216" t="s">
        <v>72</v>
      </c>
      <c r="E343" s="216" t="s">
        <v>72</v>
      </c>
      <c r="F343" s="216">
        <v>5</v>
      </c>
      <c r="G343" s="216">
        <v>19968</v>
      </c>
      <c r="H343" s="56">
        <v>2373</v>
      </c>
      <c r="I343" s="56" t="s">
        <v>72</v>
      </c>
    </row>
    <row r="344" spans="1:9" s="38" customFormat="1" ht="12.95" customHeight="1">
      <c r="B344" s="215">
        <v>2013</v>
      </c>
      <c r="C344" s="216" t="s">
        <v>72</v>
      </c>
      <c r="D344" s="216" t="s">
        <v>72</v>
      </c>
      <c r="E344" s="216" t="s">
        <v>72</v>
      </c>
      <c r="F344" s="216" t="s">
        <v>72</v>
      </c>
      <c r="G344" s="216">
        <v>19968</v>
      </c>
      <c r="H344" s="56">
        <v>1991</v>
      </c>
      <c r="I344" s="56" t="s">
        <v>72</v>
      </c>
    </row>
    <row r="345" spans="1:9" s="38" customFormat="1" ht="12.95" customHeight="1">
      <c r="B345" s="432">
        <v>2014</v>
      </c>
      <c r="C345" s="216" t="s">
        <v>72</v>
      </c>
      <c r="D345" s="216" t="s">
        <v>72</v>
      </c>
      <c r="E345" s="216" t="s">
        <v>72</v>
      </c>
      <c r="F345" s="216" t="s">
        <v>72</v>
      </c>
      <c r="G345" s="40">
        <v>45518</v>
      </c>
      <c r="H345" s="218">
        <v>2361</v>
      </c>
      <c r="I345" s="218" t="s">
        <v>72</v>
      </c>
    </row>
    <row r="346" spans="1:9" s="38" customFormat="1" ht="12.95" customHeight="1">
      <c r="B346" s="215">
        <v>2015</v>
      </c>
      <c r="C346" s="216" t="s">
        <v>72</v>
      </c>
      <c r="D346" s="40" t="s">
        <v>72</v>
      </c>
      <c r="E346" s="40">
        <v>2</v>
      </c>
      <c r="F346" s="40">
        <v>13</v>
      </c>
      <c r="G346" s="40">
        <v>45506</v>
      </c>
      <c r="H346" s="218">
        <v>3285</v>
      </c>
      <c r="I346" s="218" t="s">
        <v>72</v>
      </c>
    </row>
    <row r="347" spans="1:9" s="38" customFormat="1" ht="12.95" customHeight="1">
      <c r="B347" s="215">
        <v>2016</v>
      </c>
      <c r="C347" s="216" t="s">
        <v>72</v>
      </c>
      <c r="D347" s="40">
        <v>1</v>
      </c>
      <c r="E347" s="40" t="s">
        <v>72</v>
      </c>
      <c r="F347" s="40">
        <v>2</v>
      </c>
      <c r="G347" s="40">
        <v>45506</v>
      </c>
      <c r="H347" s="218">
        <v>2641</v>
      </c>
      <c r="I347" s="218" t="s">
        <v>72</v>
      </c>
    </row>
    <row r="348" spans="1:9" s="38" customFormat="1" ht="12.95" customHeight="1">
      <c r="B348" s="215"/>
      <c r="C348" s="216"/>
      <c r="D348" s="40"/>
      <c r="E348" s="40"/>
      <c r="F348" s="40"/>
      <c r="G348" s="40"/>
      <c r="H348" s="218"/>
      <c r="I348" s="218"/>
    </row>
    <row r="349" spans="1:9" s="38" customFormat="1" ht="12.95" customHeight="1">
      <c r="A349" s="38" t="s">
        <v>62</v>
      </c>
      <c r="B349" s="215">
        <v>2012</v>
      </c>
      <c r="C349" s="216">
        <v>1</v>
      </c>
      <c r="D349" s="40" t="s">
        <v>72</v>
      </c>
      <c r="E349" s="40" t="s">
        <v>72</v>
      </c>
      <c r="F349" s="40" t="s">
        <v>72</v>
      </c>
      <c r="G349" s="40">
        <v>3773</v>
      </c>
      <c r="H349" s="218">
        <v>2172</v>
      </c>
      <c r="I349" s="218" t="s">
        <v>72</v>
      </c>
    </row>
    <row r="350" spans="1:9" s="38" customFormat="1" ht="12.95" customHeight="1">
      <c r="B350" s="215">
        <v>2013</v>
      </c>
      <c r="C350" s="216">
        <v>3</v>
      </c>
      <c r="D350" s="40" t="s">
        <v>72</v>
      </c>
      <c r="E350" s="40" t="s">
        <v>72</v>
      </c>
      <c r="F350" s="40" t="s">
        <v>72</v>
      </c>
      <c r="G350" s="40">
        <v>3773</v>
      </c>
      <c r="H350" s="218">
        <v>1565</v>
      </c>
      <c r="I350" s="218" t="s">
        <v>72</v>
      </c>
    </row>
    <row r="351" spans="1:9" s="38" customFormat="1" ht="12.95" customHeight="1">
      <c r="B351" s="432">
        <v>2014</v>
      </c>
      <c r="C351" s="216" t="s">
        <v>72</v>
      </c>
      <c r="D351" s="40" t="s">
        <v>72</v>
      </c>
      <c r="E351" s="40" t="s">
        <v>72</v>
      </c>
      <c r="F351" s="40" t="s">
        <v>72</v>
      </c>
      <c r="G351" s="40">
        <v>3769</v>
      </c>
      <c r="H351" s="218">
        <v>885</v>
      </c>
      <c r="I351" s="218" t="s">
        <v>72</v>
      </c>
    </row>
    <row r="352" spans="1:9" s="38" customFormat="1" ht="12.95" customHeight="1">
      <c r="B352" s="215">
        <v>2015</v>
      </c>
      <c r="C352" s="216" t="s">
        <v>72</v>
      </c>
      <c r="D352" s="40" t="s">
        <v>72</v>
      </c>
      <c r="E352" s="40" t="s">
        <v>72</v>
      </c>
      <c r="F352" s="40" t="s">
        <v>72</v>
      </c>
      <c r="G352" s="40">
        <v>3769</v>
      </c>
      <c r="H352" s="218">
        <v>2468</v>
      </c>
      <c r="I352" s="218" t="s">
        <v>72</v>
      </c>
    </row>
    <row r="353" spans="1:9" s="38" customFormat="1" ht="12.95" customHeight="1">
      <c r="B353" s="215">
        <v>2016</v>
      </c>
      <c r="C353" s="216" t="s">
        <v>72</v>
      </c>
      <c r="D353" s="40" t="s">
        <v>72</v>
      </c>
      <c r="E353" s="40" t="s">
        <v>72</v>
      </c>
      <c r="F353" s="40" t="s">
        <v>72</v>
      </c>
      <c r="G353" s="40">
        <v>3769</v>
      </c>
      <c r="H353" s="218">
        <v>1642</v>
      </c>
      <c r="I353" s="218" t="s">
        <v>72</v>
      </c>
    </row>
    <row r="354" spans="1:9" s="38" customFormat="1" ht="12.95" customHeight="1">
      <c r="B354" s="215"/>
      <c r="C354" s="216"/>
      <c r="D354" s="40"/>
      <c r="E354" s="40"/>
      <c r="F354" s="40"/>
      <c r="G354" s="40"/>
      <c r="H354" s="218"/>
      <c r="I354" s="218"/>
    </row>
    <row r="355" spans="1:9" s="38" customFormat="1" ht="12.95" customHeight="1">
      <c r="A355" s="38" t="s">
        <v>63</v>
      </c>
      <c r="B355" s="215">
        <v>2012</v>
      </c>
      <c r="C355" s="216" t="s">
        <v>72</v>
      </c>
      <c r="D355" s="40">
        <v>45</v>
      </c>
      <c r="E355" s="40" t="s">
        <v>72</v>
      </c>
      <c r="F355" s="40">
        <v>4</v>
      </c>
      <c r="G355" s="40">
        <v>70428</v>
      </c>
      <c r="H355" s="218">
        <v>33719</v>
      </c>
      <c r="I355" s="218">
        <v>104045</v>
      </c>
    </row>
    <row r="356" spans="1:9" s="38" customFormat="1" ht="12.95" customHeight="1">
      <c r="B356" s="215">
        <v>2013</v>
      </c>
      <c r="C356" s="216" t="s">
        <v>72</v>
      </c>
      <c r="D356" s="40">
        <v>42</v>
      </c>
      <c r="E356" s="40" t="s">
        <v>72</v>
      </c>
      <c r="F356" s="40">
        <v>8</v>
      </c>
      <c r="G356" s="40">
        <v>70436</v>
      </c>
      <c r="H356" s="218">
        <v>39727</v>
      </c>
      <c r="I356" s="218">
        <v>103279</v>
      </c>
    </row>
    <row r="357" spans="1:9" s="38" customFormat="1" ht="12.95" customHeight="1">
      <c r="B357" s="432">
        <v>2014</v>
      </c>
      <c r="C357" s="40" t="s">
        <v>72</v>
      </c>
      <c r="D357" s="40">
        <v>36</v>
      </c>
      <c r="E357" s="40" t="s">
        <v>72</v>
      </c>
      <c r="F357" s="40">
        <v>5</v>
      </c>
      <c r="G357" s="40">
        <v>70441</v>
      </c>
      <c r="H357" s="218">
        <v>45217</v>
      </c>
      <c r="I357" s="218">
        <v>99983</v>
      </c>
    </row>
    <row r="358" spans="1:9" s="38" customFormat="1" ht="12.95" customHeight="1">
      <c r="B358" s="215">
        <v>2015</v>
      </c>
      <c r="C358" s="216" t="s">
        <v>72</v>
      </c>
      <c r="D358" s="40">
        <v>25</v>
      </c>
      <c r="E358" s="40" t="s">
        <v>72</v>
      </c>
      <c r="F358" s="40" t="s">
        <v>72</v>
      </c>
      <c r="G358" s="40">
        <v>70441</v>
      </c>
      <c r="H358" s="218">
        <v>46242</v>
      </c>
      <c r="I358" s="218">
        <v>100423</v>
      </c>
    </row>
    <row r="359" spans="1:9" s="38" customFormat="1" ht="12.95" customHeight="1">
      <c r="B359" s="215">
        <v>2016</v>
      </c>
      <c r="C359" s="216" t="s">
        <v>72</v>
      </c>
      <c r="D359" s="40" t="s">
        <v>72</v>
      </c>
      <c r="E359" s="40" t="s">
        <v>72</v>
      </c>
      <c r="F359" s="40" t="s">
        <v>72</v>
      </c>
      <c r="G359" s="40">
        <v>70905</v>
      </c>
      <c r="H359" s="218">
        <v>51442</v>
      </c>
      <c r="I359" s="218">
        <v>118521</v>
      </c>
    </row>
    <row r="360" spans="1:9" s="38" customFormat="1" ht="12.95" customHeight="1">
      <c r="B360" s="215"/>
      <c r="C360" s="216"/>
      <c r="D360" s="40"/>
      <c r="E360" s="40"/>
      <c r="F360" s="40"/>
      <c r="G360" s="40"/>
      <c r="H360" s="218"/>
      <c r="I360" s="218"/>
    </row>
    <row r="361" spans="1:9" s="38" customFormat="1" ht="12.95" customHeight="1">
      <c r="A361" s="38" t="s">
        <v>64</v>
      </c>
      <c r="B361" s="215">
        <v>2012</v>
      </c>
      <c r="C361" s="216" t="s">
        <v>72</v>
      </c>
      <c r="D361" s="40">
        <v>11</v>
      </c>
      <c r="E361" s="40" t="s">
        <v>72</v>
      </c>
      <c r="F361" s="40" t="s">
        <v>72</v>
      </c>
      <c r="G361" s="40">
        <v>21675</v>
      </c>
      <c r="H361" s="218">
        <v>21435</v>
      </c>
      <c r="I361" s="218">
        <v>144773</v>
      </c>
    </row>
    <row r="362" spans="1:9" s="38" customFormat="1" ht="12.95" customHeight="1">
      <c r="B362" s="215">
        <v>2013</v>
      </c>
      <c r="C362" s="216" t="s">
        <v>72</v>
      </c>
      <c r="D362" s="40">
        <v>5</v>
      </c>
      <c r="E362" s="40" t="s">
        <v>72</v>
      </c>
      <c r="F362" s="40">
        <v>1</v>
      </c>
      <c r="G362" s="40">
        <v>21676</v>
      </c>
      <c r="H362" s="218">
        <v>17898</v>
      </c>
      <c r="I362" s="218">
        <v>154168</v>
      </c>
    </row>
    <row r="363" spans="1:9" s="38" customFormat="1" ht="12.95" customHeight="1">
      <c r="B363" s="432">
        <v>2014</v>
      </c>
      <c r="C363" s="40" t="s">
        <v>72</v>
      </c>
      <c r="D363" s="40">
        <v>5</v>
      </c>
      <c r="E363" s="40" t="s">
        <v>72</v>
      </c>
      <c r="F363" s="40" t="s">
        <v>72</v>
      </c>
      <c r="G363" s="40">
        <v>21676</v>
      </c>
      <c r="H363" s="218">
        <v>19689</v>
      </c>
      <c r="I363" s="218">
        <v>218648</v>
      </c>
    </row>
    <row r="364" spans="1:9" s="38" customFormat="1" ht="12.95" customHeight="1">
      <c r="B364" s="215">
        <v>2015</v>
      </c>
      <c r="C364" s="216" t="s">
        <v>72</v>
      </c>
      <c r="D364" s="216">
        <v>2</v>
      </c>
      <c r="E364" s="216" t="s">
        <v>72</v>
      </c>
      <c r="F364" s="216" t="s">
        <v>72</v>
      </c>
      <c r="G364" s="216">
        <v>21676</v>
      </c>
      <c r="H364" s="56">
        <v>23390</v>
      </c>
      <c r="I364" s="56">
        <v>225384</v>
      </c>
    </row>
    <row r="365" spans="1:9" s="38" customFormat="1" ht="12.95" customHeight="1">
      <c r="B365" s="215">
        <v>2016</v>
      </c>
      <c r="C365" s="216" t="s">
        <v>72</v>
      </c>
      <c r="D365" s="216">
        <v>2</v>
      </c>
      <c r="E365" s="216" t="s">
        <v>72</v>
      </c>
      <c r="F365" s="216" t="s">
        <v>72</v>
      </c>
      <c r="G365" s="216">
        <v>23641</v>
      </c>
      <c r="H365" s="56">
        <v>21684</v>
      </c>
      <c r="I365" s="56">
        <v>207390</v>
      </c>
    </row>
    <row r="366" spans="1:9" s="38" customFormat="1" ht="12.95" customHeight="1">
      <c r="B366" s="215"/>
      <c r="C366" s="216"/>
      <c r="D366" s="216"/>
      <c r="E366" s="216"/>
      <c r="F366" s="216"/>
      <c r="G366" s="216"/>
      <c r="H366" s="56"/>
      <c r="I366" s="56"/>
    </row>
    <row r="367" spans="1:9" s="38" customFormat="1" ht="12.95" customHeight="1">
      <c r="A367" s="38" t="s">
        <v>65</v>
      </c>
      <c r="B367" s="215">
        <v>2012</v>
      </c>
      <c r="C367" s="216" t="s">
        <v>72</v>
      </c>
      <c r="D367" s="216">
        <v>5</v>
      </c>
      <c r="E367" s="216" t="s">
        <v>72</v>
      </c>
      <c r="F367" s="216">
        <v>1</v>
      </c>
      <c r="G367" s="216">
        <v>16163</v>
      </c>
      <c r="H367" s="56">
        <v>10029</v>
      </c>
      <c r="I367" s="56">
        <v>50220</v>
      </c>
    </row>
    <row r="368" spans="1:9" s="38" customFormat="1" ht="12.95" customHeight="1">
      <c r="B368" s="215">
        <v>2013</v>
      </c>
      <c r="C368" s="216">
        <v>2</v>
      </c>
      <c r="D368" s="216">
        <v>1</v>
      </c>
      <c r="E368" s="216" t="s">
        <v>72</v>
      </c>
      <c r="F368" s="216" t="s">
        <v>72</v>
      </c>
      <c r="G368" s="216">
        <v>16163</v>
      </c>
      <c r="H368" s="56">
        <v>14944</v>
      </c>
      <c r="I368" s="56">
        <v>73463</v>
      </c>
    </row>
    <row r="369" spans="1:9" s="38" customFormat="1" ht="12.95" customHeight="1">
      <c r="B369" s="432">
        <v>2014</v>
      </c>
      <c r="C369" s="40">
        <v>1</v>
      </c>
      <c r="D369" s="40">
        <v>7</v>
      </c>
      <c r="E369" s="40" t="s">
        <v>72</v>
      </c>
      <c r="F369" s="40" t="s">
        <v>72</v>
      </c>
      <c r="G369" s="40">
        <v>16163</v>
      </c>
      <c r="H369" s="218">
        <v>13843</v>
      </c>
      <c r="I369" s="218">
        <v>80661</v>
      </c>
    </row>
    <row r="370" spans="1:9" s="38" customFormat="1" ht="12.95" customHeight="1">
      <c r="B370" s="215">
        <v>2015</v>
      </c>
      <c r="C370" s="216">
        <v>4</v>
      </c>
      <c r="D370" s="216">
        <v>8</v>
      </c>
      <c r="E370" s="216" t="s">
        <v>72</v>
      </c>
      <c r="F370" s="216" t="s">
        <v>72</v>
      </c>
      <c r="G370" s="216">
        <v>20133</v>
      </c>
      <c r="H370" s="56">
        <v>17801</v>
      </c>
      <c r="I370" s="56">
        <v>92911</v>
      </c>
    </row>
    <row r="371" spans="1:9" s="38" customFormat="1" ht="12.95" customHeight="1">
      <c r="B371" s="215">
        <v>2016</v>
      </c>
      <c r="C371" s="216" t="s">
        <v>72</v>
      </c>
      <c r="D371" s="216">
        <v>8</v>
      </c>
      <c r="E371" s="216" t="s">
        <v>72</v>
      </c>
      <c r="F371" s="216" t="s">
        <v>72</v>
      </c>
      <c r="G371" s="216">
        <v>20133</v>
      </c>
      <c r="H371" s="56">
        <v>26995</v>
      </c>
      <c r="I371" s="56">
        <v>94351</v>
      </c>
    </row>
    <row r="372" spans="1:9" s="38" customFormat="1" ht="12.95" customHeight="1">
      <c r="B372" s="215"/>
      <c r="C372" s="216"/>
      <c r="D372" s="216"/>
      <c r="E372" s="216"/>
      <c r="F372" s="216"/>
      <c r="G372" s="216"/>
      <c r="H372" s="56"/>
      <c r="I372" s="56"/>
    </row>
    <row r="373" spans="1:9" s="38" customFormat="1" ht="12.95" customHeight="1">
      <c r="A373" s="38" t="s">
        <v>66</v>
      </c>
      <c r="B373" s="215">
        <v>2012</v>
      </c>
      <c r="C373" s="216" t="s">
        <v>72</v>
      </c>
      <c r="D373" s="216">
        <v>42</v>
      </c>
      <c r="E373" s="216" t="s">
        <v>72</v>
      </c>
      <c r="F373" s="216">
        <v>2</v>
      </c>
      <c r="G373" s="216">
        <v>19167</v>
      </c>
      <c r="H373" s="56">
        <v>40965</v>
      </c>
      <c r="I373" s="56">
        <v>12612</v>
      </c>
    </row>
    <row r="374" spans="1:9" s="38" customFormat="1" ht="12.95" customHeight="1">
      <c r="B374" s="215">
        <v>2013</v>
      </c>
      <c r="C374" s="216" t="s">
        <v>72</v>
      </c>
      <c r="D374" s="216">
        <v>48</v>
      </c>
      <c r="E374" s="216">
        <v>8</v>
      </c>
      <c r="F374" s="216" t="s">
        <v>72</v>
      </c>
      <c r="G374" s="216">
        <v>19148</v>
      </c>
      <c r="H374" s="56">
        <v>52146</v>
      </c>
      <c r="I374" s="56">
        <v>15442</v>
      </c>
    </row>
    <row r="375" spans="1:9" s="38" customFormat="1" ht="12.95" customHeight="1">
      <c r="B375" s="432">
        <v>2014</v>
      </c>
      <c r="C375" s="40">
        <v>5</v>
      </c>
      <c r="D375" s="40">
        <v>35</v>
      </c>
      <c r="E375" s="40" t="s">
        <v>72</v>
      </c>
      <c r="F375" s="40" t="s">
        <v>72</v>
      </c>
      <c r="G375" s="40">
        <v>19144</v>
      </c>
      <c r="H375" s="218">
        <v>42358</v>
      </c>
      <c r="I375" s="218">
        <v>15789</v>
      </c>
    </row>
    <row r="376" spans="1:9" s="38" customFormat="1" ht="12.95" customHeight="1">
      <c r="B376" s="215">
        <v>2015</v>
      </c>
      <c r="C376" s="216">
        <v>1</v>
      </c>
      <c r="D376" s="40">
        <v>37</v>
      </c>
      <c r="E376" s="40" t="s">
        <v>72</v>
      </c>
      <c r="F376" s="40" t="s">
        <v>72</v>
      </c>
      <c r="G376" s="40">
        <v>19250</v>
      </c>
      <c r="H376" s="218">
        <v>50681</v>
      </c>
      <c r="I376" s="218">
        <v>20133</v>
      </c>
    </row>
    <row r="377" spans="1:9" s="38" customFormat="1" ht="12.95" customHeight="1">
      <c r="B377" s="215">
        <v>2016</v>
      </c>
      <c r="C377" s="216" t="s">
        <v>72</v>
      </c>
      <c r="D377" s="40">
        <v>45</v>
      </c>
      <c r="E377" s="40" t="s">
        <v>72</v>
      </c>
      <c r="F377" s="40" t="s">
        <v>72</v>
      </c>
      <c r="G377" s="40">
        <v>19250</v>
      </c>
      <c r="H377" s="218">
        <v>49746</v>
      </c>
      <c r="I377" s="218">
        <v>24574</v>
      </c>
    </row>
    <row r="378" spans="1:9" s="38" customFormat="1" ht="12.95" customHeight="1">
      <c r="B378" s="215"/>
      <c r="C378" s="216"/>
      <c r="D378" s="40"/>
      <c r="E378" s="40"/>
      <c r="F378" s="40"/>
      <c r="G378" s="40"/>
      <c r="H378" s="218"/>
      <c r="I378" s="218"/>
    </row>
    <row r="379" spans="1:9" s="38" customFormat="1" ht="12.95" customHeight="1">
      <c r="A379" s="38" t="s">
        <v>67</v>
      </c>
      <c r="B379" s="215">
        <v>2012</v>
      </c>
      <c r="C379" s="216" t="s">
        <v>72</v>
      </c>
      <c r="D379" s="40" t="s">
        <v>72</v>
      </c>
      <c r="E379" s="40" t="s">
        <v>72</v>
      </c>
      <c r="F379" s="40" t="s">
        <v>72</v>
      </c>
      <c r="G379" s="40">
        <v>1437</v>
      </c>
      <c r="H379" s="218">
        <v>1999</v>
      </c>
      <c r="I379" s="218" t="s">
        <v>72</v>
      </c>
    </row>
    <row r="380" spans="1:9" s="38" customFormat="1" ht="12.95" customHeight="1">
      <c r="B380" s="215">
        <v>2013</v>
      </c>
      <c r="C380" s="216" t="s">
        <v>72</v>
      </c>
      <c r="D380" s="40" t="s">
        <v>72</v>
      </c>
      <c r="E380" s="40" t="s">
        <v>72</v>
      </c>
      <c r="F380" s="40" t="s">
        <v>72</v>
      </c>
      <c r="G380" s="40">
        <v>1437</v>
      </c>
      <c r="H380" s="218">
        <v>3128</v>
      </c>
      <c r="I380" s="218" t="s">
        <v>72</v>
      </c>
    </row>
    <row r="381" spans="1:9" s="38" customFormat="1" ht="12.95" customHeight="1">
      <c r="B381" s="432">
        <v>2014</v>
      </c>
      <c r="C381" s="216" t="s">
        <v>72</v>
      </c>
      <c r="D381" s="40" t="s">
        <v>72</v>
      </c>
      <c r="E381" s="40" t="s">
        <v>72</v>
      </c>
      <c r="F381" s="40" t="s">
        <v>72</v>
      </c>
      <c r="G381" s="40">
        <v>1437</v>
      </c>
      <c r="H381" s="218">
        <v>4585</v>
      </c>
      <c r="I381" s="218" t="s">
        <v>72</v>
      </c>
    </row>
    <row r="382" spans="1:9" s="38" customFormat="1" ht="12.95" customHeight="1">
      <c r="B382" s="215">
        <v>2015</v>
      </c>
      <c r="C382" s="216" t="s">
        <v>72</v>
      </c>
      <c r="D382" s="40" t="s">
        <v>72</v>
      </c>
      <c r="E382" s="40" t="s">
        <v>72</v>
      </c>
      <c r="F382" s="40" t="s">
        <v>72</v>
      </c>
      <c r="G382" s="40">
        <v>1437</v>
      </c>
      <c r="H382" s="218">
        <v>7702</v>
      </c>
      <c r="I382" s="218" t="s">
        <v>72</v>
      </c>
    </row>
    <row r="383" spans="1:9" s="38" customFormat="1" ht="12.95" customHeight="1">
      <c r="B383" s="215">
        <v>2016</v>
      </c>
      <c r="C383" s="216" t="s">
        <v>72</v>
      </c>
      <c r="D383" s="40" t="s">
        <v>72</v>
      </c>
      <c r="E383" s="40" t="s">
        <v>72</v>
      </c>
      <c r="F383" s="40" t="s">
        <v>72</v>
      </c>
      <c r="G383" s="40">
        <v>1437</v>
      </c>
      <c r="H383" s="218">
        <v>3028</v>
      </c>
      <c r="I383" s="218" t="s">
        <v>72</v>
      </c>
    </row>
    <row r="384" spans="1:9" s="38" customFormat="1" ht="12.95" customHeight="1">
      <c r="B384" s="215"/>
      <c r="C384" s="216"/>
      <c r="D384" s="40"/>
      <c r="E384" s="40"/>
      <c r="F384" s="40"/>
      <c r="G384" s="40"/>
      <c r="H384" s="218"/>
      <c r="I384" s="218"/>
    </row>
    <row r="385" spans="1:9" s="38" customFormat="1" ht="12.95" customHeight="1">
      <c r="A385" s="38" t="s">
        <v>68</v>
      </c>
      <c r="B385" s="215">
        <v>2012</v>
      </c>
      <c r="C385" s="216">
        <v>1</v>
      </c>
      <c r="D385" s="40" t="s">
        <v>72</v>
      </c>
      <c r="E385" s="40" t="s">
        <v>72</v>
      </c>
      <c r="F385" s="40" t="s">
        <v>72</v>
      </c>
      <c r="G385" s="40">
        <v>13455</v>
      </c>
      <c r="H385" s="218">
        <v>26730</v>
      </c>
      <c r="I385" s="218">
        <v>19</v>
      </c>
    </row>
    <row r="386" spans="1:9" s="38" customFormat="1" ht="12.95" customHeight="1">
      <c r="B386" s="215">
        <v>2013</v>
      </c>
      <c r="C386" s="216" t="s">
        <v>72</v>
      </c>
      <c r="D386" s="40">
        <v>2</v>
      </c>
      <c r="E386" s="40" t="s">
        <v>72</v>
      </c>
      <c r="F386" s="40" t="s">
        <v>72</v>
      </c>
      <c r="G386" s="40">
        <v>13455</v>
      </c>
      <c r="H386" s="218">
        <v>23963</v>
      </c>
      <c r="I386" s="218">
        <v>519</v>
      </c>
    </row>
    <row r="387" spans="1:9" s="38" customFormat="1" ht="12.95" customHeight="1">
      <c r="B387" s="432">
        <v>2014</v>
      </c>
      <c r="C387" s="40" t="s">
        <v>72</v>
      </c>
      <c r="D387" s="40">
        <v>6</v>
      </c>
      <c r="E387" s="40" t="s">
        <v>72</v>
      </c>
      <c r="F387" s="40" t="s">
        <v>72</v>
      </c>
      <c r="G387" s="40">
        <v>13455</v>
      </c>
      <c r="H387" s="218">
        <v>21669</v>
      </c>
      <c r="I387" s="218">
        <v>124</v>
      </c>
    </row>
    <row r="388" spans="1:9" s="38" customFormat="1" ht="12.95" customHeight="1">
      <c r="B388" s="215">
        <v>2015</v>
      </c>
      <c r="C388" s="216">
        <v>4</v>
      </c>
      <c r="D388" s="40" t="s">
        <v>72</v>
      </c>
      <c r="E388" s="40" t="s">
        <v>72</v>
      </c>
      <c r="F388" s="40" t="s">
        <v>72</v>
      </c>
      <c r="G388" s="40">
        <v>13455</v>
      </c>
      <c r="H388" s="218">
        <v>26256</v>
      </c>
      <c r="I388" s="218">
        <v>155</v>
      </c>
    </row>
    <row r="389" spans="1:9" s="38" customFormat="1" ht="12.95" customHeight="1">
      <c r="B389" s="215">
        <v>2016</v>
      </c>
      <c r="C389" s="216">
        <v>2</v>
      </c>
      <c r="D389" s="216">
        <v>6</v>
      </c>
      <c r="E389" s="216" t="s">
        <v>72</v>
      </c>
      <c r="F389" s="216" t="s">
        <v>72</v>
      </c>
      <c r="G389" s="216">
        <v>13786</v>
      </c>
      <c r="H389" s="56">
        <v>27305</v>
      </c>
      <c r="I389" s="56">
        <v>2503</v>
      </c>
    </row>
    <row r="390" spans="1:9" s="38" customFormat="1" ht="12.95" customHeight="1">
      <c r="B390" s="215"/>
      <c r="C390" s="216"/>
      <c r="D390" s="216"/>
      <c r="E390" s="216"/>
      <c r="F390" s="216"/>
      <c r="G390" s="216"/>
      <c r="H390" s="56"/>
      <c r="I390" s="56"/>
    </row>
    <row r="391" spans="1:9">
      <c r="A391" s="38" t="s">
        <v>69</v>
      </c>
      <c r="B391" s="215">
        <v>2012</v>
      </c>
      <c r="C391" s="216" t="s">
        <v>72</v>
      </c>
      <c r="D391" s="216">
        <v>34</v>
      </c>
      <c r="E391" s="216" t="s">
        <v>72</v>
      </c>
      <c r="F391" s="216" t="s">
        <v>72</v>
      </c>
      <c r="G391" s="216">
        <v>34797</v>
      </c>
      <c r="H391" s="56">
        <v>37293</v>
      </c>
      <c r="I391" s="56">
        <v>98460</v>
      </c>
    </row>
    <row r="392" spans="1:9">
      <c r="B392" s="215">
        <v>2013</v>
      </c>
      <c r="C392" s="216" t="s">
        <v>72</v>
      </c>
      <c r="D392" s="40">
        <v>21</v>
      </c>
      <c r="E392" s="40" t="s">
        <v>72</v>
      </c>
      <c r="F392" s="40" t="s">
        <v>72</v>
      </c>
      <c r="G392" s="40">
        <v>33490</v>
      </c>
      <c r="H392" s="218">
        <v>35372</v>
      </c>
      <c r="I392" s="218">
        <v>103828</v>
      </c>
    </row>
    <row r="393" spans="1:9">
      <c r="B393" s="432">
        <v>2014</v>
      </c>
      <c r="C393" s="220" t="s">
        <v>72</v>
      </c>
      <c r="D393" s="221">
        <v>10</v>
      </c>
      <c r="E393" s="40" t="s">
        <v>72</v>
      </c>
      <c r="F393" s="40" t="s">
        <v>72</v>
      </c>
      <c r="G393" s="220">
        <v>33490</v>
      </c>
      <c r="H393" s="221">
        <v>38189</v>
      </c>
      <c r="I393" s="220">
        <v>99027</v>
      </c>
    </row>
    <row r="394" spans="1:9" s="38" customFormat="1" ht="12.95" customHeight="1">
      <c r="A394" s="28"/>
      <c r="B394" s="215">
        <v>2015</v>
      </c>
      <c r="C394" s="220">
        <v>4</v>
      </c>
      <c r="D394" s="221">
        <v>52</v>
      </c>
      <c r="E394" s="40" t="s">
        <v>72</v>
      </c>
      <c r="F394" s="40" t="s">
        <v>72</v>
      </c>
      <c r="G394" s="220">
        <v>33529</v>
      </c>
      <c r="H394" s="221">
        <v>47102</v>
      </c>
      <c r="I394" s="220">
        <v>96053</v>
      </c>
    </row>
    <row r="395" spans="1:9">
      <c r="A395" s="428"/>
      <c r="B395" s="643">
        <v>2016</v>
      </c>
      <c r="C395" s="620" t="s">
        <v>72</v>
      </c>
      <c r="D395" s="620">
        <v>16</v>
      </c>
      <c r="E395" s="620" t="s">
        <v>72</v>
      </c>
      <c r="F395" s="620" t="s">
        <v>72</v>
      </c>
      <c r="G395" s="620">
        <v>33538</v>
      </c>
      <c r="H395" s="620">
        <v>39630</v>
      </c>
      <c r="I395" s="620">
        <v>95565</v>
      </c>
    </row>
    <row r="396" spans="1:9">
      <c r="B396" s="222"/>
      <c r="C396" s="221"/>
      <c r="D396" s="221"/>
      <c r="E396" s="221"/>
      <c r="F396" s="221"/>
      <c r="G396" s="220"/>
      <c r="H396" s="221"/>
      <c r="I396" s="220"/>
    </row>
    <row r="397" spans="1:9">
      <c r="A397" s="223" t="s">
        <v>875</v>
      </c>
    </row>
  </sheetData>
  <mergeCells count="10">
    <mergeCell ref="A2:I2"/>
    <mergeCell ref="H3:I3"/>
    <mergeCell ref="A4:B6"/>
    <mergeCell ref="C4:F4"/>
    <mergeCell ref="G4:G6"/>
    <mergeCell ref="H4:I4"/>
    <mergeCell ref="C5:D5"/>
    <mergeCell ref="E5:F5"/>
    <mergeCell ref="H5:H6"/>
    <mergeCell ref="I5:I6"/>
  </mergeCells>
  <hyperlinks>
    <hyperlink ref="H3" location="'Листа табела'!A1" display="Листа табела"/>
  </hyperlinks>
  <pageMargins left="0.118110236220472" right="0.118110236220472" top="0.55118110236220497" bottom="0.55118110236220497" header="0.31496062992126" footer="0.31496062992126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9"/>
  <sheetViews>
    <sheetView workbookViewId="0">
      <pane ySplit="4" topLeftCell="A5" activePane="bottomLeft" state="frozen"/>
      <selection pane="bottomLeft" activeCell="F3" sqref="F3:G3"/>
    </sheetView>
  </sheetViews>
  <sheetFormatPr defaultRowHeight="15"/>
  <cols>
    <col min="1" max="1" width="23.42578125" customWidth="1"/>
    <col min="2" max="3" width="12.5703125" customWidth="1"/>
    <col min="4" max="4" width="12.7109375" customWidth="1"/>
    <col min="5" max="5" width="12.42578125" customWidth="1"/>
    <col min="6" max="6" width="13.7109375" customWidth="1"/>
    <col min="7" max="7" width="13.42578125" customWidth="1"/>
  </cols>
  <sheetData>
    <row r="2" spans="1:7">
      <c r="A2" s="967" t="s">
        <v>1353</v>
      </c>
      <c r="B2" s="967"/>
      <c r="C2" s="967"/>
      <c r="D2" s="967"/>
      <c r="E2" s="967"/>
      <c r="F2" s="967"/>
      <c r="G2" s="967"/>
    </row>
    <row r="3" spans="1:7" ht="15.75" thickBot="1">
      <c r="A3" s="644"/>
      <c r="B3" s="644"/>
      <c r="C3" s="644"/>
      <c r="D3" s="644"/>
      <c r="E3" s="644"/>
      <c r="F3" s="938" t="s">
        <v>0</v>
      </c>
      <c r="G3" s="938"/>
    </row>
    <row r="4" spans="1:7" ht="50.25" thickBot="1">
      <c r="A4" s="646" t="s">
        <v>946</v>
      </c>
      <c r="B4" s="564" t="s">
        <v>1346</v>
      </c>
      <c r="C4" s="564" t="s">
        <v>1347</v>
      </c>
      <c r="D4" s="564" t="s">
        <v>1348</v>
      </c>
      <c r="E4" s="564" t="s">
        <v>1349</v>
      </c>
      <c r="F4" s="564" t="s">
        <v>1350</v>
      </c>
      <c r="G4" s="647" t="s">
        <v>1351</v>
      </c>
    </row>
    <row r="5" spans="1:7">
      <c r="A5" s="645" t="s">
        <v>5</v>
      </c>
      <c r="B5" s="648">
        <f t="shared" ref="B5:G5" si="0">SUM(B6:B69)</f>
        <v>93577</v>
      </c>
      <c r="C5" s="648">
        <f t="shared" si="0"/>
        <v>53863</v>
      </c>
      <c r="D5" s="587">
        <f t="shared" si="0"/>
        <v>231059</v>
      </c>
      <c r="E5" s="648">
        <f t="shared" si="0"/>
        <v>26295</v>
      </c>
      <c r="F5" s="648">
        <f t="shared" si="0"/>
        <v>2698</v>
      </c>
      <c r="G5" s="649">
        <f t="shared" si="0"/>
        <v>116675</v>
      </c>
    </row>
    <row r="6" spans="1:7">
      <c r="A6" s="289" t="s">
        <v>6</v>
      </c>
      <c r="B6" s="650">
        <v>29203</v>
      </c>
      <c r="C6" s="650">
        <v>18857</v>
      </c>
      <c r="D6" s="651">
        <v>35873</v>
      </c>
      <c r="E6" s="652">
        <v>8572</v>
      </c>
      <c r="F6" s="653" t="s">
        <v>1352</v>
      </c>
      <c r="G6" s="654">
        <v>23051</v>
      </c>
    </row>
    <row r="7" spans="1:7">
      <c r="A7" s="6" t="s">
        <v>7</v>
      </c>
      <c r="B7" s="650">
        <v>84</v>
      </c>
      <c r="C7" s="650">
        <v>84</v>
      </c>
      <c r="D7" s="651">
        <v>540</v>
      </c>
      <c r="E7" s="653" t="s">
        <v>1352</v>
      </c>
      <c r="F7" s="653" t="s">
        <v>1352</v>
      </c>
      <c r="G7" s="653" t="s">
        <v>1352</v>
      </c>
    </row>
    <row r="8" spans="1:7">
      <c r="A8" s="289" t="s">
        <v>8</v>
      </c>
      <c r="B8" s="650">
        <v>6442</v>
      </c>
      <c r="C8" s="650">
        <v>3649</v>
      </c>
      <c r="D8" s="651">
        <v>23000</v>
      </c>
      <c r="E8" s="652">
        <v>1430</v>
      </c>
      <c r="F8" s="655">
        <v>1430</v>
      </c>
      <c r="G8" s="654">
        <v>4285</v>
      </c>
    </row>
    <row r="9" spans="1:7">
      <c r="A9" s="6" t="s">
        <v>9</v>
      </c>
      <c r="B9" s="656">
        <v>1445</v>
      </c>
      <c r="C9" s="650">
        <v>548</v>
      </c>
      <c r="D9" s="657">
        <v>2683</v>
      </c>
      <c r="E9" s="652">
        <v>232</v>
      </c>
      <c r="F9" s="655">
        <v>232</v>
      </c>
      <c r="G9" s="654">
        <v>1387</v>
      </c>
    </row>
    <row r="10" spans="1:7">
      <c r="A10" s="6" t="s">
        <v>10</v>
      </c>
      <c r="B10" s="590" t="s">
        <v>148</v>
      </c>
      <c r="C10" s="656" t="s">
        <v>148</v>
      </c>
      <c r="D10" s="590" t="s">
        <v>148</v>
      </c>
      <c r="E10" s="590" t="s">
        <v>148</v>
      </c>
      <c r="F10" s="590" t="s">
        <v>148</v>
      </c>
      <c r="G10" s="590" t="s">
        <v>148</v>
      </c>
    </row>
    <row r="11" spans="1:7">
      <c r="A11" s="6" t="s">
        <v>11</v>
      </c>
      <c r="B11" s="656">
        <v>1612</v>
      </c>
      <c r="C11" s="650">
        <v>687</v>
      </c>
      <c r="D11" s="657">
        <v>5238</v>
      </c>
      <c r="E11" s="652">
        <v>321</v>
      </c>
      <c r="F11" s="653" t="s">
        <v>1352</v>
      </c>
      <c r="G11" s="654">
        <v>2311</v>
      </c>
    </row>
    <row r="12" spans="1:7">
      <c r="A12" s="6" t="s">
        <v>12</v>
      </c>
      <c r="B12" s="656">
        <v>1275</v>
      </c>
      <c r="C12" s="650">
        <v>414</v>
      </c>
      <c r="D12" s="657">
        <v>1955</v>
      </c>
      <c r="E12" s="652">
        <v>311</v>
      </c>
      <c r="F12" s="653" t="s">
        <v>1352</v>
      </c>
      <c r="G12" s="654">
        <v>1490</v>
      </c>
    </row>
    <row r="13" spans="1:7">
      <c r="A13" s="6" t="s">
        <v>13</v>
      </c>
      <c r="B13" s="590" t="s">
        <v>148</v>
      </c>
      <c r="C13" s="656" t="s">
        <v>148</v>
      </c>
      <c r="D13" s="590" t="s">
        <v>148</v>
      </c>
      <c r="E13" s="590" t="s">
        <v>148</v>
      </c>
      <c r="F13" s="590" t="s">
        <v>148</v>
      </c>
      <c r="G13" s="590" t="s">
        <v>148</v>
      </c>
    </row>
    <row r="14" spans="1:7">
      <c r="A14" s="6" t="s">
        <v>14</v>
      </c>
      <c r="B14" s="590" t="s">
        <v>148</v>
      </c>
      <c r="C14" s="656" t="s">
        <v>148</v>
      </c>
      <c r="D14" s="590" t="s">
        <v>148</v>
      </c>
      <c r="E14" s="590" t="s">
        <v>148</v>
      </c>
      <c r="F14" s="590" t="s">
        <v>148</v>
      </c>
      <c r="G14" s="590" t="s">
        <v>148</v>
      </c>
    </row>
    <row r="15" spans="1:7">
      <c r="A15" s="6" t="s">
        <v>15</v>
      </c>
      <c r="B15" s="656">
        <v>510</v>
      </c>
      <c r="C15" s="656">
        <v>390</v>
      </c>
      <c r="D15" s="657">
        <v>2026</v>
      </c>
      <c r="E15" s="652">
        <v>242</v>
      </c>
      <c r="F15" s="653" t="s">
        <v>1352</v>
      </c>
      <c r="G15" s="654">
        <v>1647</v>
      </c>
    </row>
    <row r="16" spans="1:7">
      <c r="A16" s="6" t="s">
        <v>16</v>
      </c>
      <c r="B16" s="656">
        <v>2481</v>
      </c>
      <c r="C16" s="656">
        <v>1931</v>
      </c>
      <c r="D16" s="657">
        <v>13097</v>
      </c>
      <c r="E16" s="652">
        <v>699</v>
      </c>
      <c r="F16" s="653" t="s">
        <v>1352</v>
      </c>
      <c r="G16" s="654">
        <v>4484</v>
      </c>
    </row>
    <row r="17" spans="1:7">
      <c r="A17" s="6" t="s">
        <v>17</v>
      </c>
      <c r="B17" s="656">
        <v>1655</v>
      </c>
      <c r="C17" s="656">
        <v>1222</v>
      </c>
      <c r="D17" s="657">
        <v>5285</v>
      </c>
      <c r="E17" s="652">
        <v>580</v>
      </c>
      <c r="F17" s="653" t="s">
        <v>1352</v>
      </c>
      <c r="G17" s="654">
        <v>1800</v>
      </c>
    </row>
    <row r="18" spans="1:7">
      <c r="A18" s="289" t="s">
        <v>18</v>
      </c>
      <c r="B18" s="656">
        <v>2762</v>
      </c>
      <c r="C18" s="656">
        <v>1993</v>
      </c>
      <c r="D18" s="657">
        <v>8546</v>
      </c>
      <c r="E18" s="652">
        <v>1148</v>
      </c>
      <c r="F18" s="653" t="s">
        <v>1352</v>
      </c>
      <c r="G18" s="654">
        <v>5341</v>
      </c>
    </row>
    <row r="19" spans="1:7">
      <c r="A19" s="6" t="s">
        <v>19</v>
      </c>
      <c r="B19" s="191" t="s">
        <v>148</v>
      </c>
      <c r="C19" s="191" t="s">
        <v>148</v>
      </c>
      <c r="D19" s="191" t="s">
        <v>148</v>
      </c>
      <c r="E19" s="191" t="s">
        <v>148</v>
      </c>
      <c r="F19" s="191" t="s">
        <v>148</v>
      </c>
      <c r="G19" s="191" t="s">
        <v>148</v>
      </c>
    </row>
    <row r="20" spans="1:7">
      <c r="A20" s="289" t="s">
        <v>182</v>
      </c>
      <c r="B20" s="656">
        <v>3458</v>
      </c>
      <c r="C20" s="656">
        <v>1658</v>
      </c>
      <c r="D20" s="657">
        <v>8103</v>
      </c>
      <c r="E20" s="652">
        <v>595</v>
      </c>
      <c r="F20" s="653" t="s">
        <v>1352</v>
      </c>
      <c r="G20" s="654">
        <v>2697</v>
      </c>
    </row>
    <row r="21" spans="1:7">
      <c r="A21" s="6" t="s">
        <v>21</v>
      </c>
      <c r="B21" s="191" t="s">
        <v>148</v>
      </c>
      <c r="C21" s="191" t="s">
        <v>148</v>
      </c>
      <c r="D21" s="191" t="s">
        <v>148</v>
      </c>
      <c r="E21" s="191" t="s">
        <v>148</v>
      </c>
      <c r="F21" s="191" t="s">
        <v>148</v>
      </c>
      <c r="G21" s="191" t="s">
        <v>148</v>
      </c>
    </row>
    <row r="22" spans="1:7">
      <c r="A22" s="6" t="s">
        <v>22</v>
      </c>
      <c r="B22" s="191" t="s">
        <v>148</v>
      </c>
      <c r="C22" s="191" t="s">
        <v>148</v>
      </c>
      <c r="D22" s="191" t="s">
        <v>148</v>
      </c>
      <c r="E22" s="191" t="s">
        <v>148</v>
      </c>
      <c r="F22" s="191" t="s">
        <v>148</v>
      </c>
      <c r="G22" s="191" t="s">
        <v>148</v>
      </c>
    </row>
    <row r="23" spans="1:7">
      <c r="A23" s="289" t="s">
        <v>23</v>
      </c>
      <c r="B23" s="656">
        <v>4313</v>
      </c>
      <c r="C23" s="656">
        <v>2022</v>
      </c>
      <c r="D23" s="657">
        <v>7236</v>
      </c>
      <c r="E23" s="652">
        <v>1272</v>
      </c>
      <c r="F23" s="653" t="s">
        <v>1352</v>
      </c>
      <c r="G23" s="654">
        <v>5116</v>
      </c>
    </row>
    <row r="24" spans="1:7">
      <c r="A24" s="7" t="s">
        <v>24</v>
      </c>
      <c r="B24" s="191" t="s">
        <v>148</v>
      </c>
      <c r="C24" s="191" t="s">
        <v>148</v>
      </c>
      <c r="D24" s="191" t="s">
        <v>148</v>
      </c>
      <c r="E24" s="191" t="s">
        <v>148</v>
      </c>
      <c r="F24" s="191" t="s">
        <v>148</v>
      </c>
      <c r="G24" s="191" t="s">
        <v>148</v>
      </c>
    </row>
    <row r="25" spans="1:7">
      <c r="A25" s="7" t="s">
        <v>25</v>
      </c>
      <c r="B25" s="191" t="s">
        <v>148</v>
      </c>
      <c r="C25" s="191" t="s">
        <v>148</v>
      </c>
      <c r="D25" s="191" t="s">
        <v>148</v>
      </c>
      <c r="E25" s="191" t="s">
        <v>148</v>
      </c>
      <c r="F25" s="191" t="s">
        <v>148</v>
      </c>
      <c r="G25" s="191" t="s">
        <v>148</v>
      </c>
    </row>
    <row r="26" spans="1:7">
      <c r="A26" s="7" t="s">
        <v>26</v>
      </c>
      <c r="B26" s="191" t="s">
        <v>148</v>
      </c>
      <c r="C26" s="191" t="s">
        <v>148</v>
      </c>
      <c r="D26" s="191" t="s">
        <v>148</v>
      </c>
      <c r="E26" s="191" t="s">
        <v>148</v>
      </c>
      <c r="F26" s="191" t="s">
        <v>148</v>
      </c>
      <c r="G26" s="191" t="s">
        <v>148</v>
      </c>
    </row>
    <row r="27" spans="1:7">
      <c r="A27" s="7" t="s">
        <v>27</v>
      </c>
      <c r="B27" s="656">
        <v>6181</v>
      </c>
      <c r="C27" s="656">
        <v>3286</v>
      </c>
      <c r="D27" s="657">
        <v>6598</v>
      </c>
      <c r="E27" s="652">
        <v>594</v>
      </c>
      <c r="F27" s="653" t="s">
        <v>1352</v>
      </c>
      <c r="G27" s="654">
        <v>2515</v>
      </c>
    </row>
    <row r="28" spans="1:7">
      <c r="A28" s="7" t="s">
        <v>28</v>
      </c>
      <c r="B28" s="656">
        <v>1394</v>
      </c>
      <c r="C28" s="656">
        <v>522</v>
      </c>
      <c r="D28" s="657">
        <v>3460</v>
      </c>
      <c r="E28" s="652">
        <v>345</v>
      </c>
      <c r="F28" s="653" t="s">
        <v>1352</v>
      </c>
      <c r="G28" s="654">
        <v>1650</v>
      </c>
    </row>
    <row r="29" spans="1:7">
      <c r="A29" s="7" t="s">
        <v>29</v>
      </c>
      <c r="B29" s="191" t="s">
        <v>148</v>
      </c>
      <c r="C29" s="191" t="s">
        <v>148</v>
      </c>
      <c r="D29" s="191" t="s">
        <v>148</v>
      </c>
      <c r="E29" s="191" t="s">
        <v>148</v>
      </c>
      <c r="F29" s="191" t="s">
        <v>148</v>
      </c>
      <c r="G29" s="191" t="s">
        <v>148</v>
      </c>
    </row>
    <row r="30" spans="1:7">
      <c r="A30" s="6" t="s">
        <v>30</v>
      </c>
      <c r="B30" s="656">
        <v>19</v>
      </c>
      <c r="C30" s="656">
        <v>19</v>
      </c>
      <c r="D30" s="657">
        <v>288</v>
      </c>
      <c r="E30" s="653" t="s">
        <v>1352</v>
      </c>
      <c r="F30" s="653" t="s">
        <v>1352</v>
      </c>
      <c r="G30" s="653" t="s">
        <v>1352</v>
      </c>
    </row>
    <row r="31" spans="1:7">
      <c r="A31" s="6" t="s">
        <v>31</v>
      </c>
      <c r="B31" s="656">
        <v>60</v>
      </c>
      <c r="C31" s="656">
        <v>59</v>
      </c>
      <c r="D31" s="657">
        <v>304</v>
      </c>
      <c r="E31" s="652">
        <v>57</v>
      </c>
      <c r="F31" s="653" t="s">
        <v>1352</v>
      </c>
      <c r="G31" s="654">
        <v>287</v>
      </c>
    </row>
    <row r="32" spans="1:7">
      <c r="A32" s="6" t="s">
        <v>32</v>
      </c>
      <c r="B32" s="656">
        <v>251</v>
      </c>
      <c r="C32" s="656">
        <v>100</v>
      </c>
      <c r="D32" s="657">
        <v>1813</v>
      </c>
      <c r="E32" s="652">
        <v>67</v>
      </c>
      <c r="F32" s="653" t="s">
        <v>1352</v>
      </c>
      <c r="G32" s="654">
        <v>1267</v>
      </c>
    </row>
    <row r="33" spans="1:7">
      <c r="A33" s="6" t="s">
        <v>33</v>
      </c>
      <c r="B33" s="656">
        <v>1080</v>
      </c>
      <c r="C33" s="656">
        <v>734</v>
      </c>
      <c r="D33" s="657">
        <v>5715</v>
      </c>
      <c r="E33" s="652">
        <v>420</v>
      </c>
      <c r="F33" s="653" t="s">
        <v>1352</v>
      </c>
      <c r="G33" s="654">
        <v>3708</v>
      </c>
    </row>
    <row r="34" spans="1:7">
      <c r="A34" s="6" t="s">
        <v>34</v>
      </c>
      <c r="B34" s="656">
        <v>307</v>
      </c>
      <c r="C34" s="656">
        <v>231</v>
      </c>
      <c r="D34" s="657">
        <v>1501</v>
      </c>
      <c r="E34" s="652">
        <v>164</v>
      </c>
      <c r="F34" s="653" t="s">
        <v>1352</v>
      </c>
      <c r="G34" s="654">
        <v>1116</v>
      </c>
    </row>
    <row r="35" spans="1:7">
      <c r="A35" s="6" t="s">
        <v>35</v>
      </c>
      <c r="B35" s="656">
        <v>797</v>
      </c>
      <c r="C35" s="656">
        <v>399</v>
      </c>
      <c r="D35" s="657">
        <v>2707</v>
      </c>
      <c r="E35" s="652">
        <v>234</v>
      </c>
      <c r="F35" s="653" t="s">
        <v>1352</v>
      </c>
      <c r="G35" s="654">
        <v>824</v>
      </c>
    </row>
    <row r="36" spans="1:7">
      <c r="A36" s="6" t="s">
        <v>36</v>
      </c>
      <c r="B36" s="656">
        <v>17</v>
      </c>
      <c r="C36" s="656">
        <v>15</v>
      </c>
      <c r="D36" s="657">
        <v>183</v>
      </c>
      <c r="E36" s="653" t="s">
        <v>1352</v>
      </c>
      <c r="F36" s="653" t="s">
        <v>1352</v>
      </c>
      <c r="G36" s="653" t="s">
        <v>1352</v>
      </c>
    </row>
    <row r="37" spans="1:7">
      <c r="A37" s="6" t="s">
        <v>37</v>
      </c>
      <c r="B37" s="191" t="s">
        <v>148</v>
      </c>
      <c r="C37" s="191" t="s">
        <v>148</v>
      </c>
      <c r="D37" s="191" t="s">
        <v>148</v>
      </c>
      <c r="E37" s="191" t="s">
        <v>148</v>
      </c>
      <c r="F37" s="191" t="s">
        <v>148</v>
      </c>
      <c r="G37" s="191" t="s">
        <v>148</v>
      </c>
    </row>
    <row r="38" spans="1:7">
      <c r="A38" s="6" t="s">
        <v>38</v>
      </c>
      <c r="B38" s="656">
        <v>1496</v>
      </c>
      <c r="C38" s="656">
        <v>988</v>
      </c>
      <c r="D38" s="657">
        <v>6252</v>
      </c>
      <c r="E38" s="652">
        <v>299</v>
      </c>
      <c r="F38" s="653" t="s">
        <v>1352</v>
      </c>
      <c r="G38" s="654">
        <v>1304</v>
      </c>
    </row>
    <row r="39" spans="1:7">
      <c r="A39" s="6" t="s">
        <v>39</v>
      </c>
      <c r="B39" s="656">
        <v>143</v>
      </c>
      <c r="C39" s="656">
        <v>121</v>
      </c>
      <c r="D39" s="657">
        <v>144</v>
      </c>
      <c r="E39" s="652">
        <v>118</v>
      </c>
      <c r="F39" s="653" t="s">
        <v>1352</v>
      </c>
      <c r="G39" s="654">
        <v>144</v>
      </c>
    </row>
    <row r="40" spans="1:7">
      <c r="A40" s="6" t="s">
        <v>40</v>
      </c>
      <c r="B40" s="656">
        <v>230</v>
      </c>
      <c r="C40" s="656">
        <v>215</v>
      </c>
      <c r="D40" s="657">
        <v>1000</v>
      </c>
      <c r="E40" s="653" t="s">
        <v>1352</v>
      </c>
      <c r="F40" s="653" t="s">
        <v>1352</v>
      </c>
      <c r="G40" s="653" t="s">
        <v>1352</v>
      </c>
    </row>
    <row r="41" spans="1:7">
      <c r="A41" s="6" t="s">
        <v>41</v>
      </c>
      <c r="B41" s="656">
        <v>497</v>
      </c>
      <c r="C41" s="656">
        <v>371</v>
      </c>
      <c r="D41" s="657">
        <v>480</v>
      </c>
      <c r="E41" s="652">
        <v>365</v>
      </c>
      <c r="F41" s="653" t="s">
        <v>1352</v>
      </c>
      <c r="G41" s="654">
        <v>220</v>
      </c>
    </row>
    <row r="42" spans="1:7">
      <c r="A42" s="6" t="s">
        <v>42</v>
      </c>
      <c r="B42" s="656">
        <v>1664</v>
      </c>
      <c r="C42" s="656">
        <v>924</v>
      </c>
      <c r="D42" s="657">
        <v>6322</v>
      </c>
      <c r="E42" s="652">
        <v>727</v>
      </c>
      <c r="F42" s="653" t="s">
        <v>1352</v>
      </c>
      <c r="G42" s="654">
        <v>2500</v>
      </c>
    </row>
    <row r="43" spans="1:7">
      <c r="A43" s="6" t="s">
        <v>43</v>
      </c>
      <c r="B43" s="656">
        <v>2732</v>
      </c>
      <c r="C43" s="656">
        <v>636</v>
      </c>
      <c r="D43" s="657">
        <v>4874</v>
      </c>
      <c r="E43" s="652">
        <v>477</v>
      </c>
      <c r="F43" s="653" t="s">
        <v>1352</v>
      </c>
      <c r="G43" s="654">
        <v>2729</v>
      </c>
    </row>
    <row r="44" spans="1:7">
      <c r="A44" s="6" t="s">
        <v>44</v>
      </c>
      <c r="B44" s="656">
        <v>400</v>
      </c>
      <c r="C44" s="656">
        <v>210</v>
      </c>
      <c r="D44" s="657">
        <v>2374</v>
      </c>
      <c r="E44" s="652">
        <v>180</v>
      </c>
      <c r="F44" s="653" t="s">
        <v>1352</v>
      </c>
      <c r="G44" s="654">
        <v>1422</v>
      </c>
    </row>
    <row r="45" spans="1:7">
      <c r="A45" s="6" t="s">
        <v>45</v>
      </c>
      <c r="B45" s="656">
        <v>1182</v>
      </c>
      <c r="C45" s="656">
        <v>715</v>
      </c>
      <c r="D45" s="657">
        <v>5200</v>
      </c>
      <c r="E45" s="652">
        <v>440</v>
      </c>
      <c r="F45" s="658">
        <v>3</v>
      </c>
      <c r="G45" s="654">
        <v>3148</v>
      </c>
    </row>
    <row r="46" spans="1:7">
      <c r="A46" s="6" t="s">
        <v>46</v>
      </c>
      <c r="B46" s="656">
        <v>38</v>
      </c>
      <c r="C46" s="656">
        <v>38</v>
      </c>
      <c r="D46" s="657">
        <v>286</v>
      </c>
      <c r="E46" s="653" t="s">
        <v>1352</v>
      </c>
      <c r="F46" s="653" t="s">
        <v>1352</v>
      </c>
      <c r="G46" s="653" t="s">
        <v>1352</v>
      </c>
    </row>
    <row r="47" spans="1:7">
      <c r="A47" s="6" t="s">
        <v>47</v>
      </c>
      <c r="B47" s="656">
        <v>15</v>
      </c>
      <c r="C47" s="656">
        <v>15</v>
      </c>
      <c r="D47" s="657">
        <v>430</v>
      </c>
      <c r="E47" s="652">
        <v>5</v>
      </c>
      <c r="F47" s="653" t="s">
        <v>1352</v>
      </c>
      <c r="G47" s="654">
        <v>48</v>
      </c>
    </row>
    <row r="48" spans="1:7">
      <c r="A48" s="6" t="s">
        <v>48</v>
      </c>
      <c r="B48" s="191" t="s">
        <v>148</v>
      </c>
      <c r="C48" s="191" t="s">
        <v>148</v>
      </c>
      <c r="D48" s="191" t="s">
        <v>148</v>
      </c>
      <c r="E48" s="191" t="s">
        <v>148</v>
      </c>
      <c r="F48" s="191" t="s">
        <v>148</v>
      </c>
      <c r="G48" s="191" t="s">
        <v>148</v>
      </c>
    </row>
    <row r="49" spans="1:7">
      <c r="A49" s="6" t="s">
        <v>49</v>
      </c>
      <c r="B49" s="191" t="s">
        <v>148</v>
      </c>
      <c r="C49" s="191" t="s">
        <v>148</v>
      </c>
      <c r="D49" s="191" t="s">
        <v>148</v>
      </c>
      <c r="E49" s="191" t="s">
        <v>148</v>
      </c>
      <c r="F49" s="191" t="s">
        <v>148</v>
      </c>
      <c r="G49" s="191" t="s">
        <v>148</v>
      </c>
    </row>
    <row r="50" spans="1:7">
      <c r="A50" s="6" t="s">
        <v>50</v>
      </c>
      <c r="B50" s="656">
        <v>60</v>
      </c>
      <c r="C50" s="656">
        <v>49</v>
      </c>
      <c r="D50" s="657">
        <v>232</v>
      </c>
      <c r="E50" s="653" t="s">
        <v>1352</v>
      </c>
      <c r="F50" s="653" t="s">
        <v>1352</v>
      </c>
      <c r="G50" s="653" t="s">
        <v>1352</v>
      </c>
    </row>
    <row r="51" spans="1:7">
      <c r="A51" s="6" t="s">
        <v>51</v>
      </c>
      <c r="B51" s="656">
        <v>331</v>
      </c>
      <c r="C51" s="656">
        <v>261</v>
      </c>
      <c r="D51" s="657">
        <v>1710</v>
      </c>
      <c r="E51" s="653" t="s">
        <v>1352</v>
      </c>
      <c r="F51" s="653" t="s">
        <v>1352</v>
      </c>
      <c r="G51" s="653" t="s">
        <v>1352</v>
      </c>
    </row>
    <row r="52" spans="1:7">
      <c r="A52" s="289" t="s">
        <v>52</v>
      </c>
      <c r="B52" s="656">
        <v>6386</v>
      </c>
      <c r="C52" s="656">
        <v>2255</v>
      </c>
      <c r="D52" s="657">
        <v>18826</v>
      </c>
      <c r="E52" s="652">
        <v>1725</v>
      </c>
      <c r="F52" s="653" t="s">
        <v>1352</v>
      </c>
      <c r="G52" s="654">
        <v>13260</v>
      </c>
    </row>
    <row r="53" spans="1:7">
      <c r="A53" s="6" t="s">
        <v>53</v>
      </c>
      <c r="B53" s="656">
        <v>1208</v>
      </c>
      <c r="C53" s="656">
        <v>741</v>
      </c>
      <c r="D53" s="657">
        <v>6154</v>
      </c>
      <c r="E53" s="652">
        <v>389</v>
      </c>
      <c r="F53" s="653" t="s">
        <v>1352</v>
      </c>
      <c r="G53" s="654">
        <v>4029</v>
      </c>
    </row>
    <row r="54" spans="1:7">
      <c r="A54" s="6" t="s">
        <v>54</v>
      </c>
      <c r="B54" s="656">
        <v>85</v>
      </c>
      <c r="C54" s="656">
        <v>83</v>
      </c>
      <c r="D54" s="657">
        <v>776</v>
      </c>
      <c r="E54" s="652">
        <v>14</v>
      </c>
      <c r="F54" s="653" t="s">
        <v>1352</v>
      </c>
      <c r="G54" s="654">
        <v>118</v>
      </c>
    </row>
    <row r="55" spans="1:7">
      <c r="A55" s="6" t="s">
        <v>55</v>
      </c>
      <c r="B55" s="656">
        <v>354</v>
      </c>
      <c r="C55" s="656">
        <v>329</v>
      </c>
      <c r="D55" s="657">
        <v>1640</v>
      </c>
      <c r="E55" s="652">
        <v>329</v>
      </c>
      <c r="F55" s="653" t="s">
        <v>1352</v>
      </c>
      <c r="G55" s="654">
        <v>1410</v>
      </c>
    </row>
    <row r="56" spans="1:7">
      <c r="A56" s="6" t="s">
        <v>56</v>
      </c>
      <c r="B56" s="656">
        <v>48</v>
      </c>
      <c r="C56" s="656">
        <v>55</v>
      </c>
      <c r="D56" s="657">
        <v>650</v>
      </c>
      <c r="E56" s="652">
        <v>47</v>
      </c>
      <c r="F56" s="653" t="s">
        <v>1352</v>
      </c>
      <c r="G56" s="654">
        <v>530</v>
      </c>
    </row>
    <row r="57" spans="1:7">
      <c r="A57" s="6" t="s">
        <v>57</v>
      </c>
      <c r="B57" s="656">
        <v>1729</v>
      </c>
      <c r="C57" s="656">
        <v>850</v>
      </c>
      <c r="D57" s="657">
        <v>5185</v>
      </c>
      <c r="E57" s="652">
        <v>179</v>
      </c>
      <c r="F57" s="653" t="s">
        <v>1352</v>
      </c>
      <c r="G57" s="654">
        <v>1313</v>
      </c>
    </row>
    <row r="58" spans="1:7">
      <c r="A58" s="6" t="s">
        <v>58</v>
      </c>
      <c r="B58" s="656">
        <v>898</v>
      </c>
      <c r="C58" s="656">
        <v>742</v>
      </c>
      <c r="D58" s="657">
        <v>3000</v>
      </c>
      <c r="E58" s="652">
        <v>387</v>
      </c>
      <c r="F58" s="653" t="s">
        <v>1352</v>
      </c>
      <c r="G58" s="654">
        <v>2700</v>
      </c>
    </row>
    <row r="59" spans="1:7">
      <c r="A59" s="6" t="s">
        <v>59</v>
      </c>
      <c r="B59" s="656">
        <v>181</v>
      </c>
      <c r="C59" s="656">
        <v>138</v>
      </c>
      <c r="D59" s="657">
        <v>447</v>
      </c>
      <c r="E59" s="653" t="s">
        <v>1352</v>
      </c>
      <c r="F59" s="653" t="s">
        <v>1352</v>
      </c>
      <c r="G59" s="653" t="s">
        <v>1352</v>
      </c>
    </row>
    <row r="60" spans="1:7">
      <c r="A60" s="6" t="s">
        <v>60</v>
      </c>
      <c r="B60" s="656">
        <v>1725</v>
      </c>
      <c r="C60" s="656">
        <v>1100</v>
      </c>
      <c r="D60" s="657">
        <v>8891</v>
      </c>
      <c r="E60" s="652">
        <v>576</v>
      </c>
      <c r="F60" s="653" t="s">
        <v>1352</v>
      </c>
      <c r="G60" s="654">
        <v>4856</v>
      </c>
    </row>
    <row r="61" spans="1:7">
      <c r="A61" s="289" t="s">
        <v>61</v>
      </c>
      <c r="B61" s="656">
        <v>3202</v>
      </c>
      <c r="C61" s="656">
        <v>1928</v>
      </c>
      <c r="D61" s="657">
        <v>6886</v>
      </c>
      <c r="E61" s="652">
        <v>1033</v>
      </c>
      <c r="F61" s="658">
        <v>1033</v>
      </c>
      <c r="G61" s="654">
        <v>2423</v>
      </c>
    </row>
    <row r="62" spans="1:7">
      <c r="A62" s="6" t="s">
        <v>62</v>
      </c>
      <c r="B62" s="656">
        <v>790</v>
      </c>
      <c r="C62" s="656">
        <v>379</v>
      </c>
      <c r="D62" s="657">
        <v>2399</v>
      </c>
      <c r="E62" s="652">
        <v>212</v>
      </c>
      <c r="F62" s="653" t="s">
        <v>1352</v>
      </c>
      <c r="G62" s="654">
        <v>1814</v>
      </c>
    </row>
    <row r="63" spans="1:7">
      <c r="A63" s="6" t="s">
        <v>63</v>
      </c>
      <c r="B63" s="656">
        <v>1595</v>
      </c>
      <c r="C63" s="656">
        <v>773</v>
      </c>
      <c r="D63" s="657">
        <v>2198</v>
      </c>
      <c r="E63" s="652">
        <v>605</v>
      </c>
      <c r="F63" s="653" t="s">
        <v>1352</v>
      </c>
      <c r="G63" s="654">
        <v>1802</v>
      </c>
    </row>
    <row r="64" spans="1:7">
      <c r="A64" s="6" t="s">
        <v>64</v>
      </c>
      <c r="B64" s="656">
        <v>116</v>
      </c>
      <c r="C64" s="656">
        <v>77</v>
      </c>
      <c r="D64" s="657">
        <v>500</v>
      </c>
      <c r="E64" s="652">
        <v>70</v>
      </c>
      <c r="F64" s="653" t="s">
        <v>1352</v>
      </c>
      <c r="G64" s="654">
        <v>250</v>
      </c>
    </row>
    <row r="65" spans="1:7">
      <c r="A65" s="6" t="s">
        <v>65</v>
      </c>
      <c r="B65" s="656">
        <v>210</v>
      </c>
      <c r="C65" s="656">
        <v>104</v>
      </c>
      <c r="D65" s="657">
        <v>770</v>
      </c>
      <c r="E65" s="652">
        <v>52</v>
      </c>
      <c r="F65" s="653" t="s">
        <v>1352</v>
      </c>
      <c r="G65" s="654">
        <v>420</v>
      </c>
    </row>
    <row r="66" spans="1:7">
      <c r="A66" s="6" t="s">
        <v>66</v>
      </c>
      <c r="B66" s="656">
        <v>30</v>
      </c>
      <c r="C66" s="656">
        <v>307</v>
      </c>
      <c r="D66" s="657">
        <v>2790</v>
      </c>
      <c r="E66" s="652">
        <v>195</v>
      </c>
      <c r="F66" s="653" t="s">
        <v>1352</v>
      </c>
      <c r="G66" s="654">
        <v>2115</v>
      </c>
    </row>
    <row r="67" spans="1:7">
      <c r="A67" s="6" t="s">
        <v>67</v>
      </c>
      <c r="B67" s="656">
        <v>339</v>
      </c>
      <c r="C67" s="656">
        <v>254</v>
      </c>
      <c r="D67" s="657">
        <v>2050</v>
      </c>
      <c r="E67" s="652">
        <v>228</v>
      </c>
      <c r="F67" s="653" t="s">
        <v>1352</v>
      </c>
      <c r="G67" s="654">
        <v>1489</v>
      </c>
    </row>
    <row r="68" spans="1:7">
      <c r="A68" s="6" t="s">
        <v>68</v>
      </c>
      <c r="B68" s="656">
        <v>28</v>
      </c>
      <c r="C68" s="656">
        <v>25</v>
      </c>
      <c r="D68" s="657">
        <v>387</v>
      </c>
      <c r="E68" s="653" t="s">
        <v>1352</v>
      </c>
      <c r="F68" s="653" t="s">
        <v>1352</v>
      </c>
      <c r="G68" s="653" t="s">
        <v>1352</v>
      </c>
    </row>
    <row r="69" spans="1:7">
      <c r="A69" s="290" t="s">
        <v>69</v>
      </c>
      <c r="B69" s="659">
        <v>519</v>
      </c>
      <c r="C69" s="659">
        <v>360</v>
      </c>
      <c r="D69" s="660">
        <v>2055</v>
      </c>
      <c r="E69" s="661">
        <v>360</v>
      </c>
      <c r="F69" s="662" t="s">
        <v>1352</v>
      </c>
      <c r="G69" s="663">
        <v>1655</v>
      </c>
    </row>
  </sheetData>
  <mergeCells count="2">
    <mergeCell ref="F3:G3"/>
    <mergeCell ref="A2:G2"/>
  </mergeCells>
  <hyperlinks>
    <hyperlink ref="F3" location="'Листа табела'!A1" display="Листа табела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9"/>
  <sheetViews>
    <sheetView workbookViewId="0">
      <pane ySplit="5" topLeftCell="A6" activePane="bottomLeft" state="frozen"/>
      <selection pane="bottomLeft" activeCell="K3" sqref="K3:L3"/>
    </sheetView>
  </sheetViews>
  <sheetFormatPr defaultRowHeight="15"/>
  <cols>
    <col min="1" max="1" width="25.42578125" customWidth="1"/>
    <col min="2" max="2" width="11.85546875" customWidth="1"/>
  </cols>
  <sheetData>
    <row r="2" spans="1:12">
      <c r="A2" s="967" t="s">
        <v>1385</v>
      </c>
      <c r="B2" s="967"/>
      <c r="C2" s="967"/>
      <c r="D2" s="967"/>
      <c r="E2" s="967"/>
      <c r="F2" s="967"/>
      <c r="G2" s="967"/>
      <c r="H2" s="967"/>
      <c r="I2" s="967"/>
      <c r="J2" s="967"/>
      <c r="K2" s="967"/>
      <c r="L2" s="967"/>
    </row>
    <row r="3" spans="1:12" ht="15.75" thickBot="1">
      <c r="A3" s="672"/>
      <c r="B3" s="672"/>
      <c r="C3" s="672"/>
      <c r="D3" s="672"/>
      <c r="E3" s="672"/>
      <c r="F3" s="672"/>
      <c r="G3" s="672"/>
      <c r="H3" s="672"/>
      <c r="I3" s="672"/>
      <c r="J3" s="672"/>
      <c r="K3" s="938" t="s">
        <v>0</v>
      </c>
      <c r="L3" s="938"/>
    </row>
    <row r="4" spans="1:12" ht="22.5" customHeight="1">
      <c r="A4" s="968" t="s">
        <v>1372</v>
      </c>
      <c r="B4" s="970" t="s">
        <v>1373</v>
      </c>
      <c r="C4" s="970" t="s">
        <v>1386</v>
      </c>
      <c r="D4" s="970"/>
      <c r="E4" s="970"/>
      <c r="F4" s="970"/>
      <c r="G4" s="970"/>
      <c r="H4" s="970"/>
      <c r="I4" s="970"/>
      <c r="J4" s="970"/>
      <c r="K4" s="970"/>
      <c r="L4" s="872"/>
    </row>
    <row r="5" spans="1:12" ht="38.25" customHeight="1" thickBot="1">
      <c r="A5" s="969"/>
      <c r="B5" s="971"/>
      <c r="C5" s="372" t="s">
        <v>1392</v>
      </c>
      <c r="D5" s="372" t="s">
        <v>1393</v>
      </c>
      <c r="E5" s="372" t="s">
        <v>1394</v>
      </c>
      <c r="F5" s="372" t="s">
        <v>1374</v>
      </c>
      <c r="G5" s="372" t="s">
        <v>1375</v>
      </c>
      <c r="H5" s="372" t="s">
        <v>1387</v>
      </c>
      <c r="I5" s="372" t="s">
        <v>1388</v>
      </c>
      <c r="J5" s="372" t="s">
        <v>1389</v>
      </c>
      <c r="K5" s="372" t="s">
        <v>1390</v>
      </c>
      <c r="L5" s="673" t="s">
        <v>1391</v>
      </c>
    </row>
    <row r="6" spans="1:12">
      <c r="A6" s="489" t="s">
        <v>170</v>
      </c>
      <c r="B6" s="675">
        <v>425554</v>
      </c>
      <c r="C6" s="675">
        <v>363926</v>
      </c>
      <c r="D6" s="675">
        <v>48632</v>
      </c>
      <c r="E6" s="675">
        <v>5775</v>
      </c>
      <c r="F6" s="675">
        <v>1609</v>
      </c>
      <c r="G6" s="675">
        <v>454</v>
      </c>
      <c r="H6" s="675">
        <v>1862</v>
      </c>
      <c r="I6" s="675">
        <v>1754</v>
      </c>
      <c r="J6" s="675">
        <v>810</v>
      </c>
      <c r="K6" s="675">
        <v>489</v>
      </c>
      <c r="L6" s="675">
        <v>243</v>
      </c>
    </row>
    <row r="7" spans="1:12">
      <c r="A7" s="289" t="s">
        <v>6</v>
      </c>
      <c r="B7" s="676">
        <v>45639</v>
      </c>
      <c r="C7" s="676">
        <v>33434</v>
      </c>
      <c r="D7" s="676">
        <v>8569</v>
      </c>
      <c r="E7" s="676">
        <v>1717</v>
      </c>
      <c r="F7" s="676">
        <v>410</v>
      </c>
      <c r="G7" s="676">
        <v>118</v>
      </c>
      <c r="H7" s="676">
        <v>387</v>
      </c>
      <c r="I7" s="676">
        <v>480</v>
      </c>
      <c r="J7" s="676">
        <v>261</v>
      </c>
      <c r="K7" s="676">
        <v>179</v>
      </c>
      <c r="L7" s="676">
        <v>84</v>
      </c>
    </row>
    <row r="8" spans="1:12">
      <c r="A8" s="674" t="s">
        <v>7</v>
      </c>
      <c r="B8" s="676">
        <v>926</v>
      </c>
      <c r="C8" s="676">
        <v>822</v>
      </c>
      <c r="D8" s="676">
        <v>99</v>
      </c>
      <c r="E8" s="676">
        <v>2</v>
      </c>
      <c r="F8" s="676">
        <v>1</v>
      </c>
      <c r="G8" s="676">
        <v>2</v>
      </c>
      <c r="H8" s="676" t="s">
        <v>72</v>
      </c>
      <c r="I8" s="676" t="s">
        <v>72</v>
      </c>
      <c r="J8" s="676" t="s">
        <v>72</v>
      </c>
      <c r="K8" s="676" t="s">
        <v>72</v>
      </c>
      <c r="L8" s="676" t="s">
        <v>72</v>
      </c>
    </row>
    <row r="9" spans="1:12">
      <c r="A9" s="289" t="s">
        <v>8</v>
      </c>
      <c r="B9" s="676">
        <v>36540</v>
      </c>
      <c r="C9" s="676">
        <v>33057</v>
      </c>
      <c r="D9" s="676">
        <v>2795</v>
      </c>
      <c r="E9" s="676">
        <v>224</v>
      </c>
      <c r="F9" s="676">
        <v>71</v>
      </c>
      <c r="G9" s="676">
        <v>13</v>
      </c>
      <c r="H9" s="676">
        <v>107</v>
      </c>
      <c r="I9" s="676">
        <v>116</v>
      </c>
      <c r="J9" s="676">
        <v>75</v>
      </c>
      <c r="K9" s="676">
        <v>53</v>
      </c>
      <c r="L9" s="676">
        <v>29</v>
      </c>
    </row>
    <row r="10" spans="1:12">
      <c r="A10" s="674" t="s">
        <v>9</v>
      </c>
      <c r="B10" s="676">
        <v>3144</v>
      </c>
      <c r="C10" s="676">
        <v>2323</v>
      </c>
      <c r="D10" s="676">
        <v>649</v>
      </c>
      <c r="E10" s="676">
        <v>60</v>
      </c>
      <c r="F10" s="676">
        <v>44</v>
      </c>
      <c r="G10" s="676">
        <v>11</v>
      </c>
      <c r="H10" s="676">
        <v>28</v>
      </c>
      <c r="I10" s="676">
        <v>20</v>
      </c>
      <c r="J10" s="676">
        <v>6</v>
      </c>
      <c r="K10" s="676">
        <v>2</v>
      </c>
      <c r="L10" s="676">
        <v>1</v>
      </c>
    </row>
    <row r="11" spans="1:12">
      <c r="A11" s="674" t="s">
        <v>10</v>
      </c>
      <c r="B11" s="676">
        <v>6489</v>
      </c>
      <c r="C11" s="676">
        <v>5653</v>
      </c>
      <c r="D11" s="676">
        <v>707</v>
      </c>
      <c r="E11" s="676">
        <v>68</v>
      </c>
      <c r="F11" s="676">
        <v>15</v>
      </c>
      <c r="G11" s="676">
        <v>6</v>
      </c>
      <c r="H11" s="676">
        <v>16</v>
      </c>
      <c r="I11" s="676">
        <v>12</v>
      </c>
      <c r="J11" s="676">
        <v>8</v>
      </c>
      <c r="K11" s="676">
        <v>4</v>
      </c>
      <c r="L11" s="676" t="s">
        <v>72</v>
      </c>
    </row>
    <row r="12" spans="1:12">
      <c r="A12" s="674" t="s">
        <v>11</v>
      </c>
      <c r="B12" s="676">
        <v>5800</v>
      </c>
      <c r="C12" s="676">
        <v>5498</v>
      </c>
      <c r="D12" s="676">
        <v>190</v>
      </c>
      <c r="E12" s="676">
        <v>11</v>
      </c>
      <c r="F12" s="676">
        <v>6</v>
      </c>
      <c r="G12" s="676">
        <v>1</v>
      </c>
      <c r="H12" s="676">
        <v>34</v>
      </c>
      <c r="I12" s="676">
        <v>35</v>
      </c>
      <c r="J12" s="676">
        <v>22</v>
      </c>
      <c r="K12" s="676">
        <v>3</v>
      </c>
      <c r="L12" s="676" t="s">
        <v>72</v>
      </c>
    </row>
    <row r="13" spans="1:12">
      <c r="A13" s="674" t="s">
        <v>12</v>
      </c>
      <c r="B13" s="676">
        <v>4277</v>
      </c>
      <c r="C13" s="676">
        <v>3171</v>
      </c>
      <c r="D13" s="676">
        <v>858</v>
      </c>
      <c r="E13" s="676">
        <v>136</v>
      </c>
      <c r="F13" s="676">
        <v>30</v>
      </c>
      <c r="G13" s="676">
        <v>6</v>
      </c>
      <c r="H13" s="676">
        <v>31</v>
      </c>
      <c r="I13" s="676">
        <v>19</v>
      </c>
      <c r="J13" s="676">
        <v>22</v>
      </c>
      <c r="K13" s="676">
        <v>4</v>
      </c>
      <c r="L13" s="676" t="s">
        <v>72</v>
      </c>
    </row>
    <row r="14" spans="1:12">
      <c r="A14" s="674" t="s">
        <v>13</v>
      </c>
      <c r="B14" s="676">
        <v>3435</v>
      </c>
      <c r="C14" s="676">
        <v>2452</v>
      </c>
      <c r="D14" s="676">
        <v>826</v>
      </c>
      <c r="E14" s="676">
        <v>85</v>
      </c>
      <c r="F14" s="676">
        <v>17</v>
      </c>
      <c r="G14" s="676">
        <v>3</v>
      </c>
      <c r="H14" s="676">
        <v>20</v>
      </c>
      <c r="I14" s="676">
        <v>21</v>
      </c>
      <c r="J14" s="676">
        <v>7</v>
      </c>
      <c r="K14" s="676">
        <v>4</v>
      </c>
      <c r="L14" s="676" t="s">
        <v>72</v>
      </c>
    </row>
    <row r="15" spans="1:12">
      <c r="A15" s="674" t="s">
        <v>14</v>
      </c>
      <c r="B15" s="676">
        <v>2033</v>
      </c>
      <c r="C15" s="676">
        <v>1957</v>
      </c>
      <c r="D15" s="676">
        <v>72</v>
      </c>
      <c r="E15" s="676">
        <v>3</v>
      </c>
      <c r="F15" s="676" t="s">
        <v>72</v>
      </c>
      <c r="G15" s="676" t="s">
        <v>72</v>
      </c>
      <c r="H15" s="676" t="s">
        <v>72</v>
      </c>
      <c r="I15" s="676">
        <v>1</v>
      </c>
      <c r="J15" s="676" t="s">
        <v>72</v>
      </c>
      <c r="K15" s="676" t="s">
        <v>72</v>
      </c>
      <c r="L15" s="676" t="s">
        <v>72</v>
      </c>
    </row>
    <row r="16" spans="1:12">
      <c r="A16" s="674" t="s">
        <v>15</v>
      </c>
      <c r="B16" s="676">
        <v>2538</v>
      </c>
      <c r="C16" s="676">
        <v>1925</v>
      </c>
      <c r="D16" s="676">
        <v>471</v>
      </c>
      <c r="E16" s="676">
        <v>65</v>
      </c>
      <c r="F16" s="676">
        <v>21</v>
      </c>
      <c r="G16" s="676">
        <v>5</v>
      </c>
      <c r="H16" s="676">
        <v>25</v>
      </c>
      <c r="I16" s="676">
        <v>16</v>
      </c>
      <c r="J16" s="676">
        <v>3</v>
      </c>
      <c r="K16" s="676">
        <v>7</v>
      </c>
      <c r="L16" s="676" t="s">
        <v>72</v>
      </c>
    </row>
    <row r="17" spans="1:12">
      <c r="A17" s="674" t="s">
        <v>16</v>
      </c>
      <c r="B17" s="676">
        <v>20391</v>
      </c>
      <c r="C17" s="676">
        <v>19161</v>
      </c>
      <c r="D17" s="676">
        <v>1028</v>
      </c>
      <c r="E17" s="676">
        <v>69</v>
      </c>
      <c r="F17" s="676">
        <v>21</v>
      </c>
      <c r="G17" s="676">
        <v>10</v>
      </c>
      <c r="H17" s="676">
        <v>29</v>
      </c>
      <c r="I17" s="676">
        <v>30</v>
      </c>
      <c r="J17" s="676">
        <v>27</v>
      </c>
      <c r="K17" s="676">
        <v>9</v>
      </c>
      <c r="L17" s="676">
        <v>7</v>
      </c>
    </row>
    <row r="18" spans="1:12">
      <c r="A18" s="674" t="s">
        <v>17</v>
      </c>
      <c r="B18" s="676">
        <v>11466</v>
      </c>
      <c r="C18" s="676">
        <v>10766</v>
      </c>
      <c r="D18" s="676">
        <v>501</v>
      </c>
      <c r="E18" s="676">
        <v>71</v>
      </c>
      <c r="F18" s="676">
        <v>17</v>
      </c>
      <c r="G18" s="676">
        <v>5</v>
      </c>
      <c r="H18" s="676">
        <v>47</v>
      </c>
      <c r="I18" s="676">
        <v>38</v>
      </c>
      <c r="J18" s="676">
        <v>14</v>
      </c>
      <c r="K18" s="676">
        <v>4</v>
      </c>
      <c r="L18" s="676">
        <v>3</v>
      </c>
    </row>
    <row r="19" spans="1:12">
      <c r="A19" s="289" t="s">
        <v>18</v>
      </c>
      <c r="B19" s="676">
        <v>25407</v>
      </c>
      <c r="C19" s="676">
        <v>22465</v>
      </c>
      <c r="D19" s="676">
        <v>2254</v>
      </c>
      <c r="E19" s="676">
        <v>207</v>
      </c>
      <c r="F19" s="676">
        <v>75</v>
      </c>
      <c r="G19" s="676">
        <v>25</v>
      </c>
      <c r="H19" s="676">
        <v>111</v>
      </c>
      <c r="I19" s="676">
        <v>148</v>
      </c>
      <c r="J19" s="676">
        <v>53</v>
      </c>
      <c r="K19" s="676">
        <v>50</v>
      </c>
      <c r="L19" s="676">
        <v>19</v>
      </c>
    </row>
    <row r="20" spans="1:12">
      <c r="A20" s="674" t="s">
        <v>19</v>
      </c>
      <c r="B20" s="676">
        <v>1508</v>
      </c>
      <c r="C20" s="676">
        <v>1484</v>
      </c>
      <c r="D20" s="676">
        <v>24</v>
      </c>
      <c r="E20" s="676" t="s">
        <v>72</v>
      </c>
      <c r="F20" s="676" t="s">
        <v>72</v>
      </c>
      <c r="G20" s="676" t="s">
        <v>72</v>
      </c>
      <c r="H20" s="676" t="s">
        <v>72</v>
      </c>
      <c r="I20" s="676" t="s">
        <v>72</v>
      </c>
      <c r="J20" s="676" t="s">
        <v>72</v>
      </c>
      <c r="K20" s="676" t="s">
        <v>72</v>
      </c>
      <c r="L20" s="676" t="s">
        <v>72</v>
      </c>
    </row>
    <row r="21" spans="1:12">
      <c r="A21" s="674" t="s">
        <v>20</v>
      </c>
      <c r="B21" s="676">
        <v>16676</v>
      </c>
      <c r="C21" s="676">
        <v>13629</v>
      </c>
      <c r="D21" s="676">
        <v>2598</v>
      </c>
      <c r="E21" s="676">
        <v>254</v>
      </c>
      <c r="F21" s="676">
        <v>45</v>
      </c>
      <c r="G21" s="676">
        <v>12</v>
      </c>
      <c r="H21" s="676">
        <v>37</v>
      </c>
      <c r="I21" s="676">
        <v>43</v>
      </c>
      <c r="J21" s="676">
        <v>22</v>
      </c>
      <c r="K21" s="676">
        <v>16</v>
      </c>
      <c r="L21" s="676">
        <v>20</v>
      </c>
    </row>
    <row r="22" spans="1:12">
      <c r="A22" s="674" t="s">
        <v>21</v>
      </c>
      <c r="B22" s="676">
        <v>54</v>
      </c>
      <c r="C22" s="676">
        <v>50</v>
      </c>
      <c r="D22" s="676">
        <v>1</v>
      </c>
      <c r="E22" s="676" t="s">
        <v>72</v>
      </c>
      <c r="F22" s="676">
        <v>1</v>
      </c>
      <c r="G22" s="676">
        <v>1</v>
      </c>
      <c r="H22" s="676">
        <v>1</v>
      </c>
      <c r="I22" s="676" t="s">
        <v>72</v>
      </c>
      <c r="J22" s="676" t="s">
        <v>72</v>
      </c>
      <c r="K22" s="676" t="s">
        <v>72</v>
      </c>
      <c r="L22" s="676" t="s">
        <v>72</v>
      </c>
    </row>
    <row r="23" spans="1:12">
      <c r="A23" s="674" t="s">
        <v>22</v>
      </c>
      <c r="B23" s="676">
        <v>146</v>
      </c>
      <c r="C23" s="676">
        <v>133</v>
      </c>
      <c r="D23" s="676">
        <v>11</v>
      </c>
      <c r="E23" s="676">
        <v>2</v>
      </c>
      <c r="F23" s="676" t="s">
        <v>72</v>
      </c>
      <c r="G23" s="676" t="s">
        <v>72</v>
      </c>
      <c r="H23" s="676" t="s">
        <v>72</v>
      </c>
      <c r="I23" s="676" t="s">
        <v>72</v>
      </c>
      <c r="J23" s="676" t="s">
        <v>72</v>
      </c>
      <c r="K23" s="676" t="s">
        <v>72</v>
      </c>
      <c r="L23" s="676" t="s">
        <v>72</v>
      </c>
    </row>
    <row r="24" spans="1:12">
      <c r="A24" s="289" t="s">
        <v>23</v>
      </c>
      <c r="B24" s="676">
        <v>19955</v>
      </c>
      <c r="C24" s="676">
        <v>15559</v>
      </c>
      <c r="D24" s="676">
        <v>3235</v>
      </c>
      <c r="E24" s="676">
        <v>531</v>
      </c>
      <c r="F24" s="676">
        <v>151</v>
      </c>
      <c r="G24" s="676">
        <v>40</v>
      </c>
      <c r="H24" s="676">
        <v>155</v>
      </c>
      <c r="I24" s="676">
        <v>160</v>
      </c>
      <c r="J24" s="676">
        <v>59</v>
      </c>
      <c r="K24" s="676">
        <v>37</v>
      </c>
      <c r="L24" s="676">
        <v>28</v>
      </c>
    </row>
    <row r="25" spans="1:12">
      <c r="A25" s="674" t="s">
        <v>985</v>
      </c>
      <c r="B25" s="676">
        <v>3120</v>
      </c>
      <c r="C25" s="676">
        <v>2026</v>
      </c>
      <c r="D25" s="676">
        <v>831</v>
      </c>
      <c r="E25" s="676">
        <v>156</v>
      </c>
      <c r="F25" s="676">
        <v>33</v>
      </c>
      <c r="G25" s="676">
        <v>4</v>
      </c>
      <c r="H25" s="676">
        <v>15</v>
      </c>
      <c r="I25" s="676">
        <v>17</v>
      </c>
      <c r="J25" s="676">
        <v>7</v>
      </c>
      <c r="K25" s="676">
        <v>13</v>
      </c>
      <c r="L25" s="676">
        <v>18</v>
      </c>
    </row>
    <row r="26" spans="1:12">
      <c r="A26" s="674" t="s">
        <v>984</v>
      </c>
      <c r="B26" s="676">
        <v>658</v>
      </c>
      <c r="C26" s="676">
        <v>604</v>
      </c>
      <c r="D26" s="676">
        <v>37</v>
      </c>
      <c r="E26" s="676">
        <v>9</v>
      </c>
      <c r="F26" s="676">
        <v>7</v>
      </c>
      <c r="G26" s="676">
        <v>1</v>
      </c>
      <c r="H26" s="676" t="s">
        <v>72</v>
      </c>
      <c r="I26" s="676" t="s">
        <v>72</v>
      </c>
      <c r="J26" s="676" t="s">
        <v>72</v>
      </c>
      <c r="K26" s="676" t="s">
        <v>72</v>
      </c>
      <c r="L26" s="676" t="s">
        <v>72</v>
      </c>
    </row>
    <row r="27" spans="1:12">
      <c r="A27" s="674" t="s">
        <v>983</v>
      </c>
      <c r="B27" s="676">
        <v>2265</v>
      </c>
      <c r="C27" s="676">
        <v>1651</v>
      </c>
      <c r="D27" s="676">
        <v>373</v>
      </c>
      <c r="E27" s="676">
        <v>72</v>
      </c>
      <c r="F27" s="676">
        <v>21</v>
      </c>
      <c r="G27" s="676">
        <v>10</v>
      </c>
      <c r="H27" s="676">
        <v>17</v>
      </c>
      <c r="I27" s="676">
        <v>86</v>
      </c>
      <c r="J27" s="676">
        <v>27</v>
      </c>
      <c r="K27" s="676">
        <v>7</v>
      </c>
      <c r="L27" s="676">
        <v>1</v>
      </c>
    </row>
    <row r="28" spans="1:12">
      <c r="A28" s="674" t="s">
        <v>1002</v>
      </c>
      <c r="B28" s="676">
        <v>7258</v>
      </c>
      <c r="C28" s="676">
        <v>5900</v>
      </c>
      <c r="D28" s="676">
        <v>987</v>
      </c>
      <c r="E28" s="676">
        <v>176</v>
      </c>
      <c r="F28" s="676">
        <v>42</v>
      </c>
      <c r="G28" s="676">
        <v>12</v>
      </c>
      <c r="H28" s="676">
        <v>72</v>
      </c>
      <c r="I28" s="676">
        <v>28</v>
      </c>
      <c r="J28" s="676">
        <v>17</v>
      </c>
      <c r="K28" s="676">
        <v>15</v>
      </c>
      <c r="L28" s="676">
        <v>9</v>
      </c>
    </row>
    <row r="29" spans="1:12">
      <c r="A29" s="674" t="s">
        <v>987</v>
      </c>
      <c r="B29" s="676">
        <v>5188</v>
      </c>
      <c r="C29" s="676">
        <v>4167</v>
      </c>
      <c r="D29" s="676">
        <v>815</v>
      </c>
      <c r="E29" s="676">
        <v>95</v>
      </c>
      <c r="F29" s="676">
        <v>36</v>
      </c>
      <c r="G29" s="676">
        <v>9</v>
      </c>
      <c r="H29" s="676">
        <v>31</v>
      </c>
      <c r="I29" s="676">
        <v>25</v>
      </c>
      <c r="J29" s="676">
        <v>8</v>
      </c>
      <c r="K29" s="676">
        <v>2</v>
      </c>
      <c r="L29" s="676" t="s">
        <v>72</v>
      </c>
    </row>
    <row r="30" spans="1:12">
      <c r="A30" s="674" t="s">
        <v>997</v>
      </c>
      <c r="B30" s="676">
        <v>1466</v>
      </c>
      <c r="C30" s="676">
        <v>1211</v>
      </c>
      <c r="D30" s="676">
        <v>192</v>
      </c>
      <c r="E30" s="676">
        <v>23</v>
      </c>
      <c r="F30" s="676">
        <v>12</v>
      </c>
      <c r="G30" s="676">
        <v>4</v>
      </c>
      <c r="H30" s="676">
        <v>20</v>
      </c>
      <c r="I30" s="676">
        <v>4</v>
      </c>
      <c r="J30" s="676" t="s">
        <v>72</v>
      </c>
      <c r="K30" s="676" t="s">
        <v>72</v>
      </c>
      <c r="L30" s="676" t="s">
        <v>72</v>
      </c>
    </row>
    <row r="31" spans="1:12">
      <c r="A31" s="674" t="s">
        <v>30</v>
      </c>
      <c r="B31" s="676">
        <v>529</v>
      </c>
      <c r="C31" s="676">
        <v>473</v>
      </c>
      <c r="D31" s="676">
        <v>50</v>
      </c>
      <c r="E31" s="676">
        <v>6</v>
      </c>
      <c r="F31" s="676" t="s">
        <v>72</v>
      </c>
      <c r="G31" s="676" t="s">
        <v>72</v>
      </c>
      <c r="H31" s="676" t="s">
        <v>72</v>
      </c>
      <c r="I31" s="676" t="s">
        <v>72</v>
      </c>
      <c r="J31" s="676" t="s">
        <v>72</v>
      </c>
      <c r="K31" s="676" t="s">
        <v>72</v>
      </c>
      <c r="L31" s="676" t="s">
        <v>72</v>
      </c>
    </row>
    <row r="32" spans="1:12">
      <c r="A32" s="674" t="s">
        <v>31</v>
      </c>
      <c r="B32" s="676">
        <v>1226</v>
      </c>
      <c r="C32" s="676">
        <v>1002</v>
      </c>
      <c r="D32" s="676">
        <v>171</v>
      </c>
      <c r="E32" s="676">
        <v>17</v>
      </c>
      <c r="F32" s="676">
        <v>8</v>
      </c>
      <c r="G32" s="676">
        <v>6</v>
      </c>
      <c r="H32" s="676">
        <v>18</v>
      </c>
      <c r="I32" s="676">
        <v>2</v>
      </c>
      <c r="J32" s="676">
        <v>2</v>
      </c>
      <c r="K32" s="676" t="s">
        <v>72</v>
      </c>
      <c r="L32" s="676" t="s">
        <v>72</v>
      </c>
    </row>
    <row r="33" spans="1:12">
      <c r="A33" s="674" t="s">
        <v>32</v>
      </c>
      <c r="B33" s="676">
        <v>3721</v>
      </c>
      <c r="C33" s="676">
        <v>3148</v>
      </c>
      <c r="D33" s="676">
        <v>467</v>
      </c>
      <c r="E33" s="676">
        <v>59</v>
      </c>
      <c r="F33" s="676">
        <v>17</v>
      </c>
      <c r="G33" s="676">
        <v>2</v>
      </c>
      <c r="H33" s="676">
        <v>8</v>
      </c>
      <c r="I33" s="676">
        <v>18</v>
      </c>
      <c r="J33" s="676">
        <v>2</v>
      </c>
      <c r="K33" s="676" t="s">
        <v>72</v>
      </c>
      <c r="L33" s="676" t="s">
        <v>72</v>
      </c>
    </row>
    <row r="34" spans="1:12">
      <c r="A34" s="674" t="s">
        <v>33</v>
      </c>
      <c r="B34" s="676">
        <v>9608</v>
      </c>
      <c r="C34" s="676">
        <v>9024</v>
      </c>
      <c r="D34" s="676">
        <v>455</v>
      </c>
      <c r="E34" s="676">
        <v>34</v>
      </c>
      <c r="F34" s="676">
        <v>15</v>
      </c>
      <c r="G34" s="676">
        <v>7</v>
      </c>
      <c r="H34" s="676">
        <v>40</v>
      </c>
      <c r="I34" s="676">
        <v>27</v>
      </c>
      <c r="J34" s="676">
        <v>1</v>
      </c>
      <c r="K34" s="676">
        <v>2</v>
      </c>
      <c r="L34" s="676">
        <v>3</v>
      </c>
    </row>
    <row r="35" spans="1:12">
      <c r="A35" s="674" t="s">
        <v>34</v>
      </c>
      <c r="B35" s="676">
        <v>2058</v>
      </c>
      <c r="C35" s="676">
        <v>1883</v>
      </c>
      <c r="D35" s="676">
        <v>151</v>
      </c>
      <c r="E35" s="676">
        <v>10</v>
      </c>
      <c r="F35" s="676">
        <v>4</v>
      </c>
      <c r="G35" s="676" t="s">
        <v>72</v>
      </c>
      <c r="H35" s="676">
        <v>5</v>
      </c>
      <c r="I35" s="676">
        <v>3</v>
      </c>
      <c r="J35" s="676">
        <v>1</v>
      </c>
      <c r="K35" s="676">
        <v>1</v>
      </c>
      <c r="L35" s="676" t="s">
        <v>72</v>
      </c>
    </row>
    <row r="36" spans="1:12">
      <c r="A36" s="674" t="s">
        <v>35</v>
      </c>
      <c r="B36" s="676">
        <v>6843</v>
      </c>
      <c r="C36" s="676">
        <v>5381</v>
      </c>
      <c r="D36" s="676">
        <v>1257</v>
      </c>
      <c r="E36" s="676">
        <v>134</v>
      </c>
      <c r="F36" s="676">
        <v>28</v>
      </c>
      <c r="G36" s="676">
        <v>6</v>
      </c>
      <c r="H36" s="676">
        <v>14</v>
      </c>
      <c r="I36" s="676">
        <v>9</v>
      </c>
      <c r="J36" s="676">
        <v>10</v>
      </c>
      <c r="K36" s="676">
        <v>4</v>
      </c>
      <c r="L36" s="676" t="s">
        <v>72</v>
      </c>
    </row>
    <row r="37" spans="1:12">
      <c r="A37" s="674" t="s">
        <v>36</v>
      </c>
      <c r="B37" s="676">
        <v>951</v>
      </c>
      <c r="C37" s="676">
        <v>922</v>
      </c>
      <c r="D37" s="676">
        <v>25</v>
      </c>
      <c r="E37" s="676">
        <v>4</v>
      </c>
      <c r="F37" s="676" t="s">
        <v>72</v>
      </c>
      <c r="G37" s="676" t="s">
        <v>72</v>
      </c>
      <c r="H37" s="676" t="s">
        <v>72</v>
      </c>
      <c r="I37" s="676" t="s">
        <v>72</v>
      </c>
      <c r="J37" s="676" t="s">
        <v>72</v>
      </c>
      <c r="K37" s="676" t="s">
        <v>72</v>
      </c>
      <c r="L37" s="676" t="s">
        <v>72</v>
      </c>
    </row>
    <row r="38" spans="1:12">
      <c r="A38" s="674" t="s">
        <v>923</v>
      </c>
      <c r="B38" s="676">
        <v>205</v>
      </c>
      <c r="C38" s="676">
        <v>199</v>
      </c>
      <c r="D38" s="676">
        <v>6</v>
      </c>
      <c r="E38" s="676" t="s">
        <v>72</v>
      </c>
      <c r="F38" s="676" t="s">
        <v>72</v>
      </c>
      <c r="G38" s="676" t="s">
        <v>72</v>
      </c>
      <c r="H38" s="676" t="s">
        <v>72</v>
      </c>
      <c r="I38" s="676" t="s">
        <v>72</v>
      </c>
      <c r="J38" s="676" t="s">
        <v>72</v>
      </c>
      <c r="K38" s="676" t="s">
        <v>72</v>
      </c>
      <c r="L38" s="676" t="s">
        <v>72</v>
      </c>
    </row>
    <row r="39" spans="1:12">
      <c r="A39" s="674" t="s">
        <v>38</v>
      </c>
      <c r="B39" s="676">
        <v>14388</v>
      </c>
      <c r="C39" s="676">
        <v>12648</v>
      </c>
      <c r="D39" s="676">
        <v>1529</v>
      </c>
      <c r="E39" s="676">
        <v>131</v>
      </c>
      <c r="F39" s="676">
        <v>24</v>
      </c>
      <c r="G39" s="676">
        <v>11</v>
      </c>
      <c r="H39" s="676">
        <v>16</v>
      </c>
      <c r="I39" s="676">
        <v>20</v>
      </c>
      <c r="J39" s="676">
        <v>6</v>
      </c>
      <c r="K39" s="676">
        <v>2</v>
      </c>
      <c r="L39" s="676">
        <v>1</v>
      </c>
    </row>
    <row r="40" spans="1:12">
      <c r="A40" s="674" t="s">
        <v>39</v>
      </c>
      <c r="B40" s="676">
        <v>6472</v>
      </c>
      <c r="C40" s="676">
        <v>5539</v>
      </c>
      <c r="D40" s="676">
        <v>860</v>
      </c>
      <c r="E40" s="676">
        <v>35</v>
      </c>
      <c r="F40" s="676">
        <v>7</v>
      </c>
      <c r="G40" s="676">
        <v>3</v>
      </c>
      <c r="H40" s="676">
        <v>19</v>
      </c>
      <c r="I40" s="676">
        <v>4</v>
      </c>
      <c r="J40" s="676">
        <v>2</v>
      </c>
      <c r="K40" s="676">
        <v>2</v>
      </c>
      <c r="L40" s="676">
        <v>1</v>
      </c>
    </row>
    <row r="41" spans="1:12">
      <c r="A41" s="674" t="s">
        <v>40</v>
      </c>
      <c r="B41" s="676">
        <v>1455</v>
      </c>
      <c r="C41" s="676">
        <v>1232</v>
      </c>
      <c r="D41" s="676">
        <v>192</v>
      </c>
      <c r="E41" s="676">
        <v>14</v>
      </c>
      <c r="F41" s="676">
        <v>4</v>
      </c>
      <c r="G41" s="676">
        <v>1</v>
      </c>
      <c r="H41" s="676">
        <v>7</v>
      </c>
      <c r="I41" s="676">
        <v>5</v>
      </c>
      <c r="J41" s="676" t="s">
        <v>72</v>
      </c>
      <c r="K41" s="676" t="s">
        <v>72</v>
      </c>
      <c r="L41" s="676" t="s">
        <v>72</v>
      </c>
    </row>
    <row r="42" spans="1:12">
      <c r="A42" s="674" t="s">
        <v>41</v>
      </c>
      <c r="B42" s="676">
        <v>3363</v>
      </c>
      <c r="C42" s="676">
        <v>2495</v>
      </c>
      <c r="D42" s="676">
        <v>778</v>
      </c>
      <c r="E42" s="676">
        <v>53</v>
      </c>
      <c r="F42" s="676">
        <v>6</v>
      </c>
      <c r="G42" s="676">
        <v>3</v>
      </c>
      <c r="H42" s="676">
        <v>13</v>
      </c>
      <c r="I42" s="676">
        <v>5</v>
      </c>
      <c r="J42" s="676">
        <v>3</v>
      </c>
      <c r="K42" s="676">
        <v>5</v>
      </c>
      <c r="L42" s="676">
        <v>2</v>
      </c>
    </row>
    <row r="43" spans="1:12">
      <c r="A43" s="674" t="s">
        <v>42</v>
      </c>
      <c r="B43" s="676">
        <v>10320</v>
      </c>
      <c r="C43" s="676">
        <v>9664</v>
      </c>
      <c r="D43" s="676">
        <v>539</v>
      </c>
      <c r="E43" s="676">
        <v>27</v>
      </c>
      <c r="F43" s="676">
        <v>19</v>
      </c>
      <c r="G43" s="676">
        <v>4</v>
      </c>
      <c r="H43" s="676">
        <v>19</v>
      </c>
      <c r="I43" s="676">
        <v>37</v>
      </c>
      <c r="J43" s="676">
        <v>6</v>
      </c>
      <c r="K43" s="676">
        <v>2</v>
      </c>
      <c r="L43" s="676">
        <v>3</v>
      </c>
    </row>
    <row r="44" spans="1:12">
      <c r="A44" s="674" t="s">
        <v>43</v>
      </c>
      <c r="B44" s="676">
        <v>7678</v>
      </c>
      <c r="C44" s="676">
        <v>6391</v>
      </c>
      <c r="D44" s="676">
        <v>1097</v>
      </c>
      <c r="E44" s="676">
        <v>114</v>
      </c>
      <c r="F44" s="676">
        <v>30</v>
      </c>
      <c r="G44" s="676">
        <v>9</v>
      </c>
      <c r="H44" s="676">
        <v>19</v>
      </c>
      <c r="I44" s="676">
        <v>7</v>
      </c>
      <c r="J44" s="676">
        <v>4</v>
      </c>
      <c r="K44" s="676">
        <v>6</v>
      </c>
      <c r="L44" s="676">
        <v>1</v>
      </c>
    </row>
    <row r="45" spans="1:12">
      <c r="A45" s="674" t="s">
        <v>44</v>
      </c>
      <c r="B45" s="676">
        <v>4685</v>
      </c>
      <c r="C45" s="676">
        <v>4018</v>
      </c>
      <c r="D45" s="676">
        <v>538</v>
      </c>
      <c r="E45" s="676">
        <v>67</v>
      </c>
      <c r="F45" s="676">
        <v>16</v>
      </c>
      <c r="G45" s="676">
        <v>3</v>
      </c>
      <c r="H45" s="676">
        <v>23</v>
      </c>
      <c r="I45" s="676">
        <v>16</v>
      </c>
      <c r="J45" s="676">
        <v>4</v>
      </c>
      <c r="K45" s="676" t="s">
        <v>72</v>
      </c>
      <c r="L45" s="676" t="s">
        <v>72</v>
      </c>
    </row>
    <row r="46" spans="1:12">
      <c r="A46" s="674" t="s">
        <v>45</v>
      </c>
      <c r="B46" s="676">
        <v>9605</v>
      </c>
      <c r="C46" s="676">
        <v>8576</v>
      </c>
      <c r="D46" s="676">
        <v>813</v>
      </c>
      <c r="E46" s="676">
        <v>100</v>
      </c>
      <c r="F46" s="676">
        <v>29</v>
      </c>
      <c r="G46" s="676">
        <v>5</v>
      </c>
      <c r="H46" s="676">
        <v>32</v>
      </c>
      <c r="I46" s="676">
        <v>34</v>
      </c>
      <c r="J46" s="676">
        <v>8</v>
      </c>
      <c r="K46" s="676">
        <v>6</v>
      </c>
      <c r="L46" s="676">
        <v>2</v>
      </c>
    </row>
    <row r="47" spans="1:12">
      <c r="A47" s="674" t="s">
        <v>46</v>
      </c>
      <c r="B47" s="676">
        <v>1278</v>
      </c>
      <c r="C47" s="676">
        <v>1058</v>
      </c>
      <c r="D47" s="676">
        <v>181</v>
      </c>
      <c r="E47" s="676">
        <v>26</v>
      </c>
      <c r="F47" s="676">
        <v>4</v>
      </c>
      <c r="G47" s="676">
        <v>1</v>
      </c>
      <c r="H47" s="676">
        <v>2</v>
      </c>
      <c r="I47" s="676">
        <v>3</v>
      </c>
      <c r="J47" s="676">
        <v>3</v>
      </c>
      <c r="K47" s="676" t="s">
        <v>72</v>
      </c>
      <c r="L47" s="676" t="s">
        <v>72</v>
      </c>
    </row>
    <row r="48" spans="1:12">
      <c r="A48" s="674" t="s">
        <v>47</v>
      </c>
      <c r="B48" s="676">
        <v>2034</v>
      </c>
      <c r="C48" s="676">
        <v>1693</v>
      </c>
      <c r="D48" s="676">
        <v>329</v>
      </c>
      <c r="E48" s="676">
        <v>8</v>
      </c>
      <c r="F48" s="676">
        <v>3</v>
      </c>
      <c r="G48" s="676" t="s">
        <v>72</v>
      </c>
      <c r="H48" s="676">
        <v>1</v>
      </c>
      <c r="I48" s="676" t="s">
        <v>72</v>
      </c>
      <c r="J48" s="676" t="s">
        <v>72</v>
      </c>
      <c r="K48" s="676" t="s">
        <v>72</v>
      </c>
      <c r="L48" s="676" t="s">
        <v>72</v>
      </c>
    </row>
    <row r="49" spans="1:12">
      <c r="A49" s="674" t="s">
        <v>48</v>
      </c>
      <c r="B49" s="676">
        <v>1394</v>
      </c>
      <c r="C49" s="676">
        <v>1260</v>
      </c>
      <c r="D49" s="676">
        <v>127</v>
      </c>
      <c r="E49" s="676">
        <v>3</v>
      </c>
      <c r="F49" s="676">
        <v>3</v>
      </c>
      <c r="G49" s="676" t="s">
        <v>72</v>
      </c>
      <c r="H49" s="676">
        <v>1</v>
      </c>
      <c r="I49" s="676" t="s">
        <v>72</v>
      </c>
      <c r="J49" s="676" t="s">
        <v>72</v>
      </c>
      <c r="K49" s="676" t="s">
        <v>72</v>
      </c>
      <c r="L49" s="676" t="s">
        <v>72</v>
      </c>
    </row>
    <row r="50" spans="1:12">
      <c r="A50" s="674" t="s">
        <v>49</v>
      </c>
      <c r="B50" s="676">
        <v>2209</v>
      </c>
      <c r="C50" s="676">
        <v>2046</v>
      </c>
      <c r="D50" s="676">
        <v>151</v>
      </c>
      <c r="E50" s="676">
        <v>9</v>
      </c>
      <c r="F50" s="676">
        <v>1</v>
      </c>
      <c r="G50" s="676" t="s">
        <v>72</v>
      </c>
      <c r="H50" s="676">
        <v>1</v>
      </c>
      <c r="I50" s="676">
        <v>1</v>
      </c>
      <c r="J50" s="676" t="s">
        <v>72</v>
      </c>
      <c r="K50" s="676" t="s">
        <v>72</v>
      </c>
      <c r="L50" s="676" t="s">
        <v>72</v>
      </c>
    </row>
    <row r="51" spans="1:12">
      <c r="A51" s="674" t="s">
        <v>50</v>
      </c>
      <c r="B51" s="676">
        <v>174</v>
      </c>
      <c r="C51" s="676">
        <v>161</v>
      </c>
      <c r="D51" s="676">
        <v>9</v>
      </c>
      <c r="E51" s="676">
        <v>1</v>
      </c>
      <c r="F51" s="676" t="s">
        <v>72</v>
      </c>
      <c r="G51" s="676" t="s">
        <v>72</v>
      </c>
      <c r="H51" s="676">
        <v>2</v>
      </c>
      <c r="I51" s="676">
        <v>1</v>
      </c>
      <c r="J51" s="676" t="s">
        <v>72</v>
      </c>
      <c r="K51" s="676" t="s">
        <v>72</v>
      </c>
      <c r="L51" s="676" t="s">
        <v>72</v>
      </c>
    </row>
    <row r="52" spans="1:12">
      <c r="A52" s="674" t="s">
        <v>51</v>
      </c>
      <c r="B52" s="676">
        <v>3292</v>
      </c>
      <c r="C52" s="676">
        <v>3108</v>
      </c>
      <c r="D52" s="676">
        <v>162</v>
      </c>
      <c r="E52" s="676">
        <v>5</v>
      </c>
      <c r="F52" s="676">
        <v>9</v>
      </c>
      <c r="G52" s="676" t="s">
        <v>72</v>
      </c>
      <c r="H52" s="676">
        <v>5</v>
      </c>
      <c r="I52" s="676">
        <v>3</v>
      </c>
      <c r="J52" s="676" t="s">
        <v>72</v>
      </c>
      <c r="K52" s="676" t="s">
        <v>72</v>
      </c>
      <c r="L52" s="676" t="s">
        <v>72</v>
      </c>
    </row>
    <row r="53" spans="1:12">
      <c r="A53" s="289" t="s">
        <v>52</v>
      </c>
      <c r="B53" s="676">
        <v>29235</v>
      </c>
      <c r="C53" s="676">
        <v>25917</v>
      </c>
      <c r="D53" s="676">
        <v>2701</v>
      </c>
      <c r="E53" s="676">
        <v>226</v>
      </c>
      <c r="F53" s="676">
        <v>65</v>
      </c>
      <c r="G53" s="676">
        <v>24</v>
      </c>
      <c r="H53" s="676">
        <v>125</v>
      </c>
      <c r="I53" s="676">
        <v>86</v>
      </c>
      <c r="J53" s="676">
        <v>48</v>
      </c>
      <c r="K53" s="676">
        <v>26</v>
      </c>
      <c r="L53" s="676">
        <v>17</v>
      </c>
    </row>
    <row r="54" spans="1:12">
      <c r="A54" s="674" t="s">
        <v>53</v>
      </c>
      <c r="B54" s="676">
        <v>15818</v>
      </c>
      <c r="C54" s="676">
        <v>14340</v>
      </c>
      <c r="D54" s="676">
        <v>1283</v>
      </c>
      <c r="E54" s="676">
        <v>85</v>
      </c>
      <c r="F54" s="676">
        <v>20</v>
      </c>
      <c r="G54" s="676">
        <v>9</v>
      </c>
      <c r="H54" s="676">
        <v>36</v>
      </c>
      <c r="I54" s="676">
        <v>27</v>
      </c>
      <c r="J54" s="676">
        <v>7</v>
      </c>
      <c r="K54" s="676">
        <v>9</v>
      </c>
      <c r="L54" s="676">
        <v>2</v>
      </c>
    </row>
    <row r="55" spans="1:12">
      <c r="A55" s="674" t="s">
        <v>54</v>
      </c>
      <c r="B55" s="676">
        <v>3086</v>
      </c>
      <c r="C55" s="676">
        <v>2822</v>
      </c>
      <c r="D55" s="676">
        <v>240</v>
      </c>
      <c r="E55" s="676">
        <v>14</v>
      </c>
      <c r="F55" s="676">
        <v>1</v>
      </c>
      <c r="G55" s="676" t="s">
        <v>72</v>
      </c>
      <c r="H55" s="676">
        <v>7</v>
      </c>
      <c r="I55" s="676">
        <v>2</v>
      </c>
      <c r="J55" s="676" t="s">
        <v>72</v>
      </c>
      <c r="K55" s="676" t="s">
        <v>72</v>
      </c>
      <c r="L55" s="676" t="s">
        <v>72</v>
      </c>
    </row>
    <row r="56" spans="1:12">
      <c r="A56" s="674" t="s">
        <v>55</v>
      </c>
      <c r="B56" s="676">
        <v>4534</v>
      </c>
      <c r="C56" s="676">
        <v>3498</v>
      </c>
      <c r="D56" s="676">
        <v>886</v>
      </c>
      <c r="E56" s="676">
        <v>100</v>
      </c>
      <c r="F56" s="676">
        <v>21</v>
      </c>
      <c r="G56" s="676">
        <v>4</v>
      </c>
      <c r="H56" s="676">
        <v>9</v>
      </c>
      <c r="I56" s="676">
        <v>6</v>
      </c>
      <c r="J56" s="676">
        <v>4</v>
      </c>
      <c r="K56" s="676">
        <v>3</v>
      </c>
      <c r="L56" s="676">
        <v>3</v>
      </c>
    </row>
    <row r="57" spans="1:12">
      <c r="A57" s="674" t="s">
        <v>56</v>
      </c>
      <c r="B57" s="676">
        <v>3676</v>
      </c>
      <c r="C57" s="676">
        <v>2901</v>
      </c>
      <c r="D57" s="676">
        <v>686</v>
      </c>
      <c r="E57" s="676">
        <v>55</v>
      </c>
      <c r="F57" s="676">
        <v>10</v>
      </c>
      <c r="G57" s="676">
        <v>6</v>
      </c>
      <c r="H57" s="676">
        <v>11</v>
      </c>
      <c r="I57" s="676">
        <v>5</v>
      </c>
      <c r="J57" s="676">
        <v>2</v>
      </c>
      <c r="K57" s="676" t="s">
        <v>72</v>
      </c>
      <c r="L57" s="676" t="s">
        <v>72</v>
      </c>
    </row>
    <row r="58" spans="1:12">
      <c r="A58" s="674" t="s">
        <v>57</v>
      </c>
      <c r="B58" s="676">
        <v>7477</v>
      </c>
      <c r="C58" s="676">
        <v>7083</v>
      </c>
      <c r="D58" s="676">
        <v>310</v>
      </c>
      <c r="E58" s="676">
        <v>23</v>
      </c>
      <c r="F58" s="676">
        <v>14</v>
      </c>
      <c r="G58" s="676">
        <v>4</v>
      </c>
      <c r="H58" s="676">
        <v>25</v>
      </c>
      <c r="I58" s="676">
        <v>13</v>
      </c>
      <c r="J58" s="676">
        <v>4</v>
      </c>
      <c r="K58" s="676">
        <v>1</v>
      </c>
      <c r="L58" s="676" t="s">
        <v>72</v>
      </c>
    </row>
    <row r="59" spans="1:12">
      <c r="A59" s="674" t="s">
        <v>58</v>
      </c>
      <c r="B59" s="676">
        <v>3992</v>
      </c>
      <c r="C59" s="676">
        <v>3442</v>
      </c>
      <c r="D59" s="676">
        <v>453</v>
      </c>
      <c r="E59" s="676">
        <v>43</v>
      </c>
      <c r="F59" s="676">
        <v>10</v>
      </c>
      <c r="G59" s="676">
        <v>4</v>
      </c>
      <c r="H59" s="676">
        <v>14</v>
      </c>
      <c r="I59" s="676">
        <v>16</v>
      </c>
      <c r="J59" s="676">
        <v>9</v>
      </c>
      <c r="K59" s="676">
        <v>1</v>
      </c>
      <c r="L59" s="676" t="s">
        <v>72</v>
      </c>
    </row>
    <row r="60" spans="1:12">
      <c r="A60" s="674" t="s">
        <v>60</v>
      </c>
      <c r="B60" s="676">
        <v>15404</v>
      </c>
      <c r="C60" s="676">
        <v>13098</v>
      </c>
      <c r="D60" s="676">
        <v>1915</v>
      </c>
      <c r="E60" s="676">
        <v>189</v>
      </c>
      <c r="F60" s="676">
        <v>38</v>
      </c>
      <c r="G60" s="676">
        <v>13</v>
      </c>
      <c r="H60" s="676">
        <v>73</v>
      </c>
      <c r="I60" s="676">
        <v>62</v>
      </c>
      <c r="J60" s="676">
        <v>7</v>
      </c>
      <c r="K60" s="676">
        <v>7</v>
      </c>
      <c r="L60" s="676">
        <v>2</v>
      </c>
    </row>
    <row r="61" spans="1:12">
      <c r="A61" s="289" t="s">
        <v>61</v>
      </c>
      <c r="B61" s="676">
        <v>7375</v>
      </c>
      <c r="C61" s="676">
        <v>5315</v>
      </c>
      <c r="D61" s="676">
        <v>1441</v>
      </c>
      <c r="E61" s="676">
        <v>202</v>
      </c>
      <c r="F61" s="676">
        <v>99</v>
      </c>
      <c r="G61" s="676">
        <v>27</v>
      </c>
      <c r="H61" s="676">
        <v>143</v>
      </c>
      <c r="I61" s="676">
        <v>88</v>
      </c>
      <c r="J61" s="676">
        <v>38</v>
      </c>
      <c r="K61" s="676">
        <v>15</v>
      </c>
      <c r="L61" s="676">
        <v>7</v>
      </c>
    </row>
    <row r="62" spans="1:12">
      <c r="A62" s="674" t="s">
        <v>62</v>
      </c>
      <c r="B62" s="676">
        <v>5929</v>
      </c>
      <c r="C62" s="676">
        <v>5549</v>
      </c>
      <c r="D62" s="676">
        <v>333</v>
      </c>
      <c r="E62" s="676">
        <v>14</v>
      </c>
      <c r="F62" s="676">
        <v>4</v>
      </c>
      <c r="G62" s="676">
        <v>2</v>
      </c>
      <c r="H62" s="676">
        <v>3</v>
      </c>
      <c r="I62" s="676">
        <v>5</v>
      </c>
      <c r="J62" s="676">
        <v>14</v>
      </c>
      <c r="K62" s="676">
        <v>5</v>
      </c>
      <c r="L62" s="676" t="s">
        <v>72</v>
      </c>
    </row>
    <row r="63" spans="1:12">
      <c r="A63" s="674" t="s">
        <v>63</v>
      </c>
      <c r="B63" s="676">
        <v>5953</v>
      </c>
      <c r="C63" s="676">
        <v>4445</v>
      </c>
      <c r="D63" s="676">
        <v>1058</v>
      </c>
      <c r="E63" s="676">
        <v>184</v>
      </c>
      <c r="F63" s="676">
        <v>85</v>
      </c>
      <c r="G63" s="676">
        <v>17</v>
      </c>
      <c r="H63" s="676">
        <v>79</v>
      </c>
      <c r="I63" s="676">
        <v>42</v>
      </c>
      <c r="J63" s="676">
        <v>26</v>
      </c>
      <c r="K63" s="676">
        <v>12</v>
      </c>
      <c r="L63" s="676">
        <v>5</v>
      </c>
    </row>
    <row r="64" spans="1:12">
      <c r="A64" s="674" t="s">
        <v>64</v>
      </c>
      <c r="B64" s="676">
        <v>1327</v>
      </c>
      <c r="C64" s="676">
        <v>1055</v>
      </c>
      <c r="D64" s="676">
        <v>170</v>
      </c>
      <c r="E64" s="676">
        <v>35</v>
      </c>
      <c r="F64" s="676">
        <v>30</v>
      </c>
      <c r="G64" s="676">
        <v>5</v>
      </c>
      <c r="H64" s="676">
        <v>15</v>
      </c>
      <c r="I64" s="676">
        <v>10</v>
      </c>
      <c r="J64" s="676">
        <v>4</v>
      </c>
      <c r="K64" s="676">
        <v>3</v>
      </c>
      <c r="L64" s="676" t="s">
        <v>72</v>
      </c>
    </row>
    <row r="65" spans="1:12">
      <c r="A65" s="674" t="s">
        <v>65</v>
      </c>
      <c r="B65" s="676">
        <v>1893</v>
      </c>
      <c r="C65" s="676">
        <v>1590</v>
      </c>
      <c r="D65" s="676">
        <v>247</v>
      </c>
      <c r="E65" s="676">
        <v>29</v>
      </c>
      <c r="F65" s="676">
        <v>4</v>
      </c>
      <c r="G65" s="676">
        <v>4</v>
      </c>
      <c r="H65" s="676">
        <v>6</v>
      </c>
      <c r="I65" s="676">
        <v>13</v>
      </c>
      <c r="J65" s="676" t="s">
        <v>72</v>
      </c>
      <c r="K65" s="676" t="s">
        <v>72</v>
      </c>
      <c r="L65" s="676" t="s">
        <v>72</v>
      </c>
    </row>
    <row r="66" spans="1:12">
      <c r="A66" s="674" t="s">
        <v>66</v>
      </c>
      <c r="B66" s="676">
        <v>5937</v>
      </c>
      <c r="C66" s="676">
        <v>4991</v>
      </c>
      <c r="D66" s="676">
        <v>815</v>
      </c>
      <c r="E66" s="676">
        <v>78</v>
      </c>
      <c r="F66" s="676">
        <v>23</v>
      </c>
      <c r="G66" s="676">
        <v>5</v>
      </c>
      <c r="H66" s="676">
        <v>9</v>
      </c>
      <c r="I66" s="676">
        <v>7</v>
      </c>
      <c r="J66" s="676">
        <v>5</v>
      </c>
      <c r="K66" s="676">
        <v>3</v>
      </c>
      <c r="L66" s="676">
        <v>1</v>
      </c>
    </row>
    <row r="67" spans="1:12">
      <c r="A67" s="674" t="s">
        <v>67</v>
      </c>
      <c r="B67" s="676">
        <v>6287</v>
      </c>
      <c r="C67" s="676">
        <v>5993</v>
      </c>
      <c r="D67" s="676">
        <v>215</v>
      </c>
      <c r="E67" s="676">
        <v>17</v>
      </c>
      <c r="F67" s="676">
        <v>9</v>
      </c>
      <c r="G67" s="676">
        <v>7</v>
      </c>
      <c r="H67" s="676">
        <v>20</v>
      </c>
      <c r="I67" s="676">
        <v>14</v>
      </c>
      <c r="J67" s="676">
        <v>8</v>
      </c>
      <c r="K67" s="676">
        <v>2</v>
      </c>
      <c r="L67" s="676">
        <v>2</v>
      </c>
    </row>
    <row r="68" spans="1:12">
      <c r="A68" s="674" t="s">
        <v>68</v>
      </c>
      <c r="B68" s="527">
        <v>3230</v>
      </c>
      <c r="C68" s="527">
        <v>2789</v>
      </c>
      <c r="D68" s="527">
        <v>389</v>
      </c>
      <c r="E68" s="527">
        <v>29</v>
      </c>
      <c r="F68" s="527">
        <v>9</v>
      </c>
      <c r="G68" s="527">
        <v>3</v>
      </c>
      <c r="H68" s="527">
        <v>5</v>
      </c>
      <c r="I68" s="527">
        <v>3</v>
      </c>
      <c r="J68" s="527">
        <v>3</v>
      </c>
      <c r="K68" s="527" t="s">
        <v>72</v>
      </c>
      <c r="L68" s="527" t="s">
        <v>72</v>
      </c>
    </row>
    <row r="69" spans="1:12">
      <c r="A69" s="685" t="s">
        <v>69</v>
      </c>
      <c r="B69" s="530">
        <v>4489</v>
      </c>
      <c r="C69" s="530">
        <v>3638</v>
      </c>
      <c r="D69" s="530">
        <v>715</v>
      </c>
      <c r="E69" s="530">
        <v>90</v>
      </c>
      <c r="F69" s="530">
        <v>15</v>
      </c>
      <c r="G69" s="530">
        <v>1</v>
      </c>
      <c r="H69" s="530">
        <v>9</v>
      </c>
      <c r="I69" s="530">
        <v>21</v>
      </c>
      <c r="J69" s="530" t="s">
        <v>72</v>
      </c>
      <c r="K69" s="530" t="s">
        <v>72</v>
      </c>
      <c r="L69" s="530" t="s">
        <v>72</v>
      </c>
    </row>
  </sheetData>
  <mergeCells count="5">
    <mergeCell ref="A4:A5"/>
    <mergeCell ref="B4:B5"/>
    <mergeCell ref="C4:L4"/>
    <mergeCell ref="K3:L3"/>
    <mergeCell ref="A2:L2"/>
  </mergeCells>
  <hyperlinks>
    <hyperlink ref="K3" location="'Листа табела'!A1" display="Листа табела"/>
  </hyperlinks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3"/>
  <sheetViews>
    <sheetView workbookViewId="0">
      <pane ySplit="5" topLeftCell="A6" activePane="bottomLeft" state="frozen"/>
      <selection pane="bottomLeft" activeCell="J3" sqref="J3:K3"/>
    </sheetView>
  </sheetViews>
  <sheetFormatPr defaultRowHeight="15"/>
  <cols>
    <col min="1" max="1" width="25.28515625" customWidth="1"/>
    <col min="2" max="2" width="11" customWidth="1"/>
    <col min="3" max="3" width="11.5703125" customWidth="1"/>
    <col min="4" max="4" width="9.28515625" bestFit="1" customWidth="1"/>
    <col min="5" max="6" width="9.85546875" bestFit="1" customWidth="1"/>
    <col min="7" max="11" width="9.28515625" bestFit="1" customWidth="1"/>
  </cols>
  <sheetData>
    <row r="2" spans="1:11">
      <c r="A2" s="850" t="s">
        <v>1396</v>
      </c>
      <c r="B2" s="850"/>
      <c r="C2" s="850"/>
      <c r="D2" s="850"/>
      <c r="E2" s="850"/>
      <c r="F2" s="850"/>
      <c r="G2" s="850"/>
      <c r="H2" s="850"/>
      <c r="I2" s="850"/>
      <c r="J2" s="850"/>
      <c r="K2" s="850"/>
    </row>
    <row r="3" spans="1:11" ht="15.75" thickBot="1">
      <c r="A3" s="394"/>
      <c r="B3" s="394"/>
      <c r="C3" s="394"/>
      <c r="D3" s="394"/>
      <c r="E3" s="394"/>
      <c r="F3" s="394"/>
      <c r="G3" s="394"/>
      <c r="H3" s="394"/>
      <c r="I3" s="394"/>
      <c r="J3" s="938" t="s">
        <v>0</v>
      </c>
      <c r="K3" s="938"/>
    </row>
    <row r="4" spans="1:11" ht="22.5" customHeight="1">
      <c r="A4" s="911" t="s">
        <v>956</v>
      </c>
      <c r="B4" s="914" t="s">
        <v>1397</v>
      </c>
      <c r="C4" s="914" t="s">
        <v>5</v>
      </c>
      <c r="D4" s="914" t="s">
        <v>1376</v>
      </c>
      <c r="E4" s="914"/>
      <c r="F4" s="914"/>
      <c r="G4" s="914"/>
      <c r="H4" s="914"/>
      <c r="I4" s="914"/>
      <c r="J4" s="914"/>
      <c r="K4" s="973"/>
    </row>
    <row r="5" spans="1:11" ht="81" customHeight="1" thickBot="1">
      <c r="A5" s="972"/>
      <c r="B5" s="916"/>
      <c r="C5" s="916"/>
      <c r="D5" s="576" t="s">
        <v>1377</v>
      </c>
      <c r="E5" s="576" t="s">
        <v>1378</v>
      </c>
      <c r="F5" s="576" t="s">
        <v>1379</v>
      </c>
      <c r="G5" s="576" t="s">
        <v>1380</v>
      </c>
      <c r="H5" s="576" t="s">
        <v>1381</v>
      </c>
      <c r="I5" s="576" t="s">
        <v>1382</v>
      </c>
      <c r="J5" s="576" t="s">
        <v>1383</v>
      </c>
      <c r="K5" s="678" t="s">
        <v>1398</v>
      </c>
    </row>
    <row r="6" spans="1:11">
      <c r="A6" s="679" t="s">
        <v>170</v>
      </c>
      <c r="B6" s="375" t="s">
        <v>881</v>
      </c>
      <c r="C6" s="675">
        <v>584261</v>
      </c>
      <c r="D6" s="675">
        <v>14556</v>
      </c>
      <c r="E6" s="675">
        <v>287053</v>
      </c>
      <c r="F6" s="675">
        <v>178205</v>
      </c>
      <c r="G6" s="675">
        <v>65051</v>
      </c>
      <c r="H6" s="675">
        <v>23427</v>
      </c>
      <c r="I6" s="675">
        <v>10647</v>
      </c>
      <c r="J6" s="675">
        <v>2765</v>
      </c>
      <c r="K6" s="675">
        <v>2557</v>
      </c>
    </row>
    <row r="7" spans="1:11">
      <c r="A7" s="680"/>
      <c r="B7" s="375" t="s">
        <v>1384</v>
      </c>
      <c r="C7" s="675">
        <v>40641416</v>
      </c>
      <c r="D7" s="675">
        <v>488178</v>
      </c>
      <c r="E7" s="675">
        <v>16262288</v>
      </c>
      <c r="F7" s="675">
        <v>12923221</v>
      </c>
      <c r="G7" s="675">
        <v>6042182</v>
      </c>
      <c r="H7" s="675">
        <v>2647832</v>
      </c>
      <c r="I7" s="675">
        <v>1406536</v>
      </c>
      <c r="J7" s="675">
        <v>421442</v>
      </c>
      <c r="K7" s="675">
        <v>449737</v>
      </c>
    </row>
    <row r="8" spans="1:11">
      <c r="A8" s="289" t="s">
        <v>6</v>
      </c>
      <c r="B8" s="677" t="s">
        <v>881</v>
      </c>
      <c r="C8" s="676">
        <v>87644</v>
      </c>
      <c r="D8" s="676">
        <v>1278</v>
      </c>
      <c r="E8" s="676">
        <v>45591</v>
      </c>
      <c r="F8" s="676">
        <v>30230</v>
      </c>
      <c r="G8" s="676">
        <v>7411</v>
      </c>
      <c r="H8" s="676">
        <v>1853</v>
      </c>
      <c r="I8" s="676">
        <v>824</v>
      </c>
      <c r="J8" s="676">
        <v>211</v>
      </c>
      <c r="K8" s="676">
        <v>246</v>
      </c>
    </row>
    <row r="9" spans="1:11">
      <c r="A9" s="681"/>
      <c r="B9" s="677" t="s">
        <v>1384</v>
      </c>
      <c r="C9" s="676">
        <v>5869904</v>
      </c>
      <c r="D9" s="676">
        <v>43260</v>
      </c>
      <c r="E9" s="676">
        <v>2564244</v>
      </c>
      <c r="F9" s="676">
        <v>2209686</v>
      </c>
      <c r="G9" s="676">
        <v>665156</v>
      </c>
      <c r="H9" s="676">
        <v>206172</v>
      </c>
      <c r="I9" s="676">
        <v>108844</v>
      </c>
      <c r="J9" s="676">
        <v>31882</v>
      </c>
      <c r="K9" s="676">
        <v>40660</v>
      </c>
    </row>
    <row r="10" spans="1:11">
      <c r="A10" s="681" t="s">
        <v>7</v>
      </c>
      <c r="B10" s="677" t="s">
        <v>881</v>
      </c>
      <c r="C10" s="676">
        <v>1040</v>
      </c>
      <c r="D10" s="676">
        <v>23</v>
      </c>
      <c r="E10" s="676">
        <v>545</v>
      </c>
      <c r="F10" s="676">
        <v>333</v>
      </c>
      <c r="G10" s="676">
        <v>110</v>
      </c>
      <c r="H10" s="676">
        <v>22</v>
      </c>
      <c r="I10" s="676">
        <v>6</v>
      </c>
      <c r="J10" s="676">
        <v>1</v>
      </c>
      <c r="K10" s="676" t="s">
        <v>72</v>
      </c>
    </row>
    <row r="11" spans="1:11">
      <c r="A11" s="681"/>
      <c r="B11" s="677" t="s">
        <v>1384</v>
      </c>
      <c r="C11" s="676">
        <v>66412</v>
      </c>
      <c r="D11" s="676">
        <v>744</v>
      </c>
      <c r="E11" s="676">
        <v>30659</v>
      </c>
      <c r="F11" s="676">
        <v>23444</v>
      </c>
      <c r="G11" s="676">
        <v>8750</v>
      </c>
      <c r="H11" s="676">
        <v>2065</v>
      </c>
      <c r="I11" s="676">
        <v>550</v>
      </c>
      <c r="J11" s="676">
        <v>200</v>
      </c>
      <c r="K11" s="676" t="s">
        <v>72</v>
      </c>
    </row>
    <row r="12" spans="1:11">
      <c r="A12" s="289" t="s">
        <v>8</v>
      </c>
      <c r="B12" s="677" t="s">
        <v>881</v>
      </c>
      <c r="C12" s="676">
        <v>47946</v>
      </c>
      <c r="D12" s="676">
        <v>1274</v>
      </c>
      <c r="E12" s="676">
        <v>20586</v>
      </c>
      <c r="F12" s="676">
        <v>13587</v>
      </c>
      <c r="G12" s="676">
        <v>7309</v>
      </c>
      <c r="H12" s="676">
        <v>2995</v>
      </c>
      <c r="I12" s="676">
        <v>1526</v>
      </c>
      <c r="J12" s="676">
        <v>341</v>
      </c>
      <c r="K12" s="676">
        <v>328</v>
      </c>
    </row>
    <row r="13" spans="1:11">
      <c r="A13" s="681"/>
      <c r="B13" s="677" t="s">
        <v>1384</v>
      </c>
      <c r="C13" s="676">
        <v>3661055</v>
      </c>
      <c r="D13" s="676">
        <v>39170</v>
      </c>
      <c r="E13" s="676">
        <v>1118178</v>
      </c>
      <c r="F13" s="676">
        <v>1023307</v>
      </c>
      <c r="G13" s="676">
        <v>757737</v>
      </c>
      <c r="H13" s="676">
        <v>375793</v>
      </c>
      <c r="I13" s="676">
        <v>221848</v>
      </c>
      <c r="J13" s="676">
        <v>57145</v>
      </c>
      <c r="K13" s="676">
        <v>67877</v>
      </c>
    </row>
    <row r="14" spans="1:11">
      <c r="A14" s="681" t="s">
        <v>9</v>
      </c>
      <c r="B14" s="677" t="s">
        <v>881</v>
      </c>
      <c r="C14" s="676">
        <v>4804</v>
      </c>
      <c r="D14" s="676">
        <v>73</v>
      </c>
      <c r="E14" s="676">
        <v>2080</v>
      </c>
      <c r="F14" s="676">
        <v>1890</v>
      </c>
      <c r="G14" s="676">
        <v>650</v>
      </c>
      <c r="H14" s="676">
        <v>84</v>
      </c>
      <c r="I14" s="676">
        <v>21</v>
      </c>
      <c r="J14" s="676">
        <v>3</v>
      </c>
      <c r="K14" s="676">
        <v>3</v>
      </c>
    </row>
    <row r="15" spans="1:11">
      <c r="A15" s="681"/>
      <c r="B15" s="677" t="s">
        <v>1384</v>
      </c>
      <c r="C15" s="676">
        <v>331776</v>
      </c>
      <c r="D15" s="676">
        <v>2053</v>
      </c>
      <c r="E15" s="676">
        <v>111100</v>
      </c>
      <c r="F15" s="676">
        <v>145363</v>
      </c>
      <c r="G15" s="676">
        <v>60002</v>
      </c>
      <c r="H15" s="676">
        <v>9669</v>
      </c>
      <c r="I15" s="676">
        <v>2759</v>
      </c>
      <c r="J15" s="676">
        <v>420</v>
      </c>
      <c r="K15" s="676">
        <v>410</v>
      </c>
    </row>
    <row r="16" spans="1:11">
      <c r="A16" s="681" t="s">
        <v>10</v>
      </c>
      <c r="B16" s="677" t="s">
        <v>881</v>
      </c>
      <c r="C16" s="676">
        <v>8028</v>
      </c>
      <c r="D16" s="676">
        <v>168</v>
      </c>
      <c r="E16" s="676">
        <v>4643</v>
      </c>
      <c r="F16" s="676">
        <v>1476</v>
      </c>
      <c r="G16" s="676">
        <v>1155</v>
      </c>
      <c r="H16" s="676">
        <v>351</v>
      </c>
      <c r="I16" s="676">
        <v>143</v>
      </c>
      <c r="J16" s="676">
        <v>44</v>
      </c>
      <c r="K16" s="676">
        <v>48</v>
      </c>
    </row>
    <row r="17" spans="1:11">
      <c r="A17" s="681"/>
      <c r="B17" s="677" t="s">
        <v>1384</v>
      </c>
      <c r="C17" s="676">
        <v>624555</v>
      </c>
      <c r="D17" s="676">
        <v>7315</v>
      </c>
      <c r="E17" s="676">
        <v>298560</v>
      </c>
      <c r="F17" s="676">
        <v>123554</v>
      </c>
      <c r="G17" s="676">
        <v>115259</v>
      </c>
      <c r="H17" s="676">
        <v>43102</v>
      </c>
      <c r="I17" s="676">
        <v>21071</v>
      </c>
      <c r="J17" s="676">
        <v>6779</v>
      </c>
      <c r="K17" s="676">
        <v>8915</v>
      </c>
    </row>
    <row r="18" spans="1:11">
      <c r="A18" s="681" t="s">
        <v>11</v>
      </c>
      <c r="B18" s="677" t="s">
        <v>881</v>
      </c>
      <c r="C18" s="676">
        <v>7348</v>
      </c>
      <c r="D18" s="676">
        <v>146</v>
      </c>
      <c r="E18" s="676">
        <v>3779</v>
      </c>
      <c r="F18" s="676">
        <v>1949</v>
      </c>
      <c r="G18" s="676">
        <v>851</v>
      </c>
      <c r="H18" s="676">
        <v>400</v>
      </c>
      <c r="I18" s="676">
        <v>150</v>
      </c>
      <c r="J18" s="676">
        <v>36</v>
      </c>
      <c r="K18" s="676">
        <v>37</v>
      </c>
    </row>
    <row r="19" spans="1:11">
      <c r="A19" s="681"/>
      <c r="B19" s="677" t="s">
        <v>1384</v>
      </c>
      <c r="C19" s="676">
        <v>548756</v>
      </c>
      <c r="D19" s="676">
        <v>4720</v>
      </c>
      <c r="E19" s="676">
        <v>232901</v>
      </c>
      <c r="F19" s="676">
        <v>146897</v>
      </c>
      <c r="G19" s="676">
        <v>84315</v>
      </c>
      <c r="H19" s="676">
        <v>47870</v>
      </c>
      <c r="I19" s="676">
        <v>20608</v>
      </c>
      <c r="J19" s="676">
        <v>5345</v>
      </c>
      <c r="K19" s="676">
        <v>6100</v>
      </c>
    </row>
    <row r="20" spans="1:11">
      <c r="A20" s="681" t="s">
        <v>12</v>
      </c>
      <c r="B20" s="677" t="s">
        <v>881</v>
      </c>
      <c r="C20" s="676">
        <v>6619</v>
      </c>
      <c r="D20" s="676">
        <v>273</v>
      </c>
      <c r="E20" s="676">
        <v>3837</v>
      </c>
      <c r="F20" s="676">
        <v>2002</v>
      </c>
      <c r="G20" s="676">
        <v>374</v>
      </c>
      <c r="H20" s="676">
        <v>85</v>
      </c>
      <c r="I20" s="676">
        <v>33</v>
      </c>
      <c r="J20" s="676">
        <v>4</v>
      </c>
      <c r="K20" s="676">
        <v>11</v>
      </c>
    </row>
    <row r="21" spans="1:11">
      <c r="A21" s="681"/>
      <c r="B21" s="677" t="s">
        <v>1384</v>
      </c>
      <c r="C21" s="676">
        <v>385253</v>
      </c>
      <c r="D21" s="676">
        <v>9967</v>
      </c>
      <c r="E21" s="676">
        <v>201833</v>
      </c>
      <c r="F21" s="676">
        <v>129323</v>
      </c>
      <c r="G21" s="676">
        <v>30033</v>
      </c>
      <c r="H21" s="676">
        <v>8669</v>
      </c>
      <c r="I21" s="676">
        <v>3598</v>
      </c>
      <c r="J21" s="676">
        <v>480</v>
      </c>
      <c r="K21" s="676">
        <v>1350</v>
      </c>
    </row>
    <row r="22" spans="1:11">
      <c r="A22" s="681" t="s">
        <v>13</v>
      </c>
      <c r="B22" s="677" t="s">
        <v>881</v>
      </c>
      <c r="C22" s="676">
        <v>5226</v>
      </c>
      <c r="D22" s="676">
        <v>212</v>
      </c>
      <c r="E22" s="676">
        <v>3188</v>
      </c>
      <c r="F22" s="676">
        <v>1260</v>
      </c>
      <c r="G22" s="676">
        <v>398</v>
      </c>
      <c r="H22" s="676">
        <v>82</v>
      </c>
      <c r="I22" s="676">
        <v>49</v>
      </c>
      <c r="J22" s="676">
        <v>18</v>
      </c>
      <c r="K22" s="676">
        <v>19</v>
      </c>
    </row>
    <row r="23" spans="1:11">
      <c r="A23" s="681"/>
      <c r="B23" s="677" t="s">
        <v>1384</v>
      </c>
      <c r="C23" s="676">
        <v>333766</v>
      </c>
      <c r="D23" s="676">
        <v>7130</v>
      </c>
      <c r="E23" s="676">
        <v>184535</v>
      </c>
      <c r="F23" s="676">
        <v>89434</v>
      </c>
      <c r="G23" s="676">
        <v>33458</v>
      </c>
      <c r="H23" s="676">
        <v>7636</v>
      </c>
      <c r="I23" s="676">
        <v>5348</v>
      </c>
      <c r="J23" s="676">
        <v>2893</v>
      </c>
      <c r="K23" s="676">
        <v>3332</v>
      </c>
    </row>
    <row r="24" spans="1:11">
      <c r="A24" s="681" t="s">
        <v>14</v>
      </c>
      <c r="B24" s="677" t="s">
        <v>881</v>
      </c>
      <c r="C24" s="676">
        <v>2122</v>
      </c>
      <c r="D24" s="676">
        <v>42</v>
      </c>
      <c r="E24" s="676">
        <v>356</v>
      </c>
      <c r="F24" s="676">
        <v>826</v>
      </c>
      <c r="G24" s="676">
        <v>377</v>
      </c>
      <c r="H24" s="676">
        <v>262</v>
      </c>
      <c r="I24" s="676">
        <v>144</v>
      </c>
      <c r="J24" s="676">
        <v>49</v>
      </c>
      <c r="K24" s="676">
        <v>66</v>
      </c>
    </row>
    <row r="25" spans="1:11">
      <c r="A25" s="681"/>
      <c r="B25" s="677" t="s">
        <v>1384</v>
      </c>
      <c r="C25" s="676">
        <v>164114</v>
      </c>
      <c r="D25" s="676">
        <v>1405</v>
      </c>
      <c r="E25" s="676">
        <v>18214</v>
      </c>
      <c r="F25" s="676">
        <v>51906</v>
      </c>
      <c r="G25" s="676">
        <v>32399</v>
      </c>
      <c r="H25" s="676">
        <v>26274</v>
      </c>
      <c r="I25" s="676">
        <v>16552</v>
      </c>
      <c r="J25" s="676">
        <v>6297</v>
      </c>
      <c r="K25" s="676">
        <v>11067</v>
      </c>
    </row>
    <row r="26" spans="1:11">
      <c r="A26" s="681" t="s">
        <v>15</v>
      </c>
      <c r="B26" s="677" t="s">
        <v>881</v>
      </c>
      <c r="C26" s="676">
        <v>3957</v>
      </c>
      <c r="D26" s="676">
        <v>83</v>
      </c>
      <c r="E26" s="676">
        <v>1692</v>
      </c>
      <c r="F26" s="676">
        <v>1534</v>
      </c>
      <c r="G26" s="676">
        <v>495</v>
      </c>
      <c r="H26" s="676">
        <v>94</v>
      </c>
      <c r="I26" s="676">
        <v>36</v>
      </c>
      <c r="J26" s="676">
        <v>8</v>
      </c>
      <c r="K26" s="676">
        <v>15</v>
      </c>
    </row>
    <row r="27" spans="1:11">
      <c r="A27" s="681"/>
      <c r="B27" s="677" t="s">
        <v>1384</v>
      </c>
      <c r="C27" s="676">
        <v>264920</v>
      </c>
      <c r="D27" s="676">
        <v>3069</v>
      </c>
      <c r="E27" s="676">
        <v>91573</v>
      </c>
      <c r="F27" s="676">
        <v>107975</v>
      </c>
      <c r="G27" s="676">
        <v>44284</v>
      </c>
      <c r="H27" s="676">
        <v>10022</v>
      </c>
      <c r="I27" s="676">
        <v>4231</v>
      </c>
      <c r="J27" s="676">
        <v>1000</v>
      </c>
      <c r="K27" s="676">
        <v>2766</v>
      </c>
    </row>
    <row r="28" spans="1:11">
      <c r="A28" s="681" t="s">
        <v>16</v>
      </c>
      <c r="B28" s="677" t="s">
        <v>881</v>
      </c>
      <c r="C28" s="676">
        <v>23788</v>
      </c>
      <c r="D28" s="676">
        <v>466</v>
      </c>
      <c r="E28" s="676">
        <v>10093</v>
      </c>
      <c r="F28" s="676">
        <v>7546</v>
      </c>
      <c r="G28" s="676">
        <v>3269</v>
      </c>
      <c r="H28" s="676">
        <v>1371</v>
      </c>
      <c r="I28" s="676">
        <v>659</v>
      </c>
      <c r="J28" s="676">
        <v>187</v>
      </c>
      <c r="K28" s="676">
        <v>197</v>
      </c>
    </row>
    <row r="29" spans="1:11">
      <c r="A29" s="681"/>
      <c r="B29" s="677" t="s">
        <v>1384</v>
      </c>
      <c r="C29" s="676">
        <v>1844079</v>
      </c>
      <c r="D29" s="676">
        <v>15448</v>
      </c>
      <c r="E29" s="676">
        <v>603287</v>
      </c>
      <c r="F29" s="676">
        <v>580803</v>
      </c>
      <c r="G29" s="676">
        <v>325449</v>
      </c>
      <c r="H29" s="676">
        <v>164473</v>
      </c>
      <c r="I29" s="676">
        <v>90860</v>
      </c>
      <c r="J29" s="676">
        <v>29784</v>
      </c>
      <c r="K29" s="676">
        <v>33975</v>
      </c>
    </row>
    <row r="30" spans="1:11">
      <c r="A30" s="681" t="s">
        <v>17</v>
      </c>
      <c r="B30" s="677" t="s">
        <v>881</v>
      </c>
      <c r="C30" s="676">
        <v>13748</v>
      </c>
      <c r="D30" s="676">
        <v>174</v>
      </c>
      <c r="E30" s="676">
        <v>7246</v>
      </c>
      <c r="F30" s="676">
        <v>3909</v>
      </c>
      <c r="G30" s="676">
        <v>1513</v>
      </c>
      <c r="H30" s="676">
        <v>505</v>
      </c>
      <c r="I30" s="676">
        <v>264</v>
      </c>
      <c r="J30" s="676">
        <v>58</v>
      </c>
      <c r="K30" s="676">
        <v>79</v>
      </c>
    </row>
    <row r="31" spans="1:11">
      <c r="A31" s="681"/>
      <c r="B31" s="677" t="s">
        <v>1384</v>
      </c>
      <c r="C31" s="676">
        <v>972025</v>
      </c>
      <c r="D31" s="676">
        <v>6433</v>
      </c>
      <c r="E31" s="676">
        <v>429799</v>
      </c>
      <c r="F31" s="676">
        <v>285695</v>
      </c>
      <c r="G31" s="676">
        <v>137325</v>
      </c>
      <c r="H31" s="676">
        <v>54164</v>
      </c>
      <c r="I31" s="676">
        <v>34708</v>
      </c>
      <c r="J31" s="676">
        <v>9112</v>
      </c>
      <c r="K31" s="676">
        <v>14789</v>
      </c>
    </row>
    <row r="32" spans="1:11">
      <c r="A32" s="289" t="s">
        <v>18</v>
      </c>
      <c r="B32" s="677" t="s">
        <v>881</v>
      </c>
      <c r="C32" s="676">
        <v>35978</v>
      </c>
      <c r="D32" s="676">
        <v>655</v>
      </c>
      <c r="E32" s="676">
        <v>20171</v>
      </c>
      <c r="F32" s="676">
        <v>9782</v>
      </c>
      <c r="G32" s="676">
        <v>3402</v>
      </c>
      <c r="H32" s="676">
        <v>1316</v>
      </c>
      <c r="I32" s="676">
        <v>479</v>
      </c>
      <c r="J32" s="676">
        <v>95</v>
      </c>
      <c r="K32" s="676">
        <v>78</v>
      </c>
    </row>
    <row r="33" spans="1:11">
      <c r="A33" s="681"/>
      <c r="B33" s="677" t="s">
        <v>1384</v>
      </c>
      <c r="C33" s="676">
        <v>2319111</v>
      </c>
      <c r="D33" s="676">
        <v>20988</v>
      </c>
      <c r="E33" s="676">
        <v>1135553</v>
      </c>
      <c r="F33" s="676">
        <v>659622</v>
      </c>
      <c r="G33" s="676">
        <v>291407</v>
      </c>
      <c r="H33" s="676">
        <v>132190</v>
      </c>
      <c r="I33" s="676">
        <v>54293</v>
      </c>
      <c r="J33" s="676">
        <v>12824</v>
      </c>
      <c r="K33" s="676">
        <v>12234</v>
      </c>
    </row>
    <row r="34" spans="1:11">
      <c r="A34" s="681" t="s">
        <v>19</v>
      </c>
      <c r="B34" s="677" t="s">
        <v>881</v>
      </c>
      <c r="C34" s="676">
        <v>1532</v>
      </c>
      <c r="D34" s="676">
        <v>14</v>
      </c>
      <c r="E34" s="676">
        <v>371</v>
      </c>
      <c r="F34" s="676">
        <v>599</v>
      </c>
      <c r="G34" s="676">
        <v>311</v>
      </c>
      <c r="H34" s="676">
        <v>127</v>
      </c>
      <c r="I34" s="676">
        <v>66</v>
      </c>
      <c r="J34" s="676">
        <v>35</v>
      </c>
      <c r="K34" s="676">
        <v>9</v>
      </c>
    </row>
    <row r="35" spans="1:11">
      <c r="A35" s="681"/>
      <c r="B35" s="677" t="s">
        <v>1384</v>
      </c>
      <c r="C35" s="676">
        <v>138089</v>
      </c>
      <c r="D35" s="676">
        <v>611</v>
      </c>
      <c r="E35" s="676">
        <v>23174</v>
      </c>
      <c r="F35" s="676">
        <v>49027</v>
      </c>
      <c r="G35" s="676">
        <v>31752</v>
      </c>
      <c r="H35" s="676">
        <v>15797</v>
      </c>
      <c r="I35" s="676">
        <v>9656</v>
      </c>
      <c r="J35" s="676">
        <v>5706</v>
      </c>
      <c r="K35" s="676">
        <v>2366</v>
      </c>
    </row>
    <row r="36" spans="1:11">
      <c r="A36" s="681" t="s">
        <v>20</v>
      </c>
      <c r="B36" s="677" t="s">
        <v>881</v>
      </c>
      <c r="C36" s="676">
        <v>23336</v>
      </c>
      <c r="D36" s="676">
        <v>551</v>
      </c>
      <c r="E36" s="676">
        <v>12309</v>
      </c>
      <c r="F36" s="676">
        <v>5952</v>
      </c>
      <c r="G36" s="676">
        <v>2697</v>
      </c>
      <c r="H36" s="676">
        <v>1065</v>
      </c>
      <c r="I36" s="676">
        <v>540</v>
      </c>
      <c r="J36" s="676">
        <v>119</v>
      </c>
      <c r="K36" s="676">
        <v>103</v>
      </c>
    </row>
    <row r="37" spans="1:11">
      <c r="A37" s="681"/>
      <c r="B37" s="677" t="s">
        <v>1384</v>
      </c>
      <c r="C37" s="676">
        <v>1630452</v>
      </c>
      <c r="D37" s="676">
        <v>19051</v>
      </c>
      <c r="E37" s="676">
        <v>692497</v>
      </c>
      <c r="F37" s="676">
        <v>432219</v>
      </c>
      <c r="G37" s="676">
        <v>257868</v>
      </c>
      <c r="H37" s="676">
        <v>121916</v>
      </c>
      <c r="I37" s="676">
        <v>69907</v>
      </c>
      <c r="J37" s="676">
        <v>17188</v>
      </c>
      <c r="K37" s="676">
        <v>19806</v>
      </c>
    </row>
    <row r="38" spans="1:11">
      <c r="A38" s="681" t="s">
        <v>21</v>
      </c>
      <c r="B38" s="677" t="s">
        <v>881</v>
      </c>
      <c r="C38" s="676">
        <v>67</v>
      </c>
      <c r="D38" s="676">
        <v>10</v>
      </c>
      <c r="E38" s="676">
        <v>11</v>
      </c>
      <c r="F38" s="676">
        <v>38</v>
      </c>
      <c r="G38" s="676">
        <v>4</v>
      </c>
      <c r="H38" s="676">
        <v>2</v>
      </c>
      <c r="I38" s="676" t="s">
        <v>72</v>
      </c>
      <c r="J38" s="676">
        <v>2</v>
      </c>
      <c r="K38" s="676" t="s">
        <v>72</v>
      </c>
    </row>
    <row r="39" spans="1:11">
      <c r="A39" s="681"/>
      <c r="B39" s="677" t="s">
        <v>1384</v>
      </c>
      <c r="C39" s="676">
        <v>3377</v>
      </c>
      <c r="D39" s="676">
        <v>212</v>
      </c>
      <c r="E39" s="676">
        <v>477</v>
      </c>
      <c r="F39" s="676">
        <v>2174</v>
      </c>
      <c r="G39" s="676">
        <v>194</v>
      </c>
      <c r="H39" s="676">
        <v>140</v>
      </c>
      <c r="I39" s="676" t="s">
        <v>72</v>
      </c>
      <c r="J39" s="676">
        <v>180</v>
      </c>
      <c r="K39" s="676" t="s">
        <v>72</v>
      </c>
    </row>
    <row r="40" spans="1:11">
      <c r="A40" s="681" t="s">
        <v>22</v>
      </c>
      <c r="B40" s="677" t="s">
        <v>881</v>
      </c>
      <c r="C40" s="676">
        <v>161</v>
      </c>
      <c r="D40" s="676">
        <v>15</v>
      </c>
      <c r="E40" s="676">
        <v>92</v>
      </c>
      <c r="F40" s="676">
        <v>33</v>
      </c>
      <c r="G40" s="676">
        <v>20</v>
      </c>
      <c r="H40" s="676" t="s">
        <v>72</v>
      </c>
      <c r="I40" s="676" t="s">
        <v>72</v>
      </c>
      <c r="J40" s="676" t="s">
        <v>72</v>
      </c>
      <c r="K40" s="676">
        <v>1</v>
      </c>
    </row>
    <row r="41" spans="1:11">
      <c r="A41" s="681"/>
      <c r="B41" s="677" t="s">
        <v>1384</v>
      </c>
      <c r="C41" s="676">
        <v>8060</v>
      </c>
      <c r="D41" s="676">
        <v>366</v>
      </c>
      <c r="E41" s="676">
        <v>4159</v>
      </c>
      <c r="F41" s="676">
        <v>1818</v>
      </c>
      <c r="G41" s="676">
        <v>1567</v>
      </c>
      <c r="H41" s="676" t="s">
        <v>72</v>
      </c>
      <c r="I41" s="676" t="s">
        <v>72</v>
      </c>
      <c r="J41" s="676" t="s">
        <v>72</v>
      </c>
      <c r="K41" s="676">
        <v>150</v>
      </c>
    </row>
    <row r="42" spans="1:11">
      <c r="A42" s="289" t="s">
        <v>23</v>
      </c>
      <c r="B42" s="677" t="s">
        <v>881</v>
      </c>
      <c r="C42" s="676">
        <v>33148</v>
      </c>
      <c r="D42" s="676">
        <v>1707</v>
      </c>
      <c r="E42" s="676">
        <v>19310</v>
      </c>
      <c r="F42" s="676">
        <v>8543</v>
      </c>
      <c r="G42" s="676">
        <v>2380</v>
      </c>
      <c r="H42" s="676">
        <v>743</v>
      </c>
      <c r="I42" s="676">
        <v>315</v>
      </c>
      <c r="J42" s="676">
        <v>77</v>
      </c>
      <c r="K42" s="676">
        <v>73</v>
      </c>
    </row>
    <row r="43" spans="1:11">
      <c r="A43" s="681"/>
      <c r="B43" s="677" t="s">
        <v>1384</v>
      </c>
      <c r="C43" s="676">
        <v>2112487</v>
      </c>
      <c r="D43" s="676">
        <v>56380</v>
      </c>
      <c r="E43" s="676">
        <v>1060696</v>
      </c>
      <c r="F43" s="676">
        <v>622062</v>
      </c>
      <c r="G43" s="676">
        <v>221268</v>
      </c>
      <c r="H43" s="676">
        <v>84475</v>
      </c>
      <c r="I43" s="676">
        <v>44353</v>
      </c>
      <c r="J43" s="676">
        <v>11876</v>
      </c>
      <c r="K43" s="676">
        <v>11377</v>
      </c>
    </row>
    <row r="44" spans="1:11">
      <c r="A44" s="681" t="s">
        <v>985</v>
      </c>
      <c r="B44" s="677" t="s">
        <v>881</v>
      </c>
      <c r="C44" s="676">
        <v>6803</v>
      </c>
      <c r="D44" s="676">
        <v>164</v>
      </c>
      <c r="E44" s="676">
        <v>3475</v>
      </c>
      <c r="F44" s="676">
        <v>2166</v>
      </c>
      <c r="G44" s="676">
        <v>686</v>
      </c>
      <c r="H44" s="676">
        <v>208</v>
      </c>
      <c r="I44" s="676">
        <v>73</v>
      </c>
      <c r="J44" s="676">
        <v>18</v>
      </c>
      <c r="K44" s="676">
        <v>13</v>
      </c>
    </row>
    <row r="45" spans="1:11">
      <c r="A45" s="681"/>
      <c r="B45" s="677" t="s">
        <v>1384</v>
      </c>
      <c r="C45" s="676">
        <v>474378</v>
      </c>
      <c r="D45" s="676">
        <v>5955</v>
      </c>
      <c r="E45" s="676">
        <v>202449</v>
      </c>
      <c r="F45" s="676">
        <v>159345</v>
      </c>
      <c r="G45" s="676">
        <v>65535</v>
      </c>
      <c r="H45" s="676">
        <v>24843</v>
      </c>
      <c r="I45" s="676">
        <v>11023</v>
      </c>
      <c r="J45" s="676">
        <v>3150</v>
      </c>
      <c r="K45" s="676">
        <v>2078</v>
      </c>
    </row>
    <row r="46" spans="1:11">
      <c r="A46" s="681" t="s">
        <v>984</v>
      </c>
      <c r="B46" s="677" t="s">
        <v>881</v>
      </c>
      <c r="C46" s="676">
        <v>738</v>
      </c>
      <c r="D46" s="676">
        <v>127</v>
      </c>
      <c r="E46" s="676">
        <v>375</v>
      </c>
      <c r="F46" s="676">
        <v>139</v>
      </c>
      <c r="G46" s="676">
        <v>58</v>
      </c>
      <c r="H46" s="676">
        <v>24</v>
      </c>
      <c r="I46" s="676">
        <v>8</v>
      </c>
      <c r="J46" s="676">
        <v>2</v>
      </c>
      <c r="K46" s="676">
        <v>5</v>
      </c>
    </row>
    <row r="47" spans="1:11">
      <c r="A47" s="681"/>
      <c r="B47" s="677" t="s">
        <v>1384</v>
      </c>
      <c r="C47" s="676">
        <v>36380</v>
      </c>
      <c r="D47" s="676">
        <v>4052</v>
      </c>
      <c r="E47" s="676">
        <v>15212</v>
      </c>
      <c r="F47" s="676">
        <v>8283</v>
      </c>
      <c r="G47" s="676">
        <v>4538</v>
      </c>
      <c r="H47" s="676">
        <v>2103</v>
      </c>
      <c r="I47" s="676">
        <v>1061</v>
      </c>
      <c r="J47" s="676">
        <v>231</v>
      </c>
      <c r="K47" s="676">
        <v>900</v>
      </c>
    </row>
    <row r="48" spans="1:11">
      <c r="A48" s="681" t="s">
        <v>983</v>
      </c>
      <c r="B48" s="677" t="s">
        <v>881</v>
      </c>
      <c r="C48" s="676">
        <v>5325</v>
      </c>
      <c r="D48" s="676">
        <v>420</v>
      </c>
      <c r="E48" s="676">
        <v>2970</v>
      </c>
      <c r="F48" s="676">
        <v>1450</v>
      </c>
      <c r="G48" s="676">
        <v>333</v>
      </c>
      <c r="H48" s="676">
        <v>92</v>
      </c>
      <c r="I48" s="676">
        <v>44</v>
      </c>
      <c r="J48" s="676">
        <v>8</v>
      </c>
      <c r="K48" s="676">
        <v>8</v>
      </c>
    </row>
    <row r="49" spans="1:11">
      <c r="A49" s="681"/>
      <c r="B49" s="677" t="s">
        <v>1384</v>
      </c>
      <c r="C49" s="676">
        <v>324689</v>
      </c>
      <c r="D49" s="676">
        <v>13422</v>
      </c>
      <c r="E49" s="676">
        <v>154016</v>
      </c>
      <c r="F49" s="676">
        <v>104401</v>
      </c>
      <c r="G49" s="676">
        <v>32772</v>
      </c>
      <c r="H49" s="676">
        <v>11299</v>
      </c>
      <c r="I49" s="676">
        <v>6455</v>
      </c>
      <c r="J49" s="676">
        <v>1128</v>
      </c>
      <c r="K49" s="676">
        <v>1196</v>
      </c>
    </row>
    <row r="50" spans="1:11">
      <c r="A50" s="681" t="s">
        <v>986</v>
      </c>
      <c r="B50" s="677" t="s">
        <v>881</v>
      </c>
      <c r="C50" s="676">
        <v>11214</v>
      </c>
      <c r="D50" s="676">
        <v>415</v>
      </c>
      <c r="E50" s="676">
        <v>6545</v>
      </c>
      <c r="F50" s="676">
        <v>2975</v>
      </c>
      <c r="G50" s="676">
        <v>805</v>
      </c>
      <c r="H50" s="676">
        <v>280</v>
      </c>
      <c r="I50" s="676">
        <v>124</v>
      </c>
      <c r="J50" s="676">
        <v>39</v>
      </c>
      <c r="K50" s="676">
        <v>31</v>
      </c>
    </row>
    <row r="51" spans="1:11">
      <c r="A51" s="681"/>
      <c r="B51" s="677" t="s">
        <v>1384</v>
      </c>
      <c r="C51" s="676">
        <v>730994</v>
      </c>
      <c r="D51" s="676">
        <v>12559</v>
      </c>
      <c r="E51" s="676">
        <v>355439</v>
      </c>
      <c r="F51" s="676">
        <v>225953</v>
      </c>
      <c r="G51" s="676">
        <v>76848</v>
      </c>
      <c r="H51" s="676">
        <v>31450</v>
      </c>
      <c r="I51" s="676">
        <v>17481</v>
      </c>
      <c r="J51" s="676">
        <v>6081</v>
      </c>
      <c r="K51" s="676">
        <v>5183</v>
      </c>
    </row>
    <row r="52" spans="1:11">
      <c r="A52" s="681" t="s">
        <v>987</v>
      </c>
      <c r="B52" s="677" t="s">
        <v>881</v>
      </c>
      <c r="C52" s="676">
        <v>7131</v>
      </c>
      <c r="D52" s="676">
        <v>199</v>
      </c>
      <c r="E52" s="676">
        <v>4810</v>
      </c>
      <c r="F52" s="676">
        <v>1484</v>
      </c>
      <c r="G52" s="676">
        <v>430</v>
      </c>
      <c r="H52" s="676">
        <v>126</v>
      </c>
      <c r="I52" s="676">
        <v>59</v>
      </c>
      <c r="J52" s="676">
        <v>7</v>
      </c>
      <c r="K52" s="676">
        <v>16</v>
      </c>
    </row>
    <row r="53" spans="1:11">
      <c r="A53" s="681"/>
      <c r="B53" s="677" t="s">
        <v>1384</v>
      </c>
      <c r="C53" s="676">
        <v>436969</v>
      </c>
      <c r="D53" s="676">
        <v>6828</v>
      </c>
      <c r="E53" s="676">
        <v>267593</v>
      </c>
      <c r="F53" s="676">
        <v>102193</v>
      </c>
      <c r="G53" s="676">
        <v>36196</v>
      </c>
      <c r="H53" s="676">
        <v>13590</v>
      </c>
      <c r="I53" s="676">
        <v>7589</v>
      </c>
      <c r="J53" s="676">
        <v>960</v>
      </c>
      <c r="K53" s="676">
        <v>2020</v>
      </c>
    </row>
    <row r="54" spans="1:11">
      <c r="A54" s="681" t="s">
        <v>997</v>
      </c>
      <c r="B54" s="677" t="s">
        <v>881</v>
      </c>
      <c r="C54" s="676">
        <v>1937</v>
      </c>
      <c r="D54" s="676">
        <v>382</v>
      </c>
      <c r="E54" s="676">
        <v>1135</v>
      </c>
      <c r="F54" s="676">
        <v>329</v>
      </c>
      <c r="G54" s="676">
        <v>68</v>
      </c>
      <c r="H54" s="676">
        <v>13</v>
      </c>
      <c r="I54" s="676">
        <v>7</v>
      </c>
      <c r="J54" s="676">
        <v>3</v>
      </c>
      <c r="K54" s="676" t="s">
        <v>72</v>
      </c>
    </row>
    <row r="55" spans="1:11">
      <c r="A55" s="681"/>
      <c r="B55" s="677" t="s">
        <v>1384</v>
      </c>
      <c r="C55" s="676">
        <v>109077</v>
      </c>
      <c r="D55" s="676">
        <v>13564</v>
      </c>
      <c r="E55" s="676">
        <v>65987</v>
      </c>
      <c r="F55" s="676">
        <v>21887</v>
      </c>
      <c r="G55" s="676">
        <v>5379</v>
      </c>
      <c r="H55" s="676">
        <v>1190</v>
      </c>
      <c r="I55" s="676">
        <v>744</v>
      </c>
      <c r="J55" s="676">
        <v>326</v>
      </c>
      <c r="K55" s="676" t="s">
        <v>72</v>
      </c>
    </row>
    <row r="56" spans="1:11">
      <c r="A56" s="681" t="s">
        <v>30</v>
      </c>
      <c r="B56" s="677" t="s">
        <v>881</v>
      </c>
      <c r="C56" s="676">
        <v>591</v>
      </c>
      <c r="D56" s="676">
        <v>3</v>
      </c>
      <c r="E56" s="676">
        <v>267</v>
      </c>
      <c r="F56" s="676">
        <v>241</v>
      </c>
      <c r="G56" s="676">
        <v>57</v>
      </c>
      <c r="H56" s="676">
        <v>15</v>
      </c>
      <c r="I56" s="676">
        <v>4</v>
      </c>
      <c r="J56" s="676">
        <v>1</v>
      </c>
      <c r="K56" s="676">
        <v>3</v>
      </c>
    </row>
    <row r="57" spans="1:11">
      <c r="A57" s="681"/>
      <c r="B57" s="677" t="s">
        <v>1384</v>
      </c>
      <c r="C57" s="676">
        <v>43461</v>
      </c>
      <c r="D57" s="676">
        <v>120</v>
      </c>
      <c r="E57" s="676">
        <v>18228</v>
      </c>
      <c r="F57" s="676">
        <v>17928</v>
      </c>
      <c r="G57" s="676">
        <v>4744</v>
      </c>
      <c r="H57" s="676">
        <v>1229</v>
      </c>
      <c r="I57" s="676">
        <v>412</v>
      </c>
      <c r="J57" s="676">
        <v>240</v>
      </c>
      <c r="K57" s="676">
        <v>560</v>
      </c>
    </row>
    <row r="58" spans="1:11">
      <c r="A58" s="681" t="s">
        <v>31</v>
      </c>
      <c r="B58" s="677" t="s">
        <v>881</v>
      </c>
      <c r="C58" s="676">
        <v>1656</v>
      </c>
      <c r="D58" s="676">
        <v>79</v>
      </c>
      <c r="E58" s="676">
        <v>1099</v>
      </c>
      <c r="F58" s="676">
        <v>390</v>
      </c>
      <c r="G58" s="676">
        <v>62</v>
      </c>
      <c r="H58" s="676">
        <v>17</v>
      </c>
      <c r="I58" s="676">
        <v>8</v>
      </c>
      <c r="J58" s="676">
        <v>1</v>
      </c>
      <c r="K58" s="676" t="s">
        <v>72</v>
      </c>
    </row>
    <row r="59" spans="1:11">
      <c r="A59" s="681"/>
      <c r="B59" s="677" t="s">
        <v>1384</v>
      </c>
      <c r="C59" s="676">
        <v>87651</v>
      </c>
      <c r="D59" s="676">
        <v>1990</v>
      </c>
      <c r="E59" s="676">
        <v>52746</v>
      </c>
      <c r="F59" s="676">
        <v>24975</v>
      </c>
      <c r="G59" s="676">
        <v>5243</v>
      </c>
      <c r="H59" s="676">
        <v>1734</v>
      </c>
      <c r="I59" s="676">
        <v>873</v>
      </c>
      <c r="J59" s="676">
        <v>90</v>
      </c>
      <c r="K59" s="676" t="s">
        <v>72</v>
      </c>
    </row>
    <row r="60" spans="1:11">
      <c r="A60" s="681" t="s">
        <v>32</v>
      </c>
      <c r="B60" s="677" t="s">
        <v>881</v>
      </c>
      <c r="C60" s="676">
        <v>4708</v>
      </c>
      <c r="D60" s="676">
        <v>109</v>
      </c>
      <c r="E60" s="676">
        <v>1831</v>
      </c>
      <c r="F60" s="676">
        <v>1724</v>
      </c>
      <c r="G60" s="676">
        <v>683</v>
      </c>
      <c r="H60" s="676">
        <v>225</v>
      </c>
      <c r="I60" s="676">
        <v>108</v>
      </c>
      <c r="J60" s="676">
        <v>15</v>
      </c>
      <c r="K60" s="676">
        <v>13</v>
      </c>
    </row>
    <row r="61" spans="1:11">
      <c r="A61" s="681"/>
      <c r="B61" s="677" t="s">
        <v>1384</v>
      </c>
      <c r="C61" s="676">
        <v>290842</v>
      </c>
      <c r="D61" s="676">
        <v>2614</v>
      </c>
      <c r="E61" s="676">
        <v>95727</v>
      </c>
      <c r="F61" s="676">
        <v>108496</v>
      </c>
      <c r="G61" s="676">
        <v>50632</v>
      </c>
      <c r="H61" s="676">
        <v>19653</v>
      </c>
      <c r="I61" s="676">
        <v>10525</v>
      </c>
      <c r="J61" s="676">
        <v>1677</v>
      </c>
      <c r="K61" s="676">
        <v>1518</v>
      </c>
    </row>
    <row r="62" spans="1:11">
      <c r="A62" s="681" t="s">
        <v>33</v>
      </c>
      <c r="B62" s="677" t="s">
        <v>881</v>
      </c>
      <c r="C62" s="676">
        <v>11106</v>
      </c>
      <c r="D62" s="676">
        <v>120</v>
      </c>
      <c r="E62" s="676">
        <v>3226</v>
      </c>
      <c r="F62" s="676">
        <v>4214</v>
      </c>
      <c r="G62" s="676">
        <v>2069</v>
      </c>
      <c r="H62" s="676">
        <v>748</v>
      </c>
      <c r="I62" s="676">
        <v>429</v>
      </c>
      <c r="J62" s="676">
        <v>138</v>
      </c>
      <c r="K62" s="676">
        <v>162</v>
      </c>
    </row>
    <row r="63" spans="1:11">
      <c r="A63" s="681"/>
      <c r="B63" s="677" t="s">
        <v>1384</v>
      </c>
      <c r="C63" s="676">
        <v>894165</v>
      </c>
      <c r="D63" s="676">
        <v>4554</v>
      </c>
      <c r="E63" s="676">
        <v>188345</v>
      </c>
      <c r="F63" s="676">
        <v>325164</v>
      </c>
      <c r="G63" s="676">
        <v>194245</v>
      </c>
      <c r="H63" s="676">
        <v>83166</v>
      </c>
      <c r="I63" s="676">
        <v>53907</v>
      </c>
      <c r="J63" s="676">
        <v>20676</v>
      </c>
      <c r="K63" s="676">
        <v>24108</v>
      </c>
    </row>
    <row r="64" spans="1:11">
      <c r="A64" s="681" t="s">
        <v>34</v>
      </c>
      <c r="B64" s="677" t="s">
        <v>881</v>
      </c>
      <c r="C64" s="676">
        <v>2385</v>
      </c>
      <c r="D64" s="676">
        <v>18</v>
      </c>
      <c r="E64" s="676">
        <v>1049</v>
      </c>
      <c r="F64" s="676">
        <v>830</v>
      </c>
      <c r="G64" s="676">
        <v>286</v>
      </c>
      <c r="H64" s="676">
        <v>131</v>
      </c>
      <c r="I64" s="676">
        <v>52</v>
      </c>
      <c r="J64" s="676">
        <v>8</v>
      </c>
      <c r="K64" s="676">
        <v>11</v>
      </c>
    </row>
    <row r="65" spans="1:11">
      <c r="A65" s="681"/>
      <c r="B65" s="677" t="s">
        <v>1384</v>
      </c>
      <c r="C65" s="676">
        <v>165046</v>
      </c>
      <c r="D65" s="676">
        <v>647</v>
      </c>
      <c r="E65" s="676">
        <v>57939</v>
      </c>
      <c r="F65" s="676">
        <v>56746</v>
      </c>
      <c r="G65" s="676">
        <v>25993</v>
      </c>
      <c r="H65" s="676">
        <v>14337</v>
      </c>
      <c r="I65" s="676">
        <v>6726</v>
      </c>
      <c r="J65" s="676">
        <v>1061</v>
      </c>
      <c r="K65" s="676">
        <v>1597</v>
      </c>
    </row>
    <row r="66" spans="1:11">
      <c r="A66" s="681" t="s">
        <v>35</v>
      </c>
      <c r="B66" s="677" t="s">
        <v>881</v>
      </c>
      <c r="C66" s="676">
        <v>9071</v>
      </c>
      <c r="D66" s="676">
        <v>100</v>
      </c>
      <c r="E66" s="676">
        <v>3395</v>
      </c>
      <c r="F66" s="676">
        <v>3834</v>
      </c>
      <c r="G66" s="676">
        <v>1049</v>
      </c>
      <c r="H66" s="676">
        <v>388</v>
      </c>
      <c r="I66" s="676">
        <v>193</v>
      </c>
      <c r="J66" s="676">
        <v>59</v>
      </c>
      <c r="K66" s="676">
        <v>53</v>
      </c>
    </row>
    <row r="67" spans="1:11">
      <c r="A67" s="681"/>
      <c r="B67" s="677" t="s">
        <v>1384</v>
      </c>
      <c r="C67" s="676">
        <v>648223</v>
      </c>
      <c r="D67" s="676">
        <v>3461</v>
      </c>
      <c r="E67" s="676">
        <v>201729</v>
      </c>
      <c r="F67" s="676">
        <v>270684</v>
      </c>
      <c r="G67" s="676">
        <v>92226</v>
      </c>
      <c r="H67" s="676">
        <v>39144</v>
      </c>
      <c r="I67" s="676">
        <v>24209</v>
      </c>
      <c r="J67" s="676">
        <v>8260</v>
      </c>
      <c r="K67" s="676">
        <v>8510</v>
      </c>
    </row>
    <row r="68" spans="1:11">
      <c r="A68" s="681" t="s">
        <v>36</v>
      </c>
      <c r="B68" s="677" t="s">
        <v>881</v>
      </c>
      <c r="C68" s="676">
        <v>984</v>
      </c>
      <c r="D68" s="676">
        <v>15</v>
      </c>
      <c r="E68" s="676">
        <v>432</v>
      </c>
      <c r="F68" s="676">
        <v>275</v>
      </c>
      <c r="G68" s="676">
        <v>216</v>
      </c>
      <c r="H68" s="676">
        <v>26</v>
      </c>
      <c r="I68" s="676">
        <v>17</v>
      </c>
      <c r="J68" s="676">
        <v>1</v>
      </c>
      <c r="K68" s="676">
        <v>2</v>
      </c>
    </row>
    <row r="69" spans="1:11">
      <c r="A69" s="681"/>
      <c r="B69" s="677" t="s">
        <v>1384</v>
      </c>
      <c r="C69" s="676">
        <v>62166</v>
      </c>
      <c r="D69" s="676">
        <v>528</v>
      </c>
      <c r="E69" s="676">
        <v>23307</v>
      </c>
      <c r="F69" s="676">
        <v>17406</v>
      </c>
      <c r="G69" s="676">
        <v>16231</v>
      </c>
      <c r="H69" s="676">
        <v>2770</v>
      </c>
      <c r="I69" s="676">
        <v>1594</v>
      </c>
      <c r="J69" s="676">
        <v>150</v>
      </c>
      <c r="K69" s="676">
        <v>180</v>
      </c>
    </row>
    <row r="70" spans="1:11">
      <c r="A70" s="681" t="s">
        <v>923</v>
      </c>
      <c r="B70" s="677" t="s">
        <v>881</v>
      </c>
      <c r="C70" s="676">
        <v>211</v>
      </c>
      <c r="D70" s="676">
        <v>1</v>
      </c>
      <c r="E70" s="676">
        <v>64</v>
      </c>
      <c r="F70" s="676">
        <v>124</v>
      </c>
      <c r="G70" s="676">
        <v>13</v>
      </c>
      <c r="H70" s="676">
        <v>4</v>
      </c>
      <c r="I70" s="676">
        <v>3</v>
      </c>
      <c r="J70" s="676" t="s">
        <v>72</v>
      </c>
      <c r="K70" s="676">
        <v>2</v>
      </c>
    </row>
    <row r="71" spans="1:11">
      <c r="A71" s="681"/>
      <c r="B71" s="677" t="s">
        <v>1384</v>
      </c>
      <c r="C71" s="676">
        <v>14685</v>
      </c>
      <c r="D71" s="676">
        <v>24</v>
      </c>
      <c r="E71" s="676">
        <v>3637</v>
      </c>
      <c r="F71" s="676">
        <v>8946</v>
      </c>
      <c r="G71" s="676">
        <v>1176</v>
      </c>
      <c r="H71" s="676">
        <v>462</v>
      </c>
      <c r="I71" s="676">
        <v>280</v>
      </c>
      <c r="J71" s="676" t="s">
        <v>72</v>
      </c>
      <c r="K71" s="676">
        <v>160</v>
      </c>
    </row>
    <row r="72" spans="1:11">
      <c r="A72" s="681" t="s">
        <v>38</v>
      </c>
      <c r="B72" s="677" t="s">
        <v>881</v>
      </c>
      <c r="C72" s="676">
        <v>16928</v>
      </c>
      <c r="D72" s="676">
        <v>390</v>
      </c>
      <c r="E72" s="676">
        <v>6556</v>
      </c>
      <c r="F72" s="676">
        <v>7181</v>
      </c>
      <c r="G72" s="676">
        <v>1888</v>
      </c>
      <c r="H72" s="676">
        <v>549</v>
      </c>
      <c r="I72" s="676">
        <v>247</v>
      </c>
      <c r="J72" s="676">
        <v>71</v>
      </c>
      <c r="K72" s="676">
        <v>46</v>
      </c>
    </row>
    <row r="73" spans="1:11">
      <c r="A73" s="681"/>
      <c r="B73" s="677" t="s">
        <v>1384</v>
      </c>
      <c r="C73" s="676">
        <v>1253815</v>
      </c>
      <c r="D73" s="676">
        <v>11207</v>
      </c>
      <c r="E73" s="676">
        <v>394700</v>
      </c>
      <c r="F73" s="676">
        <v>554909</v>
      </c>
      <c r="G73" s="676">
        <v>178773</v>
      </c>
      <c r="H73" s="676">
        <v>61201</v>
      </c>
      <c r="I73" s="676">
        <v>33362</v>
      </c>
      <c r="J73" s="676">
        <v>11018</v>
      </c>
      <c r="K73" s="676">
        <v>8645</v>
      </c>
    </row>
    <row r="74" spans="1:11">
      <c r="A74" s="681" t="s">
        <v>39</v>
      </c>
      <c r="B74" s="677" t="s">
        <v>881</v>
      </c>
      <c r="C74" s="676">
        <v>7773</v>
      </c>
      <c r="D74" s="676">
        <v>216</v>
      </c>
      <c r="E74" s="676">
        <v>4141</v>
      </c>
      <c r="F74" s="676">
        <v>2122</v>
      </c>
      <c r="G74" s="676">
        <v>811</v>
      </c>
      <c r="H74" s="676">
        <v>299</v>
      </c>
      <c r="I74" s="676">
        <v>126</v>
      </c>
      <c r="J74" s="676">
        <v>34</v>
      </c>
      <c r="K74" s="676">
        <v>24</v>
      </c>
    </row>
    <row r="75" spans="1:11">
      <c r="A75" s="681"/>
      <c r="B75" s="677" t="s">
        <v>1384</v>
      </c>
      <c r="C75" s="676">
        <v>526513</v>
      </c>
      <c r="D75" s="676">
        <v>6536</v>
      </c>
      <c r="E75" s="676">
        <v>223161</v>
      </c>
      <c r="F75" s="676">
        <v>152605</v>
      </c>
      <c r="G75" s="676">
        <v>81111</v>
      </c>
      <c r="H75" s="676">
        <v>35878</v>
      </c>
      <c r="I75" s="676">
        <v>16927</v>
      </c>
      <c r="J75" s="676">
        <v>5688</v>
      </c>
      <c r="K75" s="676">
        <v>4607</v>
      </c>
    </row>
    <row r="76" spans="1:11">
      <c r="A76" s="681" t="s">
        <v>40</v>
      </c>
      <c r="B76" s="677" t="s">
        <v>881</v>
      </c>
      <c r="C76" s="676">
        <v>1780</v>
      </c>
      <c r="D76" s="676">
        <v>27</v>
      </c>
      <c r="E76" s="676">
        <v>923</v>
      </c>
      <c r="F76" s="676">
        <v>577</v>
      </c>
      <c r="G76" s="676">
        <v>185</v>
      </c>
      <c r="H76" s="676">
        <v>44</v>
      </c>
      <c r="I76" s="676">
        <v>19</v>
      </c>
      <c r="J76" s="676">
        <v>4</v>
      </c>
      <c r="K76" s="676">
        <v>1</v>
      </c>
    </row>
    <row r="77" spans="1:11">
      <c r="A77" s="681"/>
      <c r="B77" s="677" t="s">
        <v>1384</v>
      </c>
      <c r="C77" s="676">
        <v>124494</v>
      </c>
      <c r="D77" s="676">
        <v>848</v>
      </c>
      <c r="E77" s="676">
        <v>54069</v>
      </c>
      <c r="F77" s="676">
        <v>44189</v>
      </c>
      <c r="G77" s="676">
        <v>16678</v>
      </c>
      <c r="H77" s="676">
        <v>5019</v>
      </c>
      <c r="I77" s="676">
        <v>3181</v>
      </c>
      <c r="J77" s="676">
        <v>414</v>
      </c>
      <c r="K77" s="676">
        <v>96</v>
      </c>
    </row>
    <row r="78" spans="1:11">
      <c r="A78" s="681" t="s">
        <v>41</v>
      </c>
      <c r="B78" s="677" t="s">
        <v>881</v>
      </c>
      <c r="C78" s="676">
        <v>4863</v>
      </c>
      <c r="D78" s="676">
        <v>205</v>
      </c>
      <c r="E78" s="676">
        <v>2414</v>
      </c>
      <c r="F78" s="676">
        <v>1656</v>
      </c>
      <c r="G78" s="676">
        <v>422</v>
      </c>
      <c r="H78" s="676">
        <v>104</v>
      </c>
      <c r="I78" s="676">
        <v>49</v>
      </c>
      <c r="J78" s="676">
        <v>6</v>
      </c>
      <c r="K78" s="676">
        <v>7</v>
      </c>
    </row>
    <row r="79" spans="1:11">
      <c r="A79" s="681"/>
      <c r="B79" s="677" t="s">
        <v>1384</v>
      </c>
      <c r="C79" s="676">
        <v>289999</v>
      </c>
      <c r="D79" s="676">
        <v>5578</v>
      </c>
      <c r="E79" s="676">
        <v>128608</v>
      </c>
      <c r="F79" s="676">
        <v>103068</v>
      </c>
      <c r="G79" s="676">
        <v>34907</v>
      </c>
      <c r="H79" s="676">
        <v>10042</v>
      </c>
      <c r="I79" s="676">
        <v>6142</v>
      </c>
      <c r="J79" s="676">
        <v>771</v>
      </c>
      <c r="K79" s="676">
        <v>883</v>
      </c>
    </row>
    <row r="80" spans="1:11">
      <c r="A80" s="681" t="s">
        <v>42</v>
      </c>
      <c r="B80" s="677" t="s">
        <v>881</v>
      </c>
      <c r="C80" s="676">
        <v>12066</v>
      </c>
      <c r="D80" s="676">
        <v>179</v>
      </c>
      <c r="E80" s="676">
        <v>5060</v>
      </c>
      <c r="F80" s="676">
        <v>3070</v>
      </c>
      <c r="G80" s="676">
        <v>1987</v>
      </c>
      <c r="H80" s="676">
        <v>1111</v>
      </c>
      <c r="I80" s="676">
        <v>470</v>
      </c>
      <c r="J80" s="676">
        <v>112</v>
      </c>
      <c r="K80" s="676">
        <v>77</v>
      </c>
    </row>
    <row r="81" spans="1:11">
      <c r="A81" s="681"/>
      <c r="B81" s="677" t="s">
        <v>1384</v>
      </c>
      <c r="C81" s="676">
        <v>946186</v>
      </c>
      <c r="D81" s="676">
        <v>6181</v>
      </c>
      <c r="E81" s="676">
        <v>290966</v>
      </c>
      <c r="F81" s="676">
        <v>227797</v>
      </c>
      <c r="G81" s="676">
        <v>195646</v>
      </c>
      <c r="H81" s="676">
        <v>128545</v>
      </c>
      <c r="I81" s="676">
        <v>65352</v>
      </c>
      <c r="J81" s="676">
        <v>18356</v>
      </c>
      <c r="K81" s="676">
        <v>13343</v>
      </c>
    </row>
    <row r="82" spans="1:11">
      <c r="A82" s="681" t="s">
        <v>43</v>
      </c>
      <c r="B82" s="677" t="s">
        <v>881</v>
      </c>
      <c r="C82" s="676">
        <v>9710</v>
      </c>
      <c r="D82" s="676">
        <v>134</v>
      </c>
      <c r="E82" s="676">
        <v>4874</v>
      </c>
      <c r="F82" s="676">
        <v>3285</v>
      </c>
      <c r="G82" s="676">
        <v>1032</v>
      </c>
      <c r="H82" s="676">
        <v>244</v>
      </c>
      <c r="I82" s="676">
        <v>94</v>
      </c>
      <c r="J82" s="676">
        <v>18</v>
      </c>
      <c r="K82" s="676">
        <v>29</v>
      </c>
    </row>
    <row r="83" spans="1:11">
      <c r="A83" s="681"/>
      <c r="B83" s="677" t="s">
        <v>1384</v>
      </c>
      <c r="C83" s="676">
        <v>633669</v>
      </c>
      <c r="D83" s="676">
        <v>4450</v>
      </c>
      <c r="E83" s="676">
        <v>282066</v>
      </c>
      <c r="F83" s="676">
        <v>226440</v>
      </c>
      <c r="G83" s="676">
        <v>81465</v>
      </c>
      <c r="H83" s="676">
        <v>22944</v>
      </c>
      <c r="I83" s="676">
        <v>10671</v>
      </c>
      <c r="J83" s="676">
        <v>2253</v>
      </c>
      <c r="K83" s="676">
        <v>3380</v>
      </c>
    </row>
    <row r="84" spans="1:11">
      <c r="A84" s="681" t="s">
        <v>44</v>
      </c>
      <c r="B84" s="677" t="s">
        <v>881</v>
      </c>
      <c r="C84" s="676">
        <v>5864</v>
      </c>
      <c r="D84" s="676">
        <v>204</v>
      </c>
      <c r="E84" s="676">
        <v>2866</v>
      </c>
      <c r="F84" s="676">
        <v>1898</v>
      </c>
      <c r="G84" s="676">
        <v>673</v>
      </c>
      <c r="H84" s="676">
        <v>150</v>
      </c>
      <c r="I84" s="676">
        <v>50</v>
      </c>
      <c r="J84" s="676">
        <v>15</v>
      </c>
      <c r="K84" s="676">
        <v>8</v>
      </c>
    </row>
    <row r="85" spans="1:11">
      <c r="A85" s="681"/>
      <c r="B85" s="677" t="s">
        <v>1384</v>
      </c>
      <c r="C85" s="676">
        <v>358729</v>
      </c>
      <c r="D85" s="676">
        <v>6581</v>
      </c>
      <c r="E85" s="676">
        <v>142406</v>
      </c>
      <c r="F85" s="676">
        <v>126150</v>
      </c>
      <c r="G85" s="676">
        <v>57647</v>
      </c>
      <c r="H85" s="676">
        <v>16339</v>
      </c>
      <c r="I85" s="676">
        <v>6376</v>
      </c>
      <c r="J85" s="676">
        <v>1962</v>
      </c>
      <c r="K85" s="676">
        <v>1268</v>
      </c>
    </row>
    <row r="86" spans="1:11">
      <c r="A86" s="681" t="s">
        <v>45</v>
      </c>
      <c r="B86" s="677" t="s">
        <v>881</v>
      </c>
      <c r="C86" s="676">
        <v>12008</v>
      </c>
      <c r="D86" s="676">
        <v>212</v>
      </c>
      <c r="E86" s="676">
        <v>7043</v>
      </c>
      <c r="F86" s="676">
        <v>2987</v>
      </c>
      <c r="G86" s="676">
        <v>1160</v>
      </c>
      <c r="H86" s="676">
        <v>334</v>
      </c>
      <c r="I86" s="676">
        <v>190</v>
      </c>
      <c r="J86" s="676">
        <v>46</v>
      </c>
      <c r="K86" s="676">
        <v>36</v>
      </c>
    </row>
    <row r="87" spans="1:11">
      <c r="A87" s="681"/>
      <c r="B87" s="677" t="s">
        <v>1384</v>
      </c>
      <c r="C87" s="676">
        <v>795897</v>
      </c>
      <c r="D87" s="676">
        <v>7491</v>
      </c>
      <c r="E87" s="676">
        <v>407278</v>
      </c>
      <c r="F87" s="676">
        <v>213994</v>
      </c>
      <c r="G87" s="676">
        <v>100190</v>
      </c>
      <c r="H87" s="676">
        <v>33404</v>
      </c>
      <c r="I87" s="676">
        <v>21150</v>
      </c>
      <c r="J87" s="676">
        <v>6838</v>
      </c>
      <c r="K87" s="676">
        <v>5552</v>
      </c>
    </row>
    <row r="88" spans="1:11">
      <c r="A88" s="681" t="s">
        <v>46</v>
      </c>
      <c r="B88" s="677" t="s">
        <v>881</v>
      </c>
      <c r="C88" s="676">
        <v>1639</v>
      </c>
      <c r="D88" s="676">
        <v>24</v>
      </c>
      <c r="E88" s="676">
        <v>810</v>
      </c>
      <c r="F88" s="676">
        <v>529</v>
      </c>
      <c r="G88" s="676">
        <v>103</v>
      </c>
      <c r="H88" s="676">
        <v>158</v>
      </c>
      <c r="I88" s="676">
        <v>9</v>
      </c>
      <c r="J88" s="676">
        <v>3</v>
      </c>
      <c r="K88" s="676">
        <v>3</v>
      </c>
    </row>
    <row r="89" spans="1:11">
      <c r="A89" s="681"/>
      <c r="B89" s="677" t="s">
        <v>1384</v>
      </c>
      <c r="C89" s="676">
        <v>101585</v>
      </c>
      <c r="D89" s="676">
        <v>874</v>
      </c>
      <c r="E89" s="676">
        <v>45041</v>
      </c>
      <c r="F89" s="676">
        <v>35935</v>
      </c>
      <c r="G89" s="676">
        <v>7210</v>
      </c>
      <c r="H89" s="676">
        <v>10907</v>
      </c>
      <c r="I89" s="676">
        <v>830</v>
      </c>
      <c r="J89" s="676">
        <v>410</v>
      </c>
      <c r="K89" s="676">
        <v>378</v>
      </c>
    </row>
    <row r="90" spans="1:11">
      <c r="A90" s="681" t="s">
        <v>47</v>
      </c>
      <c r="B90" s="677" t="s">
        <v>881</v>
      </c>
      <c r="C90" s="676">
        <v>2393</v>
      </c>
      <c r="D90" s="676">
        <v>35</v>
      </c>
      <c r="E90" s="676">
        <v>1204</v>
      </c>
      <c r="F90" s="676">
        <v>707</v>
      </c>
      <c r="G90" s="676">
        <v>249</v>
      </c>
      <c r="H90" s="676">
        <v>125</v>
      </c>
      <c r="I90" s="676">
        <v>59</v>
      </c>
      <c r="J90" s="676">
        <v>10</v>
      </c>
      <c r="K90" s="676">
        <v>4</v>
      </c>
    </row>
    <row r="91" spans="1:11">
      <c r="A91" s="681"/>
      <c r="B91" s="677" t="s">
        <v>1384</v>
      </c>
      <c r="C91" s="676">
        <v>167038</v>
      </c>
      <c r="D91" s="676">
        <v>1419</v>
      </c>
      <c r="E91" s="676">
        <v>73137</v>
      </c>
      <c r="F91" s="676">
        <v>48091</v>
      </c>
      <c r="G91" s="676">
        <v>22437</v>
      </c>
      <c r="H91" s="676">
        <v>13146</v>
      </c>
      <c r="I91" s="676">
        <v>6751</v>
      </c>
      <c r="J91" s="676">
        <v>1297</v>
      </c>
      <c r="K91" s="676">
        <v>760</v>
      </c>
    </row>
    <row r="92" spans="1:11">
      <c r="A92" s="681" t="s">
        <v>48</v>
      </c>
      <c r="B92" s="677" t="s">
        <v>881</v>
      </c>
      <c r="C92" s="676">
        <v>1541</v>
      </c>
      <c r="D92" s="676">
        <v>40</v>
      </c>
      <c r="E92" s="676">
        <v>531</v>
      </c>
      <c r="F92" s="676">
        <v>721</v>
      </c>
      <c r="G92" s="676">
        <v>172</v>
      </c>
      <c r="H92" s="676">
        <v>49</v>
      </c>
      <c r="I92" s="676">
        <v>24</v>
      </c>
      <c r="J92" s="676">
        <v>1</v>
      </c>
      <c r="K92" s="676">
        <v>3</v>
      </c>
    </row>
    <row r="93" spans="1:11">
      <c r="A93" s="681"/>
      <c r="B93" s="677" t="s">
        <v>1384</v>
      </c>
      <c r="C93" s="676">
        <v>100057</v>
      </c>
      <c r="D93" s="676">
        <v>1815</v>
      </c>
      <c r="E93" s="676">
        <v>29773</v>
      </c>
      <c r="F93" s="676">
        <v>46765</v>
      </c>
      <c r="G93" s="676">
        <v>13052</v>
      </c>
      <c r="H93" s="676">
        <v>4969</v>
      </c>
      <c r="I93" s="676">
        <v>2913</v>
      </c>
      <c r="J93" s="676">
        <v>200</v>
      </c>
      <c r="K93" s="676">
        <v>570</v>
      </c>
    </row>
    <row r="94" spans="1:11">
      <c r="A94" s="681" t="s">
        <v>49</v>
      </c>
      <c r="B94" s="677" t="s">
        <v>881</v>
      </c>
      <c r="C94" s="676">
        <v>2401</v>
      </c>
      <c r="D94" s="676">
        <v>32</v>
      </c>
      <c r="E94" s="676">
        <v>670</v>
      </c>
      <c r="F94" s="676">
        <v>982</v>
      </c>
      <c r="G94" s="676">
        <v>373</v>
      </c>
      <c r="H94" s="676">
        <v>171</v>
      </c>
      <c r="I94" s="676">
        <v>110</v>
      </c>
      <c r="J94" s="676">
        <v>33</v>
      </c>
      <c r="K94" s="676">
        <v>30</v>
      </c>
    </row>
    <row r="95" spans="1:11">
      <c r="A95" s="681"/>
      <c r="B95" s="677" t="s">
        <v>1384</v>
      </c>
      <c r="C95" s="676">
        <v>199835</v>
      </c>
      <c r="D95" s="676">
        <v>1245</v>
      </c>
      <c r="E95" s="676">
        <v>42872</v>
      </c>
      <c r="F95" s="676">
        <v>75372</v>
      </c>
      <c r="G95" s="676">
        <v>36104</v>
      </c>
      <c r="H95" s="676">
        <v>18982</v>
      </c>
      <c r="I95" s="676">
        <v>14097</v>
      </c>
      <c r="J95" s="676">
        <v>5898</v>
      </c>
      <c r="K95" s="676">
        <v>5265</v>
      </c>
    </row>
    <row r="96" spans="1:11">
      <c r="A96" s="681" t="s">
        <v>50</v>
      </c>
      <c r="B96" s="677" t="s">
        <v>881</v>
      </c>
      <c r="C96" s="676">
        <v>206</v>
      </c>
      <c r="D96" s="676">
        <v>1</v>
      </c>
      <c r="E96" s="676">
        <v>125</v>
      </c>
      <c r="F96" s="676">
        <v>48</v>
      </c>
      <c r="G96" s="676">
        <v>20</v>
      </c>
      <c r="H96" s="676">
        <v>9</v>
      </c>
      <c r="I96" s="676">
        <v>3</v>
      </c>
      <c r="J96" s="676" t="s">
        <v>72</v>
      </c>
      <c r="K96" s="676" t="s">
        <v>72</v>
      </c>
    </row>
    <row r="97" spans="1:11">
      <c r="A97" s="681"/>
      <c r="B97" s="677" t="s">
        <v>1384</v>
      </c>
      <c r="C97" s="676">
        <v>15269</v>
      </c>
      <c r="D97" s="676">
        <v>32</v>
      </c>
      <c r="E97" s="676">
        <v>8141</v>
      </c>
      <c r="F97" s="676">
        <v>4089</v>
      </c>
      <c r="G97" s="676">
        <v>1835</v>
      </c>
      <c r="H97" s="676">
        <v>889</v>
      </c>
      <c r="I97" s="676">
        <v>283</v>
      </c>
      <c r="J97" s="676" t="s">
        <v>72</v>
      </c>
      <c r="K97" s="676" t="s">
        <v>72</v>
      </c>
    </row>
    <row r="98" spans="1:11">
      <c r="A98" s="681" t="s">
        <v>51</v>
      </c>
      <c r="B98" s="677" t="s">
        <v>881</v>
      </c>
      <c r="C98" s="676">
        <v>3568</v>
      </c>
      <c r="D98" s="676">
        <v>40</v>
      </c>
      <c r="E98" s="676">
        <v>1193</v>
      </c>
      <c r="F98" s="676">
        <v>1430</v>
      </c>
      <c r="G98" s="676">
        <v>542</v>
      </c>
      <c r="H98" s="676">
        <v>248</v>
      </c>
      <c r="I98" s="676">
        <v>87</v>
      </c>
      <c r="J98" s="676">
        <v>18</v>
      </c>
      <c r="K98" s="676">
        <v>10</v>
      </c>
    </row>
    <row r="99" spans="1:11">
      <c r="A99" s="681"/>
      <c r="B99" s="677" t="s">
        <v>1384</v>
      </c>
      <c r="C99" s="676">
        <v>228992</v>
      </c>
      <c r="D99" s="676">
        <v>1174</v>
      </c>
      <c r="E99" s="676">
        <v>61538</v>
      </c>
      <c r="F99" s="676">
        <v>88418</v>
      </c>
      <c r="G99" s="676">
        <v>41630</v>
      </c>
      <c r="H99" s="676">
        <v>23155</v>
      </c>
      <c r="I99" s="676">
        <v>9007</v>
      </c>
      <c r="J99" s="676">
        <v>2748</v>
      </c>
      <c r="K99" s="676">
        <v>1322</v>
      </c>
    </row>
    <row r="100" spans="1:11">
      <c r="A100" s="289" t="s">
        <v>52</v>
      </c>
      <c r="B100" s="677" t="s">
        <v>881</v>
      </c>
      <c r="C100" s="676">
        <v>38112</v>
      </c>
      <c r="D100" s="676">
        <v>767</v>
      </c>
      <c r="E100" s="676">
        <v>19224</v>
      </c>
      <c r="F100" s="676">
        <v>10894</v>
      </c>
      <c r="G100" s="676">
        <v>4173</v>
      </c>
      <c r="H100" s="676">
        <v>1824</v>
      </c>
      <c r="I100" s="676">
        <v>798</v>
      </c>
      <c r="J100" s="676">
        <v>235</v>
      </c>
      <c r="K100" s="676">
        <v>197</v>
      </c>
    </row>
    <row r="101" spans="1:11">
      <c r="A101" s="681"/>
      <c r="B101" s="677" t="s">
        <v>1384</v>
      </c>
      <c r="C101" s="676">
        <v>2819745</v>
      </c>
      <c r="D101" s="676">
        <v>24432</v>
      </c>
      <c r="E101" s="676">
        <v>1146676</v>
      </c>
      <c r="F101" s="676">
        <v>841122</v>
      </c>
      <c r="G101" s="676">
        <v>405827</v>
      </c>
      <c r="H101" s="676">
        <v>217554</v>
      </c>
      <c r="I101" s="676">
        <v>108794</v>
      </c>
      <c r="J101" s="676">
        <v>36468</v>
      </c>
      <c r="K101" s="676">
        <v>38872</v>
      </c>
    </row>
    <row r="102" spans="1:11">
      <c r="A102" s="681" t="s">
        <v>53</v>
      </c>
      <c r="B102" s="677" t="s">
        <v>881</v>
      </c>
      <c r="C102" s="676">
        <v>18565</v>
      </c>
      <c r="D102" s="676">
        <v>376</v>
      </c>
      <c r="E102" s="676">
        <v>9259</v>
      </c>
      <c r="F102" s="676">
        <v>4655</v>
      </c>
      <c r="G102" s="676">
        <v>2369</v>
      </c>
      <c r="H102" s="676">
        <v>1085</v>
      </c>
      <c r="I102" s="676">
        <v>536</v>
      </c>
      <c r="J102" s="676">
        <v>163</v>
      </c>
      <c r="K102" s="676">
        <v>122</v>
      </c>
    </row>
    <row r="103" spans="1:11">
      <c r="A103" s="681"/>
      <c r="B103" s="677" t="s">
        <v>1384</v>
      </c>
      <c r="C103" s="676">
        <v>1343089</v>
      </c>
      <c r="D103" s="676">
        <v>14422</v>
      </c>
      <c r="E103" s="676">
        <v>542334</v>
      </c>
      <c r="F103" s="676">
        <v>336670</v>
      </c>
      <c r="G103" s="676">
        <v>216942</v>
      </c>
      <c r="H103" s="676">
        <v>121214</v>
      </c>
      <c r="I103" s="676">
        <v>67782</v>
      </c>
      <c r="J103" s="676">
        <v>23069</v>
      </c>
      <c r="K103" s="676">
        <v>20656</v>
      </c>
    </row>
    <row r="104" spans="1:11">
      <c r="A104" s="681" t="s">
        <v>54</v>
      </c>
      <c r="B104" s="677" t="s">
        <v>881</v>
      </c>
      <c r="C104" s="676">
        <v>3415</v>
      </c>
      <c r="D104" s="676">
        <v>52</v>
      </c>
      <c r="E104" s="676">
        <v>2144</v>
      </c>
      <c r="F104" s="676">
        <v>857</v>
      </c>
      <c r="G104" s="676">
        <v>267</v>
      </c>
      <c r="H104" s="676">
        <v>65</v>
      </c>
      <c r="I104" s="676">
        <v>22</v>
      </c>
      <c r="J104" s="676">
        <v>2</v>
      </c>
      <c r="K104" s="676">
        <v>6</v>
      </c>
    </row>
    <row r="105" spans="1:11">
      <c r="A105" s="681"/>
      <c r="B105" s="677" t="s">
        <v>1384</v>
      </c>
      <c r="C105" s="676">
        <v>201715</v>
      </c>
      <c r="D105" s="676">
        <v>1763</v>
      </c>
      <c r="E105" s="676">
        <v>116111</v>
      </c>
      <c r="F105" s="676">
        <v>55570</v>
      </c>
      <c r="G105" s="676">
        <v>19978</v>
      </c>
      <c r="H105" s="676">
        <v>5418</v>
      </c>
      <c r="I105" s="676">
        <v>1943</v>
      </c>
      <c r="J105" s="676">
        <v>292</v>
      </c>
      <c r="K105" s="676">
        <v>640</v>
      </c>
    </row>
    <row r="106" spans="1:11">
      <c r="A106" s="681" t="s">
        <v>55</v>
      </c>
      <c r="B106" s="677" t="s">
        <v>881</v>
      </c>
      <c r="C106" s="676">
        <v>6381</v>
      </c>
      <c r="D106" s="676">
        <v>891</v>
      </c>
      <c r="E106" s="676">
        <v>3719</v>
      </c>
      <c r="F106" s="676">
        <v>1483</v>
      </c>
      <c r="G106" s="676">
        <v>213</v>
      </c>
      <c r="H106" s="676">
        <v>46</v>
      </c>
      <c r="I106" s="676">
        <v>19</v>
      </c>
      <c r="J106" s="676">
        <v>4</v>
      </c>
      <c r="K106" s="676">
        <v>6</v>
      </c>
    </row>
    <row r="107" spans="1:11">
      <c r="A107" s="681"/>
      <c r="B107" s="677" t="s">
        <v>1384</v>
      </c>
      <c r="C107" s="676">
        <v>384497</v>
      </c>
      <c r="D107" s="676">
        <v>35911</v>
      </c>
      <c r="E107" s="676">
        <v>219415</v>
      </c>
      <c r="F107" s="676">
        <v>104674</v>
      </c>
      <c r="G107" s="676">
        <v>17308</v>
      </c>
      <c r="H107" s="676">
        <v>4259</v>
      </c>
      <c r="I107" s="676">
        <v>1943</v>
      </c>
      <c r="J107" s="676">
        <v>322</v>
      </c>
      <c r="K107" s="676">
        <v>665</v>
      </c>
    </row>
    <row r="108" spans="1:11">
      <c r="A108" s="681" t="s">
        <v>56</v>
      </c>
      <c r="B108" s="677" t="s">
        <v>881</v>
      </c>
      <c r="C108" s="676">
        <v>4732</v>
      </c>
      <c r="D108" s="676">
        <v>369</v>
      </c>
      <c r="E108" s="676">
        <v>2398</v>
      </c>
      <c r="F108" s="676">
        <v>1408</v>
      </c>
      <c r="G108" s="676">
        <v>402</v>
      </c>
      <c r="H108" s="676">
        <v>111</v>
      </c>
      <c r="I108" s="676">
        <v>28</v>
      </c>
      <c r="J108" s="676">
        <v>7</v>
      </c>
      <c r="K108" s="676">
        <v>9</v>
      </c>
    </row>
    <row r="109" spans="1:11">
      <c r="A109" s="681"/>
      <c r="B109" s="677" t="s">
        <v>1384</v>
      </c>
      <c r="C109" s="676">
        <v>248808</v>
      </c>
      <c r="D109" s="676">
        <v>10416</v>
      </c>
      <c r="E109" s="676">
        <v>114076</v>
      </c>
      <c r="F109" s="676">
        <v>81583</v>
      </c>
      <c r="G109" s="676">
        <v>28527</v>
      </c>
      <c r="H109" s="676">
        <v>9304</v>
      </c>
      <c r="I109" s="676">
        <v>2718</v>
      </c>
      <c r="J109" s="676">
        <v>794</v>
      </c>
      <c r="K109" s="676">
        <v>1390</v>
      </c>
    </row>
    <row r="110" spans="1:11">
      <c r="A110" s="681" t="s">
        <v>57</v>
      </c>
      <c r="B110" s="677" t="s">
        <v>881</v>
      </c>
      <c r="C110" s="676">
        <v>8361</v>
      </c>
      <c r="D110" s="676">
        <v>157</v>
      </c>
      <c r="E110" s="676">
        <v>2735</v>
      </c>
      <c r="F110" s="676">
        <v>3143</v>
      </c>
      <c r="G110" s="676">
        <v>1323</v>
      </c>
      <c r="H110" s="676">
        <v>523</v>
      </c>
      <c r="I110" s="676">
        <v>279</v>
      </c>
      <c r="J110" s="676">
        <v>102</v>
      </c>
      <c r="K110" s="676">
        <v>99</v>
      </c>
    </row>
    <row r="111" spans="1:11">
      <c r="A111" s="681"/>
      <c r="B111" s="677" t="s">
        <v>1384</v>
      </c>
      <c r="C111" s="676">
        <v>642707</v>
      </c>
      <c r="D111" s="676">
        <v>4785</v>
      </c>
      <c r="E111" s="676">
        <v>159430</v>
      </c>
      <c r="F111" s="676">
        <v>228561</v>
      </c>
      <c r="G111" s="676">
        <v>122729</v>
      </c>
      <c r="H111" s="676">
        <v>58253</v>
      </c>
      <c r="I111" s="676">
        <v>35866</v>
      </c>
      <c r="J111" s="676">
        <v>15028</v>
      </c>
      <c r="K111" s="676">
        <v>18055</v>
      </c>
    </row>
    <row r="112" spans="1:11">
      <c r="A112" s="681" t="s">
        <v>58</v>
      </c>
      <c r="B112" s="677" t="s">
        <v>881</v>
      </c>
      <c r="C112" s="676">
        <v>5162</v>
      </c>
      <c r="D112" s="676">
        <v>692</v>
      </c>
      <c r="E112" s="676">
        <v>3050</v>
      </c>
      <c r="F112" s="676">
        <v>881</v>
      </c>
      <c r="G112" s="676">
        <v>325</v>
      </c>
      <c r="H112" s="676">
        <v>124</v>
      </c>
      <c r="I112" s="676">
        <v>53</v>
      </c>
      <c r="J112" s="676">
        <v>20</v>
      </c>
      <c r="K112" s="676">
        <v>17</v>
      </c>
    </row>
    <row r="113" spans="1:11">
      <c r="A113" s="681"/>
      <c r="B113" s="677" t="s">
        <v>1384</v>
      </c>
      <c r="C113" s="676">
        <v>336229</v>
      </c>
      <c r="D113" s="676">
        <v>27514</v>
      </c>
      <c r="E113" s="676">
        <v>180594</v>
      </c>
      <c r="F113" s="676">
        <v>66270</v>
      </c>
      <c r="G113" s="676">
        <v>32775</v>
      </c>
      <c r="H113" s="676">
        <v>15134</v>
      </c>
      <c r="I113" s="676">
        <v>7325</v>
      </c>
      <c r="J113" s="676">
        <v>3097</v>
      </c>
      <c r="K113" s="676">
        <v>3520</v>
      </c>
    </row>
    <row r="114" spans="1:11">
      <c r="A114" s="681" t="s">
        <v>60</v>
      </c>
      <c r="B114" s="677" t="s">
        <v>881</v>
      </c>
      <c r="C114" s="676">
        <v>19838</v>
      </c>
      <c r="D114" s="676">
        <v>408</v>
      </c>
      <c r="E114" s="676">
        <v>9795</v>
      </c>
      <c r="F114" s="676">
        <v>4707</v>
      </c>
      <c r="G114" s="676">
        <v>2886</v>
      </c>
      <c r="H114" s="676">
        <v>1305</v>
      </c>
      <c r="I114" s="676">
        <v>497</v>
      </c>
      <c r="J114" s="676">
        <v>142</v>
      </c>
      <c r="K114" s="676">
        <v>98</v>
      </c>
    </row>
    <row r="115" spans="1:11">
      <c r="A115" s="681"/>
      <c r="B115" s="677" t="s">
        <v>1384</v>
      </c>
      <c r="C115" s="676">
        <v>1460527</v>
      </c>
      <c r="D115" s="676">
        <v>11338</v>
      </c>
      <c r="E115" s="676">
        <v>569295</v>
      </c>
      <c r="F115" s="676">
        <v>348328</v>
      </c>
      <c r="G115" s="676">
        <v>273294</v>
      </c>
      <c r="H115" s="676">
        <v>150046</v>
      </c>
      <c r="I115" s="676">
        <v>68064</v>
      </c>
      <c r="J115" s="676">
        <v>22762</v>
      </c>
      <c r="K115" s="676">
        <v>17400</v>
      </c>
    </row>
    <row r="116" spans="1:11">
      <c r="A116" s="289" t="s">
        <v>61</v>
      </c>
      <c r="B116" s="677" t="s">
        <v>881</v>
      </c>
      <c r="C116" s="676">
        <v>13726</v>
      </c>
      <c r="D116" s="676">
        <v>329</v>
      </c>
      <c r="E116" s="676">
        <v>5218</v>
      </c>
      <c r="F116" s="676">
        <v>6039</v>
      </c>
      <c r="G116" s="676">
        <v>1743</v>
      </c>
      <c r="H116" s="676">
        <v>281</v>
      </c>
      <c r="I116" s="676">
        <v>76</v>
      </c>
      <c r="J116" s="676">
        <v>23</v>
      </c>
      <c r="K116" s="676">
        <v>17</v>
      </c>
    </row>
    <row r="117" spans="1:11">
      <c r="A117" s="681"/>
      <c r="B117" s="677" t="s">
        <v>1384</v>
      </c>
      <c r="C117" s="676">
        <v>900911</v>
      </c>
      <c r="D117" s="676">
        <v>11482</v>
      </c>
      <c r="E117" s="676">
        <v>270791</v>
      </c>
      <c r="F117" s="676">
        <v>421288</v>
      </c>
      <c r="G117" s="676">
        <v>151969</v>
      </c>
      <c r="H117" s="676">
        <v>30138</v>
      </c>
      <c r="I117" s="676">
        <v>9634</v>
      </c>
      <c r="J117" s="676">
        <v>3275</v>
      </c>
      <c r="K117" s="676">
        <v>2334</v>
      </c>
    </row>
    <row r="118" spans="1:11">
      <c r="A118" s="681" t="s">
        <v>62</v>
      </c>
      <c r="B118" s="677" t="s">
        <v>881</v>
      </c>
      <c r="C118" s="676">
        <v>6936</v>
      </c>
      <c r="D118" s="676">
        <v>130</v>
      </c>
      <c r="E118" s="676">
        <v>3006</v>
      </c>
      <c r="F118" s="676">
        <v>1853</v>
      </c>
      <c r="G118" s="676">
        <v>1257</v>
      </c>
      <c r="H118" s="676">
        <v>419</v>
      </c>
      <c r="I118" s="676">
        <v>191</v>
      </c>
      <c r="J118" s="676">
        <v>48</v>
      </c>
      <c r="K118" s="676">
        <v>32</v>
      </c>
    </row>
    <row r="119" spans="1:11">
      <c r="A119" s="681"/>
      <c r="B119" s="677" t="s">
        <v>1384</v>
      </c>
      <c r="C119" s="676">
        <v>523036</v>
      </c>
      <c r="D119" s="676">
        <v>3460</v>
      </c>
      <c r="E119" s="676">
        <v>159212</v>
      </c>
      <c r="F119" s="676">
        <v>142483</v>
      </c>
      <c r="G119" s="676">
        <v>126856</v>
      </c>
      <c r="H119" s="676">
        <v>50152</v>
      </c>
      <c r="I119" s="676">
        <v>27618</v>
      </c>
      <c r="J119" s="676">
        <v>7482</v>
      </c>
      <c r="K119" s="676">
        <v>5773</v>
      </c>
    </row>
    <row r="120" spans="1:11">
      <c r="A120" s="681" t="s">
        <v>63</v>
      </c>
      <c r="B120" s="677" t="s">
        <v>881</v>
      </c>
      <c r="C120" s="676">
        <v>10152</v>
      </c>
      <c r="D120" s="676">
        <v>461</v>
      </c>
      <c r="E120" s="676">
        <v>6323</v>
      </c>
      <c r="F120" s="676">
        <v>2709</v>
      </c>
      <c r="G120" s="676">
        <v>513</v>
      </c>
      <c r="H120" s="676">
        <v>103</v>
      </c>
      <c r="I120" s="676">
        <v>35</v>
      </c>
      <c r="J120" s="676">
        <v>3</v>
      </c>
      <c r="K120" s="676">
        <v>5</v>
      </c>
    </row>
    <row r="121" spans="1:11">
      <c r="A121" s="681"/>
      <c r="B121" s="677" t="s">
        <v>1384</v>
      </c>
      <c r="C121" s="676">
        <v>580438</v>
      </c>
      <c r="D121" s="676">
        <v>16047</v>
      </c>
      <c r="E121" s="676">
        <v>336763</v>
      </c>
      <c r="F121" s="676">
        <v>172749</v>
      </c>
      <c r="G121" s="676">
        <v>39177</v>
      </c>
      <c r="H121" s="676">
        <v>9803</v>
      </c>
      <c r="I121" s="676">
        <v>4490</v>
      </c>
      <c r="J121" s="676">
        <v>336</v>
      </c>
      <c r="K121" s="676">
        <v>1073</v>
      </c>
    </row>
    <row r="122" spans="1:11">
      <c r="A122" s="681" t="s">
        <v>64</v>
      </c>
      <c r="B122" s="677" t="s">
        <v>881</v>
      </c>
      <c r="C122" s="676">
        <v>2100</v>
      </c>
      <c r="D122" s="676">
        <v>68</v>
      </c>
      <c r="E122" s="676">
        <v>1526</v>
      </c>
      <c r="F122" s="676">
        <v>381</v>
      </c>
      <c r="G122" s="676">
        <v>91</v>
      </c>
      <c r="H122" s="676">
        <v>21</v>
      </c>
      <c r="I122" s="676">
        <v>11</v>
      </c>
      <c r="J122" s="676">
        <v>1</v>
      </c>
      <c r="K122" s="676">
        <v>1</v>
      </c>
    </row>
    <row r="123" spans="1:11">
      <c r="A123" s="681"/>
      <c r="B123" s="677" t="s">
        <v>1384</v>
      </c>
      <c r="C123" s="676">
        <v>119912</v>
      </c>
      <c r="D123" s="676">
        <v>2437</v>
      </c>
      <c r="E123" s="676">
        <v>79103</v>
      </c>
      <c r="F123" s="676">
        <v>27103</v>
      </c>
      <c r="G123" s="676">
        <v>7513</v>
      </c>
      <c r="H123" s="676">
        <v>1933</v>
      </c>
      <c r="I123" s="676">
        <v>1562</v>
      </c>
      <c r="J123" s="676">
        <v>180</v>
      </c>
      <c r="K123" s="676">
        <v>81</v>
      </c>
    </row>
    <row r="124" spans="1:11">
      <c r="A124" s="681" t="s">
        <v>65</v>
      </c>
      <c r="B124" s="677" t="s">
        <v>881</v>
      </c>
      <c r="C124" s="676">
        <v>2426</v>
      </c>
      <c r="D124" s="676">
        <v>74</v>
      </c>
      <c r="E124" s="676">
        <v>1489</v>
      </c>
      <c r="F124" s="676">
        <v>647</v>
      </c>
      <c r="G124" s="676">
        <v>165</v>
      </c>
      <c r="H124" s="676">
        <v>32</v>
      </c>
      <c r="I124" s="676">
        <v>14</v>
      </c>
      <c r="J124" s="676">
        <v>3</v>
      </c>
      <c r="K124" s="676">
        <v>2</v>
      </c>
    </row>
    <row r="125" spans="1:11">
      <c r="A125" s="681"/>
      <c r="B125" s="677" t="s">
        <v>1384</v>
      </c>
      <c r="C125" s="676">
        <v>135458</v>
      </c>
      <c r="D125" s="676">
        <v>1764</v>
      </c>
      <c r="E125" s="676">
        <v>77097</v>
      </c>
      <c r="F125" s="676">
        <v>39792</v>
      </c>
      <c r="G125" s="676">
        <v>12170</v>
      </c>
      <c r="H125" s="676">
        <v>2643</v>
      </c>
      <c r="I125" s="676">
        <v>1258</v>
      </c>
      <c r="J125" s="676">
        <v>344</v>
      </c>
      <c r="K125" s="676">
        <v>390</v>
      </c>
    </row>
    <row r="126" spans="1:11">
      <c r="A126" s="681" t="s">
        <v>66</v>
      </c>
      <c r="B126" s="677" t="s">
        <v>881</v>
      </c>
      <c r="C126" s="676">
        <v>7414</v>
      </c>
      <c r="D126" s="676">
        <v>100</v>
      </c>
      <c r="E126" s="676">
        <v>3911</v>
      </c>
      <c r="F126" s="676">
        <v>2372</v>
      </c>
      <c r="G126" s="676">
        <v>701</v>
      </c>
      <c r="H126" s="676">
        <v>209</v>
      </c>
      <c r="I126" s="676">
        <v>77</v>
      </c>
      <c r="J126" s="676">
        <v>25</v>
      </c>
      <c r="K126" s="676">
        <v>19</v>
      </c>
    </row>
    <row r="127" spans="1:11">
      <c r="A127" s="681"/>
      <c r="B127" s="677" t="s">
        <v>1384</v>
      </c>
      <c r="C127" s="676">
        <v>500717</v>
      </c>
      <c r="D127" s="676">
        <v>3464</v>
      </c>
      <c r="E127" s="676">
        <v>230980</v>
      </c>
      <c r="F127" s="676">
        <v>168664</v>
      </c>
      <c r="G127" s="676">
        <v>59760</v>
      </c>
      <c r="H127" s="676">
        <v>21471</v>
      </c>
      <c r="I127" s="676">
        <v>9128</v>
      </c>
      <c r="J127" s="676">
        <v>3641</v>
      </c>
      <c r="K127" s="676">
        <v>3609</v>
      </c>
    </row>
    <row r="128" spans="1:11">
      <c r="A128" s="681" t="s">
        <v>67</v>
      </c>
      <c r="B128" s="677" t="s">
        <v>881</v>
      </c>
      <c r="C128" s="676">
        <v>7359</v>
      </c>
      <c r="D128" s="676">
        <v>163</v>
      </c>
      <c r="E128" s="676">
        <v>2331</v>
      </c>
      <c r="F128" s="676">
        <v>2757</v>
      </c>
      <c r="G128" s="676">
        <v>1051</v>
      </c>
      <c r="H128" s="676">
        <v>594</v>
      </c>
      <c r="I128" s="676">
        <v>312</v>
      </c>
      <c r="J128" s="676">
        <v>88</v>
      </c>
      <c r="K128" s="676">
        <v>63</v>
      </c>
    </row>
    <row r="129" spans="1:11">
      <c r="A129" s="681"/>
      <c r="B129" s="677" t="s">
        <v>1384</v>
      </c>
      <c r="C129" s="676">
        <v>619978</v>
      </c>
      <c r="D129" s="676">
        <v>5130</v>
      </c>
      <c r="E129" s="676">
        <v>142182</v>
      </c>
      <c r="F129" s="676">
        <v>218271</v>
      </c>
      <c r="G129" s="676">
        <v>107935</v>
      </c>
      <c r="H129" s="676">
        <v>76830</v>
      </c>
      <c r="I129" s="676">
        <v>43760</v>
      </c>
      <c r="J129" s="676">
        <v>13738</v>
      </c>
      <c r="K129" s="676">
        <v>12132</v>
      </c>
    </row>
    <row r="130" spans="1:11">
      <c r="A130" s="681" t="s">
        <v>68</v>
      </c>
      <c r="B130" s="677" t="s">
        <v>881</v>
      </c>
      <c r="C130" s="676">
        <v>3866</v>
      </c>
      <c r="D130" s="676">
        <v>107</v>
      </c>
      <c r="E130" s="676">
        <v>1925</v>
      </c>
      <c r="F130" s="676">
        <v>1231</v>
      </c>
      <c r="G130" s="676">
        <v>372</v>
      </c>
      <c r="H130" s="676">
        <v>128</v>
      </c>
      <c r="I130" s="676">
        <v>69</v>
      </c>
      <c r="J130" s="676">
        <v>14</v>
      </c>
      <c r="K130" s="676">
        <v>20</v>
      </c>
    </row>
    <row r="131" spans="1:11">
      <c r="A131" s="681"/>
      <c r="B131" s="682" t="s">
        <v>1384</v>
      </c>
      <c r="C131" s="527">
        <v>224667</v>
      </c>
      <c r="D131" s="527">
        <v>3992</v>
      </c>
      <c r="E131" s="527">
        <v>95924</v>
      </c>
      <c r="F131" s="527">
        <v>74861</v>
      </c>
      <c r="G131" s="527">
        <v>28140</v>
      </c>
      <c r="H131" s="527">
        <v>10768</v>
      </c>
      <c r="I131" s="527">
        <v>7165</v>
      </c>
      <c r="J131" s="527">
        <v>1194</v>
      </c>
      <c r="K131" s="527">
        <v>2623</v>
      </c>
    </row>
    <row r="132" spans="1:11">
      <c r="A132" s="681" t="s">
        <v>69</v>
      </c>
      <c r="B132" s="682" t="s">
        <v>881</v>
      </c>
      <c r="C132" s="527">
        <v>5772</v>
      </c>
      <c r="D132" s="527">
        <v>64</v>
      </c>
      <c r="E132" s="527">
        <v>3327</v>
      </c>
      <c r="F132" s="527">
        <v>1874</v>
      </c>
      <c r="G132" s="527">
        <v>422</v>
      </c>
      <c r="H132" s="527">
        <v>51</v>
      </c>
      <c r="I132" s="527">
        <v>24</v>
      </c>
      <c r="J132" s="527">
        <v>3</v>
      </c>
      <c r="K132" s="527">
        <v>7</v>
      </c>
    </row>
    <row r="133" spans="1:11">
      <c r="A133" s="683"/>
      <c r="B133" s="684" t="s">
        <v>1384</v>
      </c>
      <c r="C133" s="530">
        <v>372474</v>
      </c>
      <c r="D133" s="530">
        <v>2130</v>
      </c>
      <c r="E133" s="530">
        <v>195452</v>
      </c>
      <c r="F133" s="530">
        <v>132756</v>
      </c>
      <c r="G133" s="530">
        <v>33884</v>
      </c>
      <c r="H133" s="530">
        <v>4570</v>
      </c>
      <c r="I133" s="530">
        <v>2732</v>
      </c>
      <c r="J133" s="530">
        <v>302</v>
      </c>
      <c r="K133" s="530">
        <v>648</v>
      </c>
    </row>
  </sheetData>
  <mergeCells count="6">
    <mergeCell ref="A4:A5"/>
    <mergeCell ref="B4:B5"/>
    <mergeCell ref="C4:C5"/>
    <mergeCell ref="D4:K4"/>
    <mergeCell ref="A2:K2"/>
    <mergeCell ref="J3:K3"/>
  </mergeCells>
  <hyperlinks>
    <hyperlink ref="J3" location="'Листа табела'!A1" display="Листа табела"/>
  </hyperlink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7"/>
  <sheetViews>
    <sheetView zoomScaleNormal="100" workbookViewId="0">
      <pane ySplit="6" topLeftCell="A7" activePane="bottomLeft" state="frozen"/>
      <selection pane="bottomLeft" activeCell="G3" sqref="G3:H3"/>
    </sheetView>
  </sheetViews>
  <sheetFormatPr defaultRowHeight="12"/>
  <cols>
    <col min="1" max="1" width="23.85546875" style="28" customWidth="1"/>
    <col min="2" max="2" width="5.85546875" style="28" customWidth="1"/>
    <col min="3" max="3" width="8.42578125" style="28" customWidth="1"/>
    <col min="4" max="4" width="10.28515625" style="28" customWidth="1"/>
    <col min="5" max="5" width="11.42578125" style="28" customWidth="1"/>
    <col min="6" max="6" width="13" style="38" customWidth="1"/>
    <col min="7" max="7" width="7.5703125" style="38" customWidth="1"/>
    <col min="8" max="8" width="12.5703125" style="38" customWidth="1"/>
    <col min="9" max="16384" width="9.140625" style="28"/>
  </cols>
  <sheetData>
    <row r="2" spans="1:8" ht="16.5" customHeight="1">
      <c r="A2" s="850" t="s">
        <v>1473</v>
      </c>
      <c r="B2" s="850"/>
      <c r="C2" s="850"/>
      <c r="D2" s="850"/>
      <c r="E2" s="850"/>
      <c r="F2" s="850"/>
      <c r="G2" s="850"/>
      <c r="H2" s="850"/>
    </row>
    <row r="3" spans="1:8" s="38" customFormat="1" ht="18" customHeight="1" thickBot="1">
      <c r="A3" s="213"/>
      <c r="B3" s="28"/>
      <c r="C3" s="28"/>
      <c r="D3" s="28"/>
      <c r="E3" s="28"/>
      <c r="G3" s="938" t="s">
        <v>0</v>
      </c>
      <c r="H3" s="938"/>
    </row>
    <row r="4" spans="1:8" s="38" customFormat="1" ht="23.25" customHeight="1">
      <c r="A4" s="906" t="s">
        <v>946</v>
      </c>
      <c r="B4" s="847"/>
      <c r="C4" s="847" t="s">
        <v>876</v>
      </c>
      <c r="D4" s="847"/>
      <c r="E4" s="847"/>
      <c r="F4" s="847"/>
      <c r="G4" s="847" t="s">
        <v>877</v>
      </c>
      <c r="H4" s="848"/>
    </row>
    <row r="5" spans="1:8" s="38" customFormat="1" ht="23.25" customHeight="1">
      <c r="A5" s="961"/>
      <c r="B5" s="962"/>
      <c r="C5" s="962" t="s">
        <v>878</v>
      </c>
      <c r="D5" s="962" t="s">
        <v>879</v>
      </c>
      <c r="E5" s="962"/>
      <c r="F5" s="962" t="s">
        <v>880</v>
      </c>
      <c r="G5" s="962" t="s">
        <v>881</v>
      </c>
      <c r="H5" s="974" t="s">
        <v>882</v>
      </c>
    </row>
    <row r="6" spans="1:8" s="38" customFormat="1" ht="30" customHeight="1" thickBot="1">
      <c r="A6" s="963"/>
      <c r="B6" s="910"/>
      <c r="C6" s="910"/>
      <c r="D6" s="575" t="s">
        <v>883</v>
      </c>
      <c r="E6" s="575" t="s">
        <v>884</v>
      </c>
      <c r="F6" s="910"/>
      <c r="G6" s="910"/>
      <c r="H6" s="975"/>
    </row>
    <row r="7" spans="1:8" s="38" customFormat="1" ht="12.95" customHeight="1">
      <c r="A7" s="225" t="s">
        <v>5</v>
      </c>
      <c r="B7" s="226">
        <v>2012</v>
      </c>
      <c r="C7" s="218">
        <v>596747</v>
      </c>
      <c r="D7" s="40">
        <v>96711</v>
      </c>
      <c r="E7" s="40">
        <v>128333</v>
      </c>
      <c r="F7" s="40">
        <v>371703</v>
      </c>
      <c r="G7" s="216">
        <v>1459</v>
      </c>
      <c r="H7" s="216">
        <v>75211</v>
      </c>
    </row>
    <row r="8" spans="1:8" s="38" customFormat="1" ht="12.95" customHeight="1">
      <c r="A8" s="225"/>
      <c r="B8" s="226">
        <v>2013</v>
      </c>
      <c r="C8" s="218">
        <v>664795</v>
      </c>
      <c r="D8" s="40">
        <v>76100</v>
      </c>
      <c r="E8" s="40">
        <v>126864</v>
      </c>
      <c r="F8" s="40">
        <v>461831</v>
      </c>
      <c r="G8" s="216">
        <v>1350</v>
      </c>
      <c r="H8" s="216">
        <v>70092</v>
      </c>
    </row>
    <row r="9" spans="1:8" s="38" customFormat="1" ht="12.95" customHeight="1">
      <c r="A9" s="225"/>
      <c r="B9" s="226">
        <v>2014</v>
      </c>
      <c r="C9" s="218">
        <v>672387</v>
      </c>
      <c r="D9" s="40">
        <v>82959</v>
      </c>
      <c r="E9" s="40">
        <v>100339</v>
      </c>
      <c r="F9" s="40">
        <v>489089</v>
      </c>
      <c r="G9" s="216">
        <v>1698</v>
      </c>
      <c r="H9" s="216">
        <v>90168</v>
      </c>
    </row>
    <row r="10" spans="1:8" s="38" customFormat="1" ht="12.95" customHeight="1">
      <c r="A10" s="225"/>
      <c r="B10" s="226">
        <v>2015</v>
      </c>
      <c r="C10" s="218">
        <v>720925</v>
      </c>
      <c r="D10" s="40">
        <v>94823</v>
      </c>
      <c r="E10" s="40">
        <v>130773</v>
      </c>
      <c r="F10" s="40">
        <v>495329</v>
      </c>
      <c r="G10" s="40">
        <v>1227</v>
      </c>
      <c r="H10" s="40">
        <v>63387</v>
      </c>
    </row>
    <row r="11" spans="1:8" s="38" customFormat="1" ht="12.95" customHeight="1">
      <c r="A11" s="225"/>
      <c r="B11" s="226">
        <v>2016</v>
      </c>
      <c r="C11" s="218">
        <v>762247</v>
      </c>
      <c r="D11" s="40">
        <v>99270</v>
      </c>
      <c r="E11" s="40">
        <v>144359</v>
      </c>
      <c r="F11" s="40">
        <v>518618</v>
      </c>
      <c r="G11" s="40">
        <v>1617</v>
      </c>
      <c r="H11" s="40">
        <v>89397</v>
      </c>
    </row>
    <row r="12" spans="1:8" s="38" customFormat="1" ht="12.95" customHeight="1">
      <c r="A12" s="225"/>
      <c r="B12" s="226"/>
      <c r="C12" s="216"/>
      <c r="D12" s="216"/>
      <c r="E12" s="216"/>
      <c r="F12" s="216"/>
      <c r="G12" s="216"/>
      <c r="H12" s="216"/>
    </row>
    <row r="13" spans="1:8" s="38" customFormat="1" ht="12.95" customHeight="1">
      <c r="A13" s="227" t="s">
        <v>6</v>
      </c>
      <c r="B13" s="226">
        <v>2012</v>
      </c>
      <c r="C13" s="216">
        <v>163280</v>
      </c>
      <c r="D13" s="216">
        <v>35478</v>
      </c>
      <c r="E13" s="216">
        <v>49643</v>
      </c>
      <c r="F13" s="216">
        <v>78159</v>
      </c>
      <c r="G13" s="216">
        <v>383</v>
      </c>
      <c r="H13" s="216">
        <v>22745</v>
      </c>
    </row>
    <row r="14" spans="1:8" s="38" customFormat="1" ht="12.95" customHeight="1">
      <c r="A14" s="225"/>
      <c r="B14" s="226">
        <v>2013</v>
      </c>
      <c r="C14" s="216">
        <v>143724</v>
      </c>
      <c r="D14" s="216">
        <v>27666</v>
      </c>
      <c r="E14" s="216">
        <v>58737</v>
      </c>
      <c r="F14" s="216">
        <v>57321</v>
      </c>
      <c r="G14" s="40">
        <v>262</v>
      </c>
      <c r="H14" s="40">
        <v>15220</v>
      </c>
    </row>
    <row r="15" spans="1:8" s="38" customFormat="1" ht="12.95" customHeight="1">
      <c r="A15" s="225"/>
      <c r="B15" s="226">
        <v>2014</v>
      </c>
      <c r="C15" s="40">
        <v>128161</v>
      </c>
      <c r="D15" s="40">
        <v>32771</v>
      </c>
      <c r="E15" s="40">
        <v>45173</v>
      </c>
      <c r="F15" s="40">
        <v>50217</v>
      </c>
      <c r="G15" s="216">
        <v>334</v>
      </c>
      <c r="H15" s="216">
        <v>19777</v>
      </c>
    </row>
    <row r="16" spans="1:8" s="38" customFormat="1" ht="12.95" customHeight="1">
      <c r="A16" s="225"/>
      <c r="B16" s="226">
        <v>2015</v>
      </c>
      <c r="C16" s="40">
        <v>179174</v>
      </c>
      <c r="D16" s="40">
        <v>33927</v>
      </c>
      <c r="E16" s="40">
        <v>56357</v>
      </c>
      <c r="F16" s="40">
        <v>88890</v>
      </c>
      <c r="G16" s="216">
        <v>334</v>
      </c>
      <c r="H16" s="216">
        <v>16554</v>
      </c>
    </row>
    <row r="17" spans="1:8" s="38" customFormat="1" ht="12.95" customHeight="1">
      <c r="A17" s="225"/>
      <c r="B17" s="226">
        <v>2016</v>
      </c>
      <c r="C17" s="40">
        <v>139905</v>
      </c>
      <c r="D17" s="40">
        <v>30111</v>
      </c>
      <c r="E17" s="40">
        <v>48775</v>
      </c>
      <c r="F17" s="40">
        <v>61019</v>
      </c>
      <c r="G17" s="40">
        <v>281</v>
      </c>
      <c r="H17" s="40">
        <v>17727</v>
      </c>
    </row>
    <row r="18" spans="1:8" s="38" customFormat="1" ht="12.95" customHeight="1">
      <c r="A18" s="225"/>
      <c r="B18" s="226"/>
      <c r="C18" s="40"/>
      <c r="D18" s="40"/>
      <c r="E18" s="40"/>
      <c r="F18" s="40"/>
      <c r="G18" s="216"/>
      <c r="H18" s="216"/>
    </row>
    <row r="19" spans="1:8" s="38" customFormat="1" ht="12.95" customHeight="1">
      <c r="A19" s="225" t="s">
        <v>7</v>
      </c>
      <c r="B19" s="226">
        <v>2012</v>
      </c>
      <c r="C19" s="40">
        <v>311</v>
      </c>
      <c r="D19" s="40">
        <v>64</v>
      </c>
      <c r="E19" s="40">
        <v>123</v>
      </c>
      <c r="F19" s="40">
        <v>124</v>
      </c>
      <c r="G19" s="216">
        <v>3</v>
      </c>
      <c r="H19" s="216">
        <v>253</v>
      </c>
    </row>
    <row r="20" spans="1:8" s="38" customFormat="1" ht="12.95" customHeight="1">
      <c r="A20" s="225"/>
      <c r="B20" s="226">
        <v>2013</v>
      </c>
      <c r="C20" s="40">
        <v>171</v>
      </c>
      <c r="D20" s="40">
        <v>69</v>
      </c>
      <c r="E20" s="40">
        <v>23</v>
      </c>
      <c r="F20" s="40">
        <v>79</v>
      </c>
      <c r="G20" s="40">
        <v>3</v>
      </c>
      <c r="H20" s="40">
        <v>239</v>
      </c>
    </row>
    <row r="21" spans="1:8" s="38" customFormat="1" ht="12.95" customHeight="1">
      <c r="A21" s="225"/>
      <c r="B21" s="226">
        <v>2014</v>
      </c>
      <c r="C21" s="40">
        <v>245</v>
      </c>
      <c r="D21" s="40">
        <v>59</v>
      </c>
      <c r="E21" s="40">
        <v>123</v>
      </c>
      <c r="F21" s="40">
        <v>63</v>
      </c>
      <c r="G21" s="40">
        <v>2</v>
      </c>
      <c r="H21" s="40">
        <v>173</v>
      </c>
    </row>
    <row r="22" spans="1:8" s="38" customFormat="1" ht="12.95" customHeight="1">
      <c r="A22" s="225"/>
      <c r="B22" s="226">
        <v>2015</v>
      </c>
      <c r="C22" s="40">
        <v>203</v>
      </c>
      <c r="D22" s="40" t="s">
        <v>72</v>
      </c>
      <c r="E22" s="40">
        <v>164</v>
      </c>
      <c r="F22" s="40">
        <v>39</v>
      </c>
      <c r="G22" s="40" t="s">
        <v>72</v>
      </c>
      <c r="H22" s="40" t="s">
        <v>72</v>
      </c>
    </row>
    <row r="23" spans="1:8" s="38" customFormat="1" ht="12.95" customHeight="1">
      <c r="A23" s="225"/>
      <c r="B23" s="226">
        <v>2016</v>
      </c>
      <c r="C23" s="218">
        <v>343</v>
      </c>
      <c r="D23" s="40" t="s">
        <v>72</v>
      </c>
      <c r="E23" s="40">
        <v>65</v>
      </c>
      <c r="F23" s="40">
        <v>278</v>
      </c>
      <c r="G23" s="40" t="s">
        <v>72</v>
      </c>
      <c r="H23" s="40" t="s">
        <v>72</v>
      </c>
    </row>
    <row r="24" spans="1:8" s="38" customFormat="1" ht="12.95" customHeight="1">
      <c r="A24" s="225"/>
      <c r="B24" s="226"/>
      <c r="C24" s="218"/>
      <c r="D24" s="40"/>
      <c r="E24" s="40"/>
      <c r="F24" s="40"/>
      <c r="G24" s="216"/>
      <c r="H24" s="216"/>
    </row>
    <row r="25" spans="1:8" s="38" customFormat="1" ht="12.95" customHeight="1">
      <c r="A25" s="227" t="s">
        <v>8</v>
      </c>
      <c r="B25" s="226">
        <v>2012</v>
      </c>
      <c r="C25" s="216">
        <v>55784</v>
      </c>
      <c r="D25" s="216">
        <v>16452</v>
      </c>
      <c r="E25" s="216">
        <v>13788</v>
      </c>
      <c r="F25" s="216">
        <v>25544</v>
      </c>
      <c r="G25" s="216">
        <v>451</v>
      </c>
      <c r="H25" s="216">
        <v>21103</v>
      </c>
    </row>
    <row r="26" spans="1:8" s="38" customFormat="1" ht="12.95" customHeight="1">
      <c r="A26" s="225"/>
      <c r="B26" s="226">
        <v>2013</v>
      </c>
      <c r="C26" s="216">
        <v>39911</v>
      </c>
      <c r="D26" s="216">
        <v>14293</v>
      </c>
      <c r="E26" s="216">
        <v>5343</v>
      </c>
      <c r="F26" s="216">
        <v>20275</v>
      </c>
      <c r="G26" s="40">
        <v>345</v>
      </c>
      <c r="H26" s="40">
        <v>17549</v>
      </c>
    </row>
    <row r="27" spans="1:8" s="38" customFormat="1" ht="12.95" customHeight="1">
      <c r="A27" s="225"/>
      <c r="B27" s="226">
        <v>2014</v>
      </c>
      <c r="C27" s="218">
        <v>44169</v>
      </c>
      <c r="D27" s="40">
        <v>9457</v>
      </c>
      <c r="E27" s="40">
        <v>6668</v>
      </c>
      <c r="F27" s="40">
        <v>28044</v>
      </c>
      <c r="G27" s="216">
        <v>419</v>
      </c>
      <c r="H27" s="216">
        <v>20821</v>
      </c>
    </row>
    <row r="28" spans="1:8" s="38" customFormat="1" ht="12.95" customHeight="1">
      <c r="A28" s="225"/>
      <c r="B28" s="226">
        <v>2015</v>
      </c>
      <c r="C28" s="218">
        <v>42645</v>
      </c>
      <c r="D28" s="40">
        <v>14639</v>
      </c>
      <c r="E28" s="40">
        <v>9589</v>
      </c>
      <c r="F28" s="40">
        <v>18417</v>
      </c>
      <c r="G28" s="216">
        <v>215</v>
      </c>
      <c r="H28" s="216">
        <v>11487</v>
      </c>
    </row>
    <row r="29" spans="1:8" s="38" customFormat="1" ht="12.95" customHeight="1">
      <c r="A29" s="225"/>
      <c r="B29" s="226">
        <v>2016</v>
      </c>
      <c r="C29" s="218">
        <v>36387</v>
      </c>
      <c r="D29" s="40">
        <v>16104</v>
      </c>
      <c r="E29" s="40">
        <v>8587</v>
      </c>
      <c r="F29" s="40">
        <v>11696</v>
      </c>
      <c r="G29" s="40">
        <v>490</v>
      </c>
      <c r="H29" s="40">
        <v>29301</v>
      </c>
    </row>
    <row r="30" spans="1:8" s="38" customFormat="1" ht="12.95" customHeight="1">
      <c r="A30" s="225"/>
      <c r="B30" s="226"/>
      <c r="C30" s="218"/>
      <c r="D30" s="40"/>
      <c r="E30" s="40"/>
      <c r="F30" s="40"/>
      <c r="G30" s="40"/>
      <c r="H30" s="40"/>
    </row>
    <row r="31" spans="1:8" s="38" customFormat="1" ht="12.95" customHeight="1">
      <c r="A31" s="225" t="s">
        <v>9</v>
      </c>
      <c r="B31" s="226">
        <v>2012</v>
      </c>
      <c r="C31" s="216">
        <v>10583</v>
      </c>
      <c r="D31" s="216" t="s">
        <v>72</v>
      </c>
      <c r="E31" s="216">
        <v>3632</v>
      </c>
      <c r="F31" s="216">
        <v>6951</v>
      </c>
      <c r="G31" s="40" t="s">
        <v>72</v>
      </c>
      <c r="H31" s="40" t="s">
        <v>72</v>
      </c>
    </row>
    <row r="32" spans="1:8" s="38" customFormat="1" ht="12.95" customHeight="1">
      <c r="A32" s="225"/>
      <c r="B32" s="226">
        <v>2013</v>
      </c>
      <c r="C32" s="216">
        <v>9036</v>
      </c>
      <c r="D32" s="216" t="s">
        <v>72</v>
      </c>
      <c r="E32" s="216">
        <v>2531</v>
      </c>
      <c r="F32" s="216">
        <v>6505</v>
      </c>
      <c r="G32" s="40" t="s">
        <v>72</v>
      </c>
      <c r="H32" s="40" t="s">
        <v>72</v>
      </c>
    </row>
    <row r="33" spans="1:8" s="38" customFormat="1" ht="12.95" customHeight="1">
      <c r="A33" s="225"/>
      <c r="B33" s="226">
        <v>2014</v>
      </c>
      <c r="C33" s="218">
        <v>6135</v>
      </c>
      <c r="D33" s="40" t="s">
        <v>72</v>
      </c>
      <c r="E33" s="40">
        <v>2553</v>
      </c>
      <c r="F33" s="40">
        <v>3582</v>
      </c>
      <c r="G33" s="40" t="s">
        <v>72</v>
      </c>
      <c r="H33" s="40" t="s">
        <v>72</v>
      </c>
    </row>
    <row r="34" spans="1:8" s="38" customFormat="1" ht="12.95" customHeight="1">
      <c r="A34" s="225"/>
      <c r="B34" s="226">
        <v>2015</v>
      </c>
      <c r="C34" s="218">
        <v>6336</v>
      </c>
      <c r="D34" s="40">
        <v>43</v>
      </c>
      <c r="E34" s="40">
        <v>4699</v>
      </c>
      <c r="F34" s="40">
        <v>1594</v>
      </c>
      <c r="G34" s="40" t="s">
        <v>72</v>
      </c>
      <c r="H34" s="40" t="s">
        <v>72</v>
      </c>
    </row>
    <row r="35" spans="1:8" s="38" customFormat="1" ht="12.95" customHeight="1">
      <c r="A35" s="225"/>
      <c r="B35" s="226">
        <v>2016</v>
      </c>
      <c r="C35" s="218">
        <v>8082</v>
      </c>
      <c r="D35" s="40" t="s">
        <v>72</v>
      </c>
      <c r="E35" s="40">
        <v>238</v>
      </c>
      <c r="F35" s="40">
        <v>7844</v>
      </c>
      <c r="G35" s="40" t="s">
        <v>72</v>
      </c>
      <c r="H35" s="40" t="s">
        <v>72</v>
      </c>
    </row>
    <row r="36" spans="1:8" s="38" customFormat="1" ht="12.95" customHeight="1">
      <c r="A36" s="225"/>
      <c r="B36" s="226"/>
      <c r="C36" s="218"/>
      <c r="D36" s="40"/>
      <c r="E36" s="40"/>
      <c r="F36" s="40"/>
      <c r="G36" s="40"/>
      <c r="H36" s="40"/>
    </row>
    <row r="37" spans="1:8" s="38" customFormat="1" ht="12.95" customHeight="1">
      <c r="A37" s="225" t="s">
        <v>10</v>
      </c>
      <c r="B37" s="226">
        <v>2012</v>
      </c>
      <c r="C37" s="216">
        <v>1423</v>
      </c>
      <c r="D37" s="216">
        <v>100</v>
      </c>
      <c r="E37" s="216">
        <v>550</v>
      </c>
      <c r="F37" s="216">
        <v>773</v>
      </c>
      <c r="G37" s="40" t="s">
        <v>72</v>
      </c>
      <c r="H37" s="40" t="s">
        <v>72</v>
      </c>
    </row>
    <row r="38" spans="1:8" s="38" customFormat="1" ht="12.95" customHeight="1">
      <c r="A38" s="225"/>
      <c r="B38" s="226">
        <v>2013</v>
      </c>
      <c r="C38" s="216">
        <v>724</v>
      </c>
      <c r="D38" s="216">
        <v>179</v>
      </c>
      <c r="E38" s="216">
        <v>231</v>
      </c>
      <c r="F38" s="216">
        <v>314</v>
      </c>
      <c r="G38" s="40" t="s">
        <v>72</v>
      </c>
      <c r="H38" s="40" t="s">
        <v>72</v>
      </c>
    </row>
    <row r="39" spans="1:8" s="38" customFormat="1" ht="12.95" customHeight="1">
      <c r="A39" s="225"/>
      <c r="B39" s="226">
        <v>2014</v>
      </c>
      <c r="C39" s="218">
        <v>2175</v>
      </c>
      <c r="D39" s="40">
        <v>558</v>
      </c>
      <c r="E39" s="40">
        <v>715</v>
      </c>
      <c r="F39" s="40">
        <v>902</v>
      </c>
      <c r="G39" s="40">
        <v>54</v>
      </c>
      <c r="H39" s="40">
        <v>2357</v>
      </c>
    </row>
    <row r="40" spans="1:8" s="38" customFormat="1" ht="12.95" customHeight="1">
      <c r="A40" s="225"/>
      <c r="B40" s="226">
        <v>2015</v>
      </c>
      <c r="C40" s="218">
        <v>3099</v>
      </c>
      <c r="D40" s="40">
        <v>329</v>
      </c>
      <c r="E40" s="40">
        <v>103</v>
      </c>
      <c r="F40" s="40">
        <v>2667</v>
      </c>
      <c r="G40" s="216">
        <v>16</v>
      </c>
      <c r="H40" s="216">
        <v>834</v>
      </c>
    </row>
    <row r="41" spans="1:8" s="38" customFormat="1" ht="12.95" customHeight="1">
      <c r="A41" s="225"/>
      <c r="B41" s="226">
        <v>2016</v>
      </c>
      <c r="C41" s="218">
        <v>5142</v>
      </c>
      <c r="D41" s="40">
        <v>88</v>
      </c>
      <c r="E41" s="40">
        <v>1480</v>
      </c>
      <c r="F41" s="40">
        <v>3574</v>
      </c>
      <c r="G41" s="40">
        <v>5</v>
      </c>
      <c r="H41" s="40">
        <v>165</v>
      </c>
    </row>
    <row r="42" spans="1:8" s="38" customFormat="1" ht="12.95" customHeight="1">
      <c r="A42" s="225"/>
      <c r="B42" s="226"/>
      <c r="C42" s="218"/>
      <c r="D42" s="40"/>
      <c r="E42" s="40"/>
      <c r="F42" s="40"/>
      <c r="G42" s="40"/>
      <c r="H42" s="40"/>
    </row>
    <row r="43" spans="1:8" s="38" customFormat="1" ht="12.95" customHeight="1">
      <c r="A43" s="225" t="s">
        <v>11</v>
      </c>
      <c r="B43" s="226">
        <v>2012</v>
      </c>
      <c r="C43" s="216">
        <v>7978</v>
      </c>
      <c r="D43" s="216">
        <v>59</v>
      </c>
      <c r="E43" s="216">
        <v>851</v>
      </c>
      <c r="F43" s="216">
        <v>7068</v>
      </c>
      <c r="G43" s="40" t="s">
        <v>72</v>
      </c>
      <c r="H43" s="40" t="s">
        <v>72</v>
      </c>
    </row>
    <row r="44" spans="1:8" s="38" customFormat="1" ht="12.95" customHeight="1">
      <c r="A44" s="225"/>
      <c r="B44" s="226">
        <v>2013</v>
      </c>
      <c r="C44" s="216">
        <v>2302</v>
      </c>
      <c r="D44" s="216">
        <v>367</v>
      </c>
      <c r="E44" s="216">
        <v>754</v>
      </c>
      <c r="F44" s="216">
        <v>1181</v>
      </c>
      <c r="G44" s="40" t="s">
        <v>72</v>
      </c>
      <c r="H44" s="40" t="s">
        <v>72</v>
      </c>
    </row>
    <row r="45" spans="1:8" s="38" customFormat="1" ht="12.95" customHeight="1">
      <c r="A45" s="225"/>
      <c r="B45" s="226">
        <v>2014</v>
      </c>
      <c r="C45" s="218">
        <v>6969</v>
      </c>
      <c r="D45" s="40">
        <v>208</v>
      </c>
      <c r="E45" s="40">
        <v>272</v>
      </c>
      <c r="F45" s="40">
        <v>6489</v>
      </c>
      <c r="G45" s="40">
        <v>15</v>
      </c>
      <c r="H45" s="40">
        <v>864</v>
      </c>
    </row>
    <row r="46" spans="1:8" s="38" customFormat="1" ht="12.95" customHeight="1">
      <c r="A46" s="225"/>
      <c r="B46" s="226">
        <v>2015</v>
      </c>
      <c r="C46" s="218">
        <v>6141</v>
      </c>
      <c r="D46" s="40">
        <v>351</v>
      </c>
      <c r="E46" s="40">
        <v>182</v>
      </c>
      <c r="F46" s="40">
        <v>5608</v>
      </c>
      <c r="G46" s="40" t="s">
        <v>72</v>
      </c>
      <c r="H46" s="40" t="s">
        <v>72</v>
      </c>
    </row>
    <row r="47" spans="1:8" s="38" customFormat="1" ht="12.95" customHeight="1">
      <c r="A47" s="225"/>
      <c r="B47" s="226">
        <v>2016</v>
      </c>
      <c r="C47" s="218">
        <v>3880</v>
      </c>
      <c r="D47" s="40">
        <v>206</v>
      </c>
      <c r="E47" s="40">
        <v>285</v>
      </c>
      <c r="F47" s="40">
        <v>3389</v>
      </c>
      <c r="G47" s="40" t="s">
        <v>72</v>
      </c>
      <c r="H47" s="40" t="s">
        <v>72</v>
      </c>
    </row>
    <row r="48" spans="1:8" s="38" customFormat="1" ht="12.95" customHeight="1">
      <c r="A48" s="225"/>
      <c r="B48" s="226"/>
      <c r="C48" s="218"/>
      <c r="D48" s="40"/>
      <c r="E48" s="40"/>
      <c r="F48" s="40"/>
      <c r="G48" s="40"/>
      <c r="H48" s="40"/>
    </row>
    <row r="49" spans="1:8" s="38" customFormat="1" ht="12.95" customHeight="1">
      <c r="A49" s="225" t="s">
        <v>12</v>
      </c>
      <c r="B49" s="226">
        <v>2012</v>
      </c>
      <c r="C49" s="216">
        <v>5331</v>
      </c>
      <c r="D49" s="216">
        <v>570</v>
      </c>
      <c r="E49" s="216">
        <v>2548</v>
      </c>
      <c r="F49" s="216">
        <v>2213</v>
      </c>
      <c r="G49" s="216">
        <v>24</v>
      </c>
      <c r="H49" s="216">
        <v>1138</v>
      </c>
    </row>
    <row r="50" spans="1:8" s="38" customFormat="1" ht="12.95" customHeight="1">
      <c r="A50" s="225"/>
      <c r="B50" s="226">
        <v>2013</v>
      </c>
      <c r="C50" s="216">
        <v>8588</v>
      </c>
      <c r="D50" s="216">
        <v>141</v>
      </c>
      <c r="E50" s="216">
        <v>2322</v>
      </c>
      <c r="F50" s="216">
        <v>6125</v>
      </c>
      <c r="G50" s="40" t="s">
        <v>72</v>
      </c>
      <c r="H50" s="40" t="s">
        <v>72</v>
      </c>
    </row>
    <row r="51" spans="1:8" s="38" customFormat="1" ht="12.95" customHeight="1">
      <c r="A51" s="225"/>
      <c r="B51" s="226">
        <v>2014</v>
      </c>
      <c r="C51" s="218">
        <v>6153</v>
      </c>
      <c r="D51" s="40">
        <v>259</v>
      </c>
      <c r="E51" s="40">
        <v>1529</v>
      </c>
      <c r="F51" s="40">
        <v>4365</v>
      </c>
      <c r="G51" s="40" t="s">
        <v>72</v>
      </c>
      <c r="H51" s="40" t="s">
        <v>72</v>
      </c>
    </row>
    <row r="52" spans="1:8" s="38" customFormat="1" ht="12.95" customHeight="1">
      <c r="A52" s="225"/>
      <c r="B52" s="226">
        <v>2015</v>
      </c>
      <c r="C52" s="218">
        <v>3017</v>
      </c>
      <c r="D52" s="40">
        <v>358</v>
      </c>
      <c r="E52" s="40">
        <v>360</v>
      </c>
      <c r="F52" s="40">
        <v>2299</v>
      </c>
      <c r="G52" s="40" t="s">
        <v>72</v>
      </c>
      <c r="H52" s="40" t="s">
        <v>72</v>
      </c>
    </row>
    <row r="53" spans="1:8" s="38" customFormat="1" ht="12.95" customHeight="1">
      <c r="A53" s="225"/>
      <c r="B53" s="226">
        <v>2016</v>
      </c>
      <c r="C53" s="218">
        <v>2770</v>
      </c>
      <c r="D53" s="40">
        <v>370</v>
      </c>
      <c r="E53" s="40">
        <v>142</v>
      </c>
      <c r="F53" s="40">
        <v>2258</v>
      </c>
      <c r="G53" s="40">
        <v>10</v>
      </c>
      <c r="H53" s="40">
        <v>483</v>
      </c>
    </row>
    <row r="54" spans="1:8" s="38" customFormat="1" ht="12.95" customHeight="1">
      <c r="A54" s="225"/>
      <c r="B54" s="226"/>
      <c r="C54" s="218"/>
      <c r="D54" s="40"/>
      <c r="E54" s="40"/>
      <c r="F54" s="40"/>
      <c r="G54" s="40"/>
      <c r="H54" s="40"/>
    </row>
    <row r="55" spans="1:8" s="38" customFormat="1" ht="12.95" customHeight="1">
      <c r="A55" s="225" t="s">
        <v>13</v>
      </c>
      <c r="B55" s="226">
        <v>2012</v>
      </c>
      <c r="C55" s="216">
        <v>829</v>
      </c>
      <c r="D55" s="216">
        <v>29</v>
      </c>
      <c r="E55" s="216">
        <v>348</v>
      </c>
      <c r="F55" s="216">
        <v>452</v>
      </c>
      <c r="G55" s="40" t="s">
        <v>72</v>
      </c>
      <c r="H55" s="40" t="s">
        <v>72</v>
      </c>
    </row>
    <row r="56" spans="1:8" s="38" customFormat="1" ht="12.95" customHeight="1">
      <c r="A56" s="225"/>
      <c r="B56" s="226">
        <v>2013</v>
      </c>
      <c r="C56" s="216">
        <v>492</v>
      </c>
      <c r="D56" s="40" t="s">
        <v>72</v>
      </c>
      <c r="E56" s="216">
        <v>212</v>
      </c>
      <c r="F56" s="216">
        <v>280</v>
      </c>
      <c r="G56" s="40" t="s">
        <v>72</v>
      </c>
      <c r="H56" s="40" t="s">
        <v>72</v>
      </c>
    </row>
    <row r="57" spans="1:8" s="38" customFormat="1" ht="12.95" customHeight="1">
      <c r="A57" s="225"/>
      <c r="B57" s="226">
        <v>2014</v>
      </c>
      <c r="C57" s="218">
        <v>544</v>
      </c>
      <c r="D57" s="40">
        <v>164</v>
      </c>
      <c r="E57" s="40">
        <v>2</v>
      </c>
      <c r="F57" s="40">
        <v>378</v>
      </c>
      <c r="G57" s="40">
        <v>2</v>
      </c>
      <c r="H57" s="40">
        <v>100</v>
      </c>
    </row>
    <row r="58" spans="1:8" s="38" customFormat="1" ht="12.95" customHeight="1">
      <c r="A58" s="225"/>
      <c r="B58" s="226">
        <v>2015</v>
      </c>
      <c r="C58" s="218">
        <v>1278</v>
      </c>
      <c r="D58" s="40">
        <v>320</v>
      </c>
      <c r="E58" s="40">
        <v>17</v>
      </c>
      <c r="F58" s="40">
        <v>941</v>
      </c>
      <c r="G58" s="216">
        <v>12</v>
      </c>
      <c r="H58" s="216">
        <v>449</v>
      </c>
    </row>
    <row r="59" spans="1:8" s="38" customFormat="1" ht="12.95" customHeight="1">
      <c r="A59" s="225"/>
      <c r="B59" s="226">
        <v>2016</v>
      </c>
      <c r="C59" s="218">
        <v>395</v>
      </c>
      <c r="D59" s="40" t="s">
        <v>72</v>
      </c>
      <c r="E59" s="40">
        <v>117</v>
      </c>
      <c r="F59" s="40">
        <v>278</v>
      </c>
      <c r="G59" s="40" t="s">
        <v>72</v>
      </c>
      <c r="H59" s="40" t="s">
        <v>72</v>
      </c>
    </row>
    <row r="60" spans="1:8" s="38" customFormat="1" ht="12.95" customHeight="1">
      <c r="A60" s="225"/>
      <c r="B60" s="226"/>
      <c r="C60" s="218"/>
      <c r="D60" s="40"/>
      <c r="E60" s="40"/>
      <c r="F60" s="40"/>
      <c r="G60" s="40"/>
      <c r="H60" s="40"/>
    </row>
    <row r="61" spans="1:8" s="38" customFormat="1" ht="12.95" customHeight="1">
      <c r="A61" s="225" t="s">
        <v>14</v>
      </c>
      <c r="B61" s="226">
        <v>2012</v>
      </c>
      <c r="C61" s="216">
        <v>517</v>
      </c>
      <c r="D61" s="216" t="s">
        <v>72</v>
      </c>
      <c r="E61" s="216">
        <v>57</v>
      </c>
      <c r="F61" s="216">
        <v>460</v>
      </c>
      <c r="G61" s="40" t="s">
        <v>72</v>
      </c>
      <c r="H61" s="40" t="s">
        <v>72</v>
      </c>
    </row>
    <row r="62" spans="1:8" s="38" customFormat="1" ht="12.95" customHeight="1">
      <c r="A62" s="225"/>
      <c r="B62" s="226">
        <v>2013</v>
      </c>
      <c r="C62" s="216">
        <v>98</v>
      </c>
      <c r="D62" s="216" t="s">
        <v>72</v>
      </c>
      <c r="E62" s="216">
        <v>98</v>
      </c>
      <c r="F62" s="216" t="s">
        <v>72</v>
      </c>
      <c r="G62" s="40" t="s">
        <v>72</v>
      </c>
      <c r="H62" s="40" t="s">
        <v>72</v>
      </c>
    </row>
    <row r="63" spans="1:8" s="38" customFormat="1" ht="12.95" customHeight="1">
      <c r="A63" s="225"/>
      <c r="B63" s="226">
        <v>2014</v>
      </c>
      <c r="C63" s="218">
        <v>473</v>
      </c>
      <c r="D63" s="40" t="s">
        <v>72</v>
      </c>
      <c r="E63" s="40" t="s">
        <v>72</v>
      </c>
      <c r="F63" s="40">
        <v>473</v>
      </c>
      <c r="G63" s="40" t="s">
        <v>72</v>
      </c>
      <c r="H63" s="40" t="s">
        <v>72</v>
      </c>
    </row>
    <row r="64" spans="1:8" s="38" customFormat="1" ht="12.95" customHeight="1">
      <c r="A64" s="225"/>
      <c r="B64" s="226">
        <v>2015</v>
      </c>
      <c r="C64" s="218">
        <v>362</v>
      </c>
      <c r="D64" s="40" t="s">
        <v>72</v>
      </c>
      <c r="E64" s="40" t="s">
        <v>72</v>
      </c>
      <c r="F64" s="40">
        <v>362</v>
      </c>
      <c r="G64" s="40" t="s">
        <v>72</v>
      </c>
      <c r="H64" s="40" t="s">
        <v>72</v>
      </c>
    </row>
    <row r="65" spans="1:8" s="38" customFormat="1" ht="12.95" customHeight="1">
      <c r="A65" s="225"/>
      <c r="B65" s="226">
        <v>2016</v>
      </c>
      <c r="C65" s="218">
        <v>714</v>
      </c>
      <c r="D65" s="40" t="s">
        <v>72</v>
      </c>
      <c r="E65" s="40">
        <v>17</v>
      </c>
      <c r="F65" s="40">
        <v>697</v>
      </c>
      <c r="G65" s="40" t="s">
        <v>72</v>
      </c>
      <c r="H65" s="40" t="s">
        <v>72</v>
      </c>
    </row>
    <row r="66" spans="1:8" s="38" customFormat="1" ht="12.95" customHeight="1">
      <c r="A66" s="225"/>
      <c r="B66" s="226"/>
      <c r="C66" s="218"/>
      <c r="D66" s="40"/>
      <c r="E66" s="40"/>
      <c r="F66" s="40"/>
      <c r="G66" s="216"/>
      <c r="H66" s="216"/>
    </row>
    <row r="67" spans="1:8" s="38" customFormat="1" ht="12.95" customHeight="1">
      <c r="A67" s="225" t="s">
        <v>15</v>
      </c>
      <c r="B67" s="226">
        <v>2012</v>
      </c>
      <c r="C67" s="216">
        <v>20779</v>
      </c>
      <c r="D67" s="216">
        <v>86</v>
      </c>
      <c r="E67" s="216">
        <v>421</v>
      </c>
      <c r="F67" s="216">
        <v>20272</v>
      </c>
      <c r="G67" s="216">
        <v>3</v>
      </c>
      <c r="H67" s="216">
        <v>185</v>
      </c>
    </row>
    <row r="68" spans="1:8" s="38" customFormat="1" ht="12.95" customHeight="1">
      <c r="A68" s="225"/>
      <c r="B68" s="226">
        <v>2013</v>
      </c>
      <c r="C68" s="216">
        <v>8589</v>
      </c>
      <c r="D68" s="216">
        <v>60</v>
      </c>
      <c r="E68" s="216">
        <v>73</v>
      </c>
      <c r="F68" s="216">
        <v>8456</v>
      </c>
      <c r="G68" s="220" t="s">
        <v>72</v>
      </c>
      <c r="H68" s="220" t="s">
        <v>72</v>
      </c>
    </row>
    <row r="69" spans="1:8" s="38" customFormat="1" ht="12.95" customHeight="1">
      <c r="A69" s="225"/>
      <c r="B69" s="226">
        <v>2014</v>
      </c>
      <c r="C69" s="218">
        <v>15474</v>
      </c>
      <c r="D69" s="40">
        <v>32</v>
      </c>
      <c r="E69" s="40">
        <v>264</v>
      </c>
      <c r="F69" s="40">
        <v>15178</v>
      </c>
      <c r="G69" s="40">
        <v>2</v>
      </c>
      <c r="H69" s="40">
        <v>114</v>
      </c>
    </row>
    <row r="70" spans="1:8" s="38" customFormat="1" ht="12.95" customHeight="1">
      <c r="A70" s="225"/>
      <c r="B70" s="226">
        <v>2015</v>
      </c>
      <c r="C70" s="218">
        <v>10929</v>
      </c>
      <c r="D70" s="40">
        <v>17</v>
      </c>
      <c r="E70" s="40">
        <v>307</v>
      </c>
      <c r="F70" s="40">
        <v>10605</v>
      </c>
      <c r="G70" s="40" t="s">
        <v>72</v>
      </c>
      <c r="H70" s="40" t="s">
        <v>72</v>
      </c>
    </row>
    <row r="71" spans="1:8" s="38" customFormat="1" ht="12.95" customHeight="1">
      <c r="A71" s="225"/>
      <c r="B71" s="226">
        <v>2016</v>
      </c>
      <c r="C71" s="218">
        <v>5332</v>
      </c>
      <c r="D71" s="40">
        <v>24</v>
      </c>
      <c r="E71" s="40">
        <v>604</v>
      </c>
      <c r="F71" s="40">
        <v>4704</v>
      </c>
      <c r="G71" s="40" t="s">
        <v>72</v>
      </c>
      <c r="H71" s="40" t="s">
        <v>72</v>
      </c>
    </row>
    <row r="72" spans="1:8" s="38" customFormat="1" ht="12.95" customHeight="1">
      <c r="A72" s="225"/>
      <c r="B72" s="226"/>
      <c r="C72" s="218"/>
      <c r="D72" s="40"/>
      <c r="E72" s="40"/>
      <c r="F72" s="40"/>
      <c r="G72" s="40"/>
      <c r="H72" s="40"/>
    </row>
    <row r="73" spans="1:8" s="38" customFormat="1" ht="12.95" customHeight="1">
      <c r="A73" s="225" t="s">
        <v>16</v>
      </c>
      <c r="B73" s="226">
        <v>2012</v>
      </c>
      <c r="C73" s="216">
        <v>8380</v>
      </c>
      <c r="D73" s="216">
        <v>4090</v>
      </c>
      <c r="E73" s="216">
        <v>647</v>
      </c>
      <c r="F73" s="216">
        <v>3643</v>
      </c>
      <c r="G73" s="216">
        <v>20</v>
      </c>
      <c r="H73" s="216">
        <v>980</v>
      </c>
    </row>
    <row r="74" spans="1:8" s="38" customFormat="1" ht="12.95" customHeight="1">
      <c r="A74" s="225"/>
      <c r="B74" s="226">
        <v>2013</v>
      </c>
      <c r="C74" s="216">
        <v>15322</v>
      </c>
      <c r="D74" s="216">
        <v>2883</v>
      </c>
      <c r="E74" s="216">
        <v>1363</v>
      </c>
      <c r="F74" s="216">
        <v>11076</v>
      </c>
      <c r="G74" s="40">
        <v>73</v>
      </c>
      <c r="H74" s="40">
        <v>3556</v>
      </c>
    </row>
    <row r="75" spans="1:8" s="38" customFormat="1" ht="12.95" customHeight="1">
      <c r="A75" s="225"/>
      <c r="B75" s="226">
        <v>2014</v>
      </c>
      <c r="C75" s="218">
        <v>12050</v>
      </c>
      <c r="D75" s="40">
        <v>1977</v>
      </c>
      <c r="E75" s="40">
        <v>2231</v>
      </c>
      <c r="F75" s="40">
        <v>7842</v>
      </c>
      <c r="G75" s="40">
        <v>60</v>
      </c>
      <c r="H75" s="40">
        <v>3596</v>
      </c>
    </row>
    <row r="76" spans="1:8" s="38" customFormat="1" ht="12.95" customHeight="1">
      <c r="A76" s="225"/>
      <c r="B76" s="226">
        <v>2015</v>
      </c>
      <c r="C76" s="218">
        <v>17829</v>
      </c>
      <c r="D76" s="40">
        <v>2476</v>
      </c>
      <c r="E76" s="40">
        <v>627</v>
      </c>
      <c r="F76" s="40">
        <v>14726</v>
      </c>
      <c r="G76" s="216">
        <v>38</v>
      </c>
      <c r="H76" s="216">
        <v>1685</v>
      </c>
    </row>
    <row r="77" spans="1:8" s="38" customFormat="1" ht="12.95" customHeight="1">
      <c r="A77" s="225"/>
      <c r="B77" s="226">
        <v>2016</v>
      </c>
      <c r="C77" s="218">
        <v>10347</v>
      </c>
      <c r="D77" s="40">
        <v>1240</v>
      </c>
      <c r="E77" s="40">
        <v>2152</v>
      </c>
      <c r="F77" s="40">
        <v>6955</v>
      </c>
      <c r="G77" s="40">
        <v>19</v>
      </c>
      <c r="H77" s="40">
        <v>1095</v>
      </c>
    </row>
    <row r="78" spans="1:8" s="38" customFormat="1" ht="12.95" customHeight="1">
      <c r="A78" s="225"/>
      <c r="B78" s="226"/>
      <c r="C78" s="218"/>
      <c r="D78" s="40"/>
      <c r="E78" s="40"/>
      <c r="F78" s="40"/>
      <c r="G78" s="40"/>
      <c r="H78" s="40"/>
    </row>
    <row r="79" spans="1:8" s="38" customFormat="1" ht="12.95" customHeight="1">
      <c r="A79" s="225" t="s">
        <v>17</v>
      </c>
      <c r="B79" s="226">
        <v>2012</v>
      </c>
      <c r="C79" s="216">
        <v>8904</v>
      </c>
      <c r="D79" s="216">
        <v>349</v>
      </c>
      <c r="E79" s="216">
        <v>2450</v>
      </c>
      <c r="F79" s="216">
        <v>6105</v>
      </c>
      <c r="G79" s="40" t="s">
        <v>72</v>
      </c>
      <c r="H79" s="40" t="s">
        <v>72</v>
      </c>
    </row>
    <row r="80" spans="1:8" s="38" customFormat="1" ht="12.95" customHeight="1">
      <c r="A80" s="225"/>
      <c r="B80" s="226">
        <v>2013</v>
      </c>
      <c r="C80" s="216">
        <v>4569</v>
      </c>
      <c r="D80" s="216">
        <v>256</v>
      </c>
      <c r="E80" s="216">
        <v>1601</v>
      </c>
      <c r="F80" s="216">
        <v>2712</v>
      </c>
      <c r="G80" s="40" t="s">
        <v>72</v>
      </c>
      <c r="H80" s="40" t="s">
        <v>72</v>
      </c>
    </row>
    <row r="81" spans="1:8" s="38" customFormat="1" ht="12.95" customHeight="1">
      <c r="A81" s="225"/>
      <c r="B81" s="226">
        <v>2014</v>
      </c>
      <c r="C81" s="218">
        <v>3238</v>
      </c>
      <c r="D81" s="40">
        <v>80</v>
      </c>
      <c r="E81" s="40">
        <v>703</v>
      </c>
      <c r="F81" s="40">
        <v>2455</v>
      </c>
      <c r="G81" s="40" t="s">
        <v>72</v>
      </c>
      <c r="H81" s="40" t="s">
        <v>72</v>
      </c>
    </row>
    <row r="82" spans="1:8" s="38" customFormat="1" ht="12.95" customHeight="1">
      <c r="A82" s="28"/>
      <c r="B82" s="226">
        <v>2015</v>
      </c>
      <c r="C82" s="218">
        <v>5370</v>
      </c>
      <c r="D82" s="40">
        <v>550</v>
      </c>
      <c r="E82" s="40">
        <v>2802</v>
      </c>
      <c r="F82" s="40">
        <v>2018</v>
      </c>
      <c r="G82" s="216">
        <v>17</v>
      </c>
      <c r="H82" s="216">
        <v>1201</v>
      </c>
    </row>
    <row r="83" spans="1:8" s="38" customFormat="1" ht="12.95" customHeight="1">
      <c r="A83" s="28"/>
      <c r="B83" s="226">
        <v>2016</v>
      </c>
      <c r="C83" s="218">
        <v>6685</v>
      </c>
      <c r="D83" s="40">
        <v>1115</v>
      </c>
      <c r="E83" s="40">
        <v>1012</v>
      </c>
      <c r="F83" s="40">
        <v>4558</v>
      </c>
      <c r="G83" s="40" t="s">
        <v>72</v>
      </c>
      <c r="H83" s="40" t="s">
        <v>72</v>
      </c>
    </row>
    <row r="84" spans="1:8" s="38" customFormat="1" ht="12.95" customHeight="1">
      <c r="A84" s="28"/>
      <c r="B84" s="226"/>
      <c r="C84" s="218"/>
      <c r="D84" s="40"/>
      <c r="E84" s="40"/>
      <c r="F84" s="40"/>
      <c r="G84" s="40"/>
      <c r="H84" s="40"/>
    </row>
    <row r="85" spans="1:8" s="38" customFormat="1" ht="12.95" customHeight="1">
      <c r="A85" s="227" t="s">
        <v>18</v>
      </c>
      <c r="B85" s="226">
        <v>2012</v>
      </c>
      <c r="C85" s="216">
        <v>43151</v>
      </c>
      <c r="D85" s="216">
        <v>8786</v>
      </c>
      <c r="E85" s="216">
        <v>3428</v>
      </c>
      <c r="F85" s="216">
        <v>30937</v>
      </c>
      <c r="G85" s="216">
        <v>62</v>
      </c>
      <c r="H85" s="216">
        <v>2920</v>
      </c>
    </row>
    <row r="86" spans="1:8" s="38" customFormat="1" ht="12.95" customHeight="1">
      <c r="A86" s="225"/>
      <c r="B86" s="226">
        <v>2013</v>
      </c>
      <c r="C86" s="216">
        <v>192471</v>
      </c>
      <c r="D86" s="216">
        <v>5229</v>
      </c>
      <c r="E86" s="216">
        <v>12785</v>
      </c>
      <c r="F86" s="216">
        <v>174457</v>
      </c>
      <c r="G86" s="40">
        <v>208</v>
      </c>
      <c r="H86" s="40">
        <v>9749</v>
      </c>
    </row>
    <row r="87" spans="1:8" s="38" customFormat="1" ht="12.95" customHeight="1">
      <c r="A87" s="225"/>
      <c r="B87" s="226">
        <v>2014</v>
      </c>
      <c r="C87" s="218">
        <v>140194</v>
      </c>
      <c r="D87" s="40">
        <v>7725</v>
      </c>
      <c r="E87" s="40">
        <v>4756</v>
      </c>
      <c r="F87" s="40">
        <v>127713</v>
      </c>
      <c r="G87" s="216">
        <v>133</v>
      </c>
      <c r="H87" s="216">
        <v>5999</v>
      </c>
    </row>
    <row r="88" spans="1:8" s="38" customFormat="1" ht="12.95" customHeight="1">
      <c r="A88" s="225"/>
      <c r="B88" s="226">
        <v>2015</v>
      </c>
      <c r="C88" s="218">
        <v>56902</v>
      </c>
      <c r="D88" s="40">
        <v>6267</v>
      </c>
      <c r="E88" s="40">
        <v>3043</v>
      </c>
      <c r="F88" s="40">
        <v>47592</v>
      </c>
      <c r="G88" s="216">
        <v>94</v>
      </c>
      <c r="H88" s="216">
        <v>4499</v>
      </c>
    </row>
    <row r="89" spans="1:8" s="38" customFormat="1" ht="12.95" customHeight="1">
      <c r="A89" s="225"/>
      <c r="B89" s="226">
        <v>2016</v>
      </c>
      <c r="C89" s="218">
        <v>65374</v>
      </c>
      <c r="D89" s="40">
        <v>13212</v>
      </c>
      <c r="E89" s="40">
        <v>3858</v>
      </c>
      <c r="F89" s="40">
        <v>48304</v>
      </c>
      <c r="G89" s="40">
        <v>214</v>
      </c>
      <c r="H89" s="40">
        <v>9297</v>
      </c>
    </row>
    <row r="90" spans="1:8" s="38" customFormat="1" ht="12.95" customHeight="1">
      <c r="A90" s="225"/>
      <c r="B90" s="226"/>
      <c r="C90" s="218"/>
      <c r="D90" s="40"/>
      <c r="E90" s="40"/>
      <c r="F90" s="40"/>
      <c r="G90" s="40"/>
      <c r="H90" s="40"/>
    </row>
    <row r="91" spans="1:8" s="38" customFormat="1" ht="12.95" customHeight="1">
      <c r="A91" s="225" t="s">
        <v>19</v>
      </c>
      <c r="B91" s="226">
        <v>2012</v>
      </c>
      <c r="C91" s="216">
        <v>401</v>
      </c>
      <c r="D91" s="216" t="s">
        <v>72</v>
      </c>
      <c r="E91" s="216">
        <v>9</v>
      </c>
      <c r="F91" s="216">
        <v>392</v>
      </c>
      <c r="G91" s="40" t="s">
        <v>72</v>
      </c>
      <c r="H91" s="40" t="s">
        <v>72</v>
      </c>
    </row>
    <row r="92" spans="1:8" s="38" customFormat="1" ht="12.95" customHeight="1">
      <c r="A92" s="225"/>
      <c r="B92" s="226">
        <v>2013</v>
      </c>
      <c r="C92" s="216">
        <v>97</v>
      </c>
      <c r="D92" s="216" t="s">
        <v>72</v>
      </c>
      <c r="E92" s="216">
        <v>56</v>
      </c>
      <c r="F92" s="216">
        <v>41</v>
      </c>
      <c r="G92" s="40" t="s">
        <v>72</v>
      </c>
      <c r="H92" s="40" t="s">
        <v>72</v>
      </c>
    </row>
    <row r="93" spans="1:8" s="38" customFormat="1" ht="12.95" customHeight="1">
      <c r="A93" s="225"/>
      <c r="B93" s="226">
        <v>2014</v>
      </c>
      <c r="C93" s="218">
        <v>126</v>
      </c>
      <c r="D93" s="40" t="s">
        <v>72</v>
      </c>
      <c r="E93" s="40">
        <v>88</v>
      </c>
      <c r="F93" s="40">
        <v>38</v>
      </c>
      <c r="G93" s="40" t="s">
        <v>72</v>
      </c>
      <c r="H93" s="40" t="s">
        <v>72</v>
      </c>
    </row>
    <row r="94" spans="1:8" s="38" customFormat="1" ht="12.95" customHeight="1">
      <c r="A94" s="225"/>
      <c r="B94" s="226">
        <v>2015</v>
      </c>
      <c r="C94" s="218">
        <v>245</v>
      </c>
      <c r="D94" s="40" t="s">
        <v>72</v>
      </c>
      <c r="E94" s="40">
        <v>178</v>
      </c>
      <c r="F94" s="40">
        <v>67</v>
      </c>
      <c r="G94" s="40" t="s">
        <v>72</v>
      </c>
      <c r="H94" s="40" t="s">
        <v>72</v>
      </c>
    </row>
    <row r="95" spans="1:8">
      <c r="A95" s="225"/>
      <c r="B95" s="226">
        <v>2016</v>
      </c>
      <c r="C95" s="218">
        <v>59</v>
      </c>
      <c r="D95" s="40" t="s">
        <v>72</v>
      </c>
      <c r="E95" s="40" t="s">
        <v>72</v>
      </c>
      <c r="F95" s="40">
        <v>59</v>
      </c>
      <c r="G95" s="40" t="s">
        <v>72</v>
      </c>
      <c r="H95" s="40" t="s">
        <v>72</v>
      </c>
    </row>
    <row r="96" spans="1:8">
      <c r="A96" s="225"/>
      <c r="B96" s="226"/>
      <c r="C96" s="218"/>
      <c r="D96" s="40"/>
      <c r="E96" s="40"/>
      <c r="F96" s="40"/>
      <c r="G96" s="40"/>
      <c r="H96" s="40"/>
    </row>
    <row r="97" spans="1:8">
      <c r="A97" s="812" t="s">
        <v>182</v>
      </c>
      <c r="B97" s="226">
        <v>2012</v>
      </c>
      <c r="C97" s="216">
        <v>24675</v>
      </c>
      <c r="D97" s="216">
        <v>2025</v>
      </c>
      <c r="E97" s="216">
        <v>1309</v>
      </c>
      <c r="F97" s="216">
        <v>21341</v>
      </c>
      <c r="G97" s="220" t="s">
        <v>72</v>
      </c>
      <c r="H97" s="220" t="s">
        <v>72</v>
      </c>
    </row>
    <row r="98" spans="1:8">
      <c r="A98" s="225"/>
      <c r="B98" s="226">
        <v>2013</v>
      </c>
      <c r="C98" s="216">
        <v>19991</v>
      </c>
      <c r="D98" s="216">
        <v>3985</v>
      </c>
      <c r="E98" s="216">
        <v>738</v>
      </c>
      <c r="F98" s="216">
        <v>15268</v>
      </c>
      <c r="G98" s="40">
        <v>89</v>
      </c>
      <c r="H98" s="40">
        <v>4303</v>
      </c>
    </row>
    <row r="99" spans="1:8">
      <c r="A99" s="225"/>
      <c r="B99" s="226">
        <v>2014</v>
      </c>
      <c r="C99" s="218">
        <v>19346</v>
      </c>
      <c r="D99" s="40">
        <v>707</v>
      </c>
      <c r="E99" s="40">
        <v>566</v>
      </c>
      <c r="F99" s="40">
        <v>18073</v>
      </c>
      <c r="G99" s="40">
        <v>74</v>
      </c>
      <c r="H99" s="40">
        <v>3727</v>
      </c>
    </row>
    <row r="100" spans="1:8">
      <c r="A100" s="225"/>
      <c r="B100" s="226">
        <v>2015</v>
      </c>
      <c r="C100" s="218">
        <v>18000</v>
      </c>
      <c r="D100" s="40">
        <v>1766</v>
      </c>
      <c r="E100" s="40">
        <v>631</v>
      </c>
      <c r="F100" s="40">
        <v>15603</v>
      </c>
      <c r="G100" s="40" t="s">
        <v>72</v>
      </c>
      <c r="H100" s="40" t="s">
        <v>72</v>
      </c>
    </row>
    <row r="101" spans="1:8">
      <c r="A101" s="225"/>
      <c r="B101" s="226">
        <v>2016</v>
      </c>
      <c r="C101" s="218">
        <v>22900</v>
      </c>
      <c r="D101" s="40">
        <v>1896</v>
      </c>
      <c r="E101" s="40">
        <v>2343</v>
      </c>
      <c r="F101" s="40">
        <v>18661</v>
      </c>
      <c r="G101" s="40">
        <v>99</v>
      </c>
      <c r="H101" s="40">
        <v>4484</v>
      </c>
    </row>
    <row r="102" spans="1:8">
      <c r="A102" s="225"/>
      <c r="B102" s="226"/>
      <c r="C102" s="218"/>
      <c r="D102" s="40"/>
      <c r="E102" s="40"/>
      <c r="F102" s="40"/>
      <c r="G102" s="40"/>
      <c r="H102" s="40"/>
    </row>
    <row r="103" spans="1:8">
      <c r="A103" s="225" t="s">
        <v>21</v>
      </c>
      <c r="B103" s="226">
        <v>2012</v>
      </c>
      <c r="C103" s="40" t="s">
        <v>72</v>
      </c>
      <c r="D103" s="40" t="s">
        <v>72</v>
      </c>
      <c r="E103" s="40" t="s">
        <v>72</v>
      </c>
      <c r="F103" s="40" t="s">
        <v>72</v>
      </c>
      <c r="G103" s="40" t="s">
        <v>72</v>
      </c>
      <c r="H103" s="40" t="s">
        <v>72</v>
      </c>
    </row>
    <row r="104" spans="1:8">
      <c r="A104" s="225"/>
      <c r="B104" s="226">
        <v>2013</v>
      </c>
      <c r="C104" s="216">
        <v>76</v>
      </c>
      <c r="D104" s="216">
        <v>76</v>
      </c>
      <c r="E104" s="40" t="s">
        <v>72</v>
      </c>
      <c r="F104" s="40" t="s">
        <v>72</v>
      </c>
      <c r="G104" s="40" t="s">
        <v>72</v>
      </c>
      <c r="H104" s="40" t="s">
        <v>72</v>
      </c>
    </row>
    <row r="105" spans="1:8">
      <c r="A105" s="225"/>
      <c r="B105" s="226">
        <v>2014</v>
      </c>
      <c r="C105" s="218">
        <v>5638</v>
      </c>
      <c r="D105" s="40" t="s">
        <v>72</v>
      </c>
      <c r="E105" s="40" t="s">
        <v>72</v>
      </c>
      <c r="F105" s="40">
        <v>5638</v>
      </c>
      <c r="G105" s="40" t="s">
        <v>72</v>
      </c>
      <c r="H105" s="40" t="s">
        <v>72</v>
      </c>
    </row>
    <row r="106" spans="1:8">
      <c r="A106" s="225"/>
      <c r="B106" s="226">
        <v>2015</v>
      </c>
      <c r="C106" s="218">
        <v>1</v>
      </c>
      <c r="D106" s="40" t="s">
        <v>72</v>
      </c>
      <c r="E106" s="40">
        <v>1</v>
      </c>
      <c r="F106" s="40" t="s">
        <v>72</v>
      </c>
      <c r="G106" s="40" t="s">
        <v>72</v>
      </c>
      <c r="H106" s="40" t="s">
        <v>72</v>
      </c>
    </row>
    <row r="107" spans="1:8">
      <c r="A107" s="225"/>
      <c r="B107" s="226">
        <v>2016</v>
      </c>
      <c r="C107" s="218">
        <v>1</v>
      </c>
      <c r="D107" s="40" t="s">
        <v>72</v>
      </c>
      <c r="E107" s="40">
        <v>1</v>
      </c>
      <c r="F107" s="40" t="s">
        <v>72</v>
      </c>
      <c r="G107" s="40" t="s">
        <v>72</v>
      </c>
      <c r="H107" s="40" t="s">
        <v>72</v>
      </c>
    </row>
    <row r="108" spans="1:8">
      <c r="A108" s="225"/>
      <c r="B108" s="226"/>
      <c r="C108" s="218"/>
      <c r="D108" s="40"/>
      <c r="E108" s="40"/>
      <c r="F108" s="40"/>
      <c r="G108" s="40"/>
      <c r="H108" s="40"/>
    </row>
    <row r="109" spans="1:8">
      <c r="A109" s="225" t="s">
        <v>22</v>
      </c>
      <c r="B109" s="226">
        <v>2012</v>
      </c>
      <c r="C109" s="216">
        <v>48</v>
      </c>
      <c r="D109" s="216">
        <v>48</v>
      </c>
      <c r="E109" s="216" t="s">
        <v>72</v>
      </c>
      <c r="F109" s="216" t="s">
        <v>72</v>
      </c>
      <c r="G109" s="216">
        <v>2</v>
      </c>
      <c r="H109" s="216">
        <v>120</v>
      </c>
    </row>
    <row r="110" spans="1:8">
      <c r="A110" s="225"/>
      <c r="B110" s="226">
        <v>2013</v>
      </c>
      <c r="C110" s="216">
        <v>315</v>
      </c>
      <c r="D110" s="216">
        <v>12</v>
      </c>
      <c r="E110" s="216" t="s">
        <v>72</v>
      </c>
      <c r="F110" s="216">
        <v>303</v>
      </c>
      <c r="G110" s="40" t="s">
        <v>72</v>
      </c>
      <c r="H110" s="40" t="s">
        <v>72</v>
      </c>
    </row>
    <row r="111" spans="1:8">
      <c r="A111" s="225"/>
      <c r="B111" s="226">
        <v>2014</v>
      </c>
      <c r="C111" s="218">
        <v>46</v>
      </c>
      <c r="D111" s="40" t="s">
        <v>72</v>
      </c>
      <c r="E111" s="40">
        <v>46</v>
      </c>
      <c r="F111" s="40" t="s">
        <v>72</v>
      </c>
      <c r="G111" s="40" t="s">
        <v>72</v>
      </c>
      <c r="H111" s="40" t="s">
        <v>72</v>
      </c>
    </row>
    <row r="112" spans="1:8">
      <c r="A112" s="225"/>
      <c r="B112" s="226">
        <v>2015</v>
      </c>
      <c r="C112" s="40" t="s">
        <v>72</v>
      </c>
      <c r="D112" s="40" t="s">
        <v>72</v>
      </c>
      <c r="E112" s="40" t="s">
        <v>72</v>
      </c>
      <c r="F112" s="40" t="s">
        <v>72</v>
      </c>
      <c r="G112" s="40" t="s">
        <v>72</v>
      </c>
      <c r="H112" s="40" t="s">
        <v>72</v>
      </c>
    </row>
    <row r="113" spans="1:8">
      <c r="A113" s="225"/>
      <c r="B113" s="226">
        <v>2016</v>
      </c>
      <c r="C113" s="218" t="s">
        <v>72</v>
      </c>
      <c r="D113" s="40" t="s">
        <v>72</v>
      </c>
      <c r="E113" s="40" t="s">
        <v>72</v>
      </c>
      <c r="F113" s="40" t="s">
        <v>72</v>
      </c>
      <c r="G113" s="40" t="s">
        <v>72</v>
      </c>
      <c r="H113" s="40" t="s">
        <v>72</v>
      </c>
    </row>
    <row r="114" spans="1:8">
      <c r="A114" s="225"/>
      <c r="B114" s="226"/>
      <c r="C114" s="218"/>
      <c r="D114" s="218"/>
      <c r="E114" s="218"/>
      <c r="F114" s="218"/>
      <c r="G114" s="218"/>
      <c r="H114" s="218"/>
    </row>
    <row r="115" spans="1:8">
      <c r="A115" s="228" t="s">
        <v>23</v>
      </c>
      <c r="B115" s="226">
        <v>2012</v>
      </c>
      <c r="C115" s="218">
        <v>47865</v>
      </c>
      <c r="D115" s="218">
        <v>13424</v>
      </c>
      <c r="E115" s="218">
        <v>13557</v>
      </c>
      <c r="F115" s="218">
        <v>20884</v>
      </c>
      <c r="G115" s="218">
        <v>332</v>
      </c>
      <c r="H115" s="218">
        <v>16281</v>
      </c>
    </row>
    <row r="116" spans="1:8">
      <c r="A116" s="225"/>
      <c r="B116" s="226">
        <v>2013</v>
      </c>
      <c r="C116" s="218">
        <v>33894</v>
      </c>
      <c r="D116" s="218">
        <v>10160</v>
      </c>
      <c r="E116" s="218">
        <v>7072</v>
      </c>
      <c r="F116" s="218">
        <v>16662</v>
      </c>
      <c r="G116" s="218">
        <v>236</v>
      </c>
      <c r="H116" s="218">
        <v>12232</v>
      </c>
    </row>
    <row r="117" spans="1:8">
      <c r="A117" s="225"/>
      <c r="B117" s="226">
        <v>2014</v>
      </c>
      <c r="C117" s="218">
        <v>28565</v>
      </c>
      <c r="D117" s="218">
        <v>9092</v>
      </c>
      <c r="E117" s="218">
        <v>4270</v>
      </c>
      <c r="F117" s="218">
        <v>15203</v>
      </c>
      <c r="G117" s="218">
        <v>280</v>
      </c>
      <c r="H117" s="218">
        <v>14335</v>
      </c>
    </row>
    <row r="118" spans="1:8">
      <c r="A118" s="225"/>
      <c r="B118" s="226">
        <v>2015</v>
      </c>
      <c r="C118" s="218">
        <v>39861</v>
      </c>
      <c r="D118" s="218">
        <v>9323</v>
      </c>
      <c r="E118" s="218">
        <v>18479</v>
      </c>
      <c r="F118" s="218">
        <v>12059</v>
      </c>
      <c r="G118" s="218">
        <v>129</v>
      </c>
      <c r="H118" s="218">
        <v>6161</v>
      </c>
    </row>
    <row r="119" spans="1:8">
      <c r="A119" s="225"/>
      <c r="B119" s="226">
        <v>2016</v>
      </c>
      <c r="C119" s="218">
        <v>45090</v>
      </c>
      <c r="D119" s="218">
        <v>14531</v>
      </c>
      <c r="E119" s="218">
        <v>17403</v>
      </c>
      <c r="F119" s="218">
        <v>13156</v>
      </c>
      <c r="G119" s="218">
        <v>208</v>
      </c>
      <c r="H119" s="218">
        <v>11021</v>
      </c>
    </row>
    <row r="120" spans="1:8">
      <c r="A120" s="225"/>
      <c r="B120" s="226"/>
      <c r="C120" s="218"/>
      <c r="D120" s="218"/>
      <c r="E120" s="218"/>
      <c r="F120" s="218"/>
      <c r="G120" s="218"/>
      <c r="H120" s="218"/>
    </row>
    <row r="121" spans="1:8">
      <c r="A121" s="229" t="s">
        <v>24</v>
      </c>
      <c r="B121" s="226">
        <v>2012</v>
      </c>
      <c r="C121" s="218">
        <v>13230</v>
      </c>
      <c r="D121" s="218">
        <v>4321</v>
      </c>
      <c r="E121" s="218">
        <v>1643</v>
      </c>
      <c r="F121" s="218">
        <v>7266</v>
      </c>
      <c r="G121" s="218">
        <v>107</v>
      </c>
      <c r="H121" s="218">
        <v>5210</v>
      </c>
    </row>
    <row r="122" spans="1:8">
      <c r="A122" s="229"/>
      <c r="B122" s="226">
        <v>2013</v>
      </c>
      <c r="C122" s="218">
        <v>11581</v>
      </c>
      <c r="D122" s="218">
        <v>3534</v>
      </c>
      <c r="E122" s="218">
        <v>1230</v>
      </c>
      <c r="F122" s="218">
        <v>6817</v>
      </c>
      <c r="G122" s="218">
        <v>162</v>
      </c>
      <c r="H122" s="218">
        <v>7948</v>
      </c>
    </row>
    <row r="123" spans="1:8">
      <c r="A123" s="229"/>
      <c r="B123" s="226">
        <v>2014</v>
      </c>
      <c r="C123" s="218">
        <v>6713</v>
      </c>
      <c r="D123" s="218">
        <v>2896</v>
      </c>
      <c r="E123" s="218">
        <v>628</v>
      </c>
      <c r="F123" s="218">
        <v>3189</v>
      </c>
      <c r="G123" s="218">
        <v>79</v>
      </c>
      <c r="H123" s="218">
        <v>3542</v>
      </c>
    </row>
    <row r="124" spans="1:8">
      <c r="A124" s="229"/>
      <c r="B124" s="226">
        <v>2015</v>
      </c>
      <c r="C124" s="218">
        <v>10520</v>
      </c>
      <c r="D124" s="40">
        <v>5961</v>
      </c>
      <c r="E124" s="40">
        <v>2643</v>
      </c>
      <c r="F124" s="40">
        <v>1916</v>
      </c>
      <c r="G124" s="216">
        <v>110</v>
      </c>
      <c r="H124" s="216">
        <v>5167</v>
      </c>
    </row>
    <row r="125" spans="1:8">
      <c r="A125" s="229"/>
      <c r="B125" s="226">
        <v>2016</v>
      </c>
      <c r="C125" s="218">
        <v>7672</v>
      </c>
      <c r="D125" s="40">
        <v>3110</v>
      </c>
      <c r="E125" s="40">
        <v>1985</v>
      </c>
      <c r="F125" s="40">
        <v>2577</v>
      </c>
      <c r="G125" s="40">
        <v>86</v>
      </c>
      <c r="H125" s="40">
        <v>4208</v>
      </c>
    </row>
    <row r="126" spans="1:8">
      <c r="A126" s="229"/>
      <c r="B126" s="226"/>
      <c r="C126" s="218"/>
      <c r="D126" s="218"/>
      <c r="E126" s="218"/>
      <c r="F126" s="218"/>
      <c r="G126" s="218"/>
      <c r="H126" s="218"/>
    </row>
    <row r="127" spans="1:8">
      <c r="A127" s="229" t="s">
        <v>25</v>
      </c>
      <c r="B127" s="226">
        <v>2012</v>
      </c>
      <c r="C127" s="218">
        <v>1741</v>
      </c>
      <c r="D127" s="218" t="s">
        <v>72</v>
      </c>
      <c r="E127" s="218" t="s">
        <v>72</v>
      </c>
      <c r="F127" s="218">
        <v>1741</v>
      </c>
      <c r="G127" s="218" t="s">
        <v>72</v>
      </c>
      <c r="H127" s="218" t="s">
        <v>72</v>
      </c>
    </row>
    <row r="128" spans="1:8">
      <c r="A128" s="229"/>
      <c r="B128" s="226">
        <v>2013</v>
      </c>
      <c r="C128" s="218">
        <v>1394</v>
      </c>
      <c r="D128" s="218" t="s">
        <v>72</v>
      </c>
      <c r="E128" s="218">
        <v>2</v>
      </c>
      <c r="F128" s="218">
        <v>1392</v>
      </c>
      <c r="G128" s="218" t="s">
        <v>72</v>
      </c>
      <c r="H128" s="218" t="s">
        <v>72</v>
      </c>
    </row>
    <row r="129" spans="1:8">
      <c r="A129" s="229"/>
      <c r="B129" s="226">
        <v>2014</v>
      </c>
      <c r="C129" s="218">
        <v>1569</v>
      </c>
      <c r="D129" s="218" t="s">
        <v>72</v>
      </c>
      <c r="E129" s="218" t="s">
        <v>72</v>
      </c>
      <c r="F129" s="218">
        <v>1569</v>
      </c>
      <c r="G129" s="218" t="s">
        <v>72</v>
      </c>
      <c r="H129" s="218" t="s">
        <v>72</v>
      </c>
    </row>
    <row r="130" spans="1:8">
      <c r="A130" s="229"/>
      <c r="B130" s="226">
        <v>2015</v>
      </c>
      <c r="C130" s="218">
        <v>1470</v>
      </c>
      <c r="D130" s="218" t="s">
        <v>72</v>
      </c>
      <c r="E130" s="218" t="s">
        <v>72</v>
      </c>
      <c r="F130" s="40">
        <v>1470</v>
      </c>
      <c r="G130" s="218" t="s">
        <v>72</v>
      </c>
      <c r="H130" s="218" t="s">
        <v>72</v>
      </c>
    </row>
    <row r="131" spans="1:8">
      <c r="A131" s="229"/>
      <c r="B131" s="226">
        <v>2016</v>
      </c>
      <c r="C131" s="218">
        <v>1377</v>
      </c>
      <c r="D131" s="40" t="s">
        <v>72</v>
      </c>
      <c r="E131" s="40" t="s">
        <v>72</v>
      </c>
      <c r="F131" s="40">
        <v>1377</v>
      </c>
      <c r="G131" s="40" t="s">
        <v>72</v>
      </c>
      <c r="H131" s="40" t="s">
        <v>72</v>
      </c>
    </row>
    <row r="132" spans="1:8">
      <c r="A132" s="229"/>
      <c r="B132" s="226"/>
      <c r="C132" s="218"/>
      <c r="D132" s="218"/>
      <c r="E132" s="218"/>
      <c r="F132" s="218"/>
      <c r="G132" s="218"/>
      <c r="H132" s="218"/>
    </row>
    <row r="133" spans="1:8">
      <c r="A133" s="229" t="s">
        <v>26</v>
      </c>
      <c r="B133" s="226">
        <v>2012</v>
      </c>
      <c r="C133" s="218">
        <v>11785</v>
      </c>
      <c r="D133" s="218">
        <v>7271</v>
      </c>
      <c r="E133" s="218">
        <v>1708</v>
      </c>
      <c r="F133" s="218">
        <v>2806</v>
      </c>
      <c r="G133" s="218">
        <v>168</v>
      </c>
      <c r="H133" s="218">
        <v>8440</v>
      </c>
    </row>
    <row r="134" spans="1:8">
      <c r="A134" s="229"/>
      <c r="B134" s="226">
        <v>2013</v>
      </c>
      <c r="C134" s="218">
        <v>8904</v>
      </c>
      <c r="D134" s="218">
        <v>3217</v>
      </c>
      <c r="E134" s="218">
        <v>2073</v>
      </c>
      <c r="F134" s="218">
        <v>3614</v>
      </c>
      <c r="G134" s="218">
        <v>61</v>
      </c>
      <c r="H134" s="218">
        <v>3527</v>
      </c>
    </row>
    <row r="135" spans="1:8">
      <c r="A135" s="229"/>
      <c r="B135" s="226">
        <v>2014</v>
      </c>
      <c r="C135" s="218">
        <v>10746</v>
      </c>
      <c r="D135" s="218">
        <v>4771</v>
      </c>
      <c r="E135" s="218">
        <v>1396</v>
      </c>
      <c r="F135" s="218">
        <v>4579</v>
      </c>
      <c r="G135" s="218">
        <v>115</v>
      </c>
      <c r="H135" s="218">
        <v>6136</v>
      </c>
    </row>
    <row r="136" spans="1:8">
      <c r="A136" s="229"/>
      <c r="B136" s="226">
        <v>2015</v>
      </c>
      <c r="C136" s="218">
        <v>21117</v>
      </c>
      <c r="D136" s="40">
        <v>2600</v>
      </c>
      <c r="E136" s="40">
        <v>14270</v>
      </c>
      <c r="F136" s="40">
        <v>4247</v>
      </c>
      <c r="G136" s="216">
        <v>19</v>
      </c>
      <c r="H136" s="216">
        <v>994</v>
      </c>
    </row>
    <row r="137" spans="1:8">
      <c r="A137" s="229"/>
      <c r="B137" s="226">
        <v>2016</v>
      </c>
      <c r="C137" s="218">
        <v>28530</v>
      </c>
      <c r="D137" s="40">
        <v>10947</v>
      </c>
      <c r="E137" s="40">
        <v>14369</v>
      </c>
      <c r="F137" s="40">
        <v>3214</v>
      </c>
      <c r="G137" s="40">
        <v>87</v>
      </c>
      <c r="H137" s="40">
        <v>5233</v>
      </c>
    </row>
    <row r="138" spans="1:8">
      <c r="A138" s="229"/>
      <c r="B138" s="226"/>
      <c r="C138" s="218"/>
      <c r="D138" s="218"/>
      <c r="E138" s="218"/>
      <c r="F138" s="218"/>
      <c r="G138" s="218"/>
      <c r="H138" s="218"/>
    </row>
    <row r="139" spans="1:8">
      <c r="A139" s="229" t="s">
        <v>27</v>
      </c>
      <c r="B139" s="226">
        <v>2012</v>
      </c>
      <c r="C139" s="218">
        <v>18007</v>
      </c>
      <c r="D139" s="218">
        <v>1385</v>
      </c>
      <c r="E139" s="218">
        <v>10071</v>
      </c>
      <c r="F139" s="218">
        <v>6551</v>
      </c>
      <c r="G139" s="218">
        <v>51</v>
      </c>
      <c r="H139" s="218">
        <v>2392</v>
      </c>
    </row>
    <row r="140" spans="1:8">
      <c r="A140" s="229"/>
      <c r="B140" s="226">
        <v>2013</v>
      </c>
      <c r="C140" s="218">
        <v>9918</v>
      </c>
      <c r="D140" s="218">
        <v>3006</v>
      </c>
      <c r="E140" s="218">
        <v>3598</v>
      </c>
      <c r="F140" s="218">
        <v>3314</v>
      </c>
      <c r="G140" s="220" t="s">
        <v>72</v>
      </c>
      <c r="H140" s="220" t="s">
        <v>72</v>
      </c>
    </row>
    <row r="141" spans="1:8">
      <c r="A141" s="229"/>
      <c r="B141" s="226">
        <v>2014</v>
      </c>
      <c r="C141" s="218">
        <v>6843</v>
      </c>
      <c r="D141" s="218">
        <v>1310</v>
      </c>
      <c r="E141" s="218">
        <v>1973</v>
      </c>
      <c r="F141" s="218">
        <v>3560</v>
      </c>
      <c r="G141" s="218">
        <v>84</v>
      </c>
      <c r="H141" s="218">
        <v>4561</v>
      </c>
    </row>
    <row r="142" spans="1:8">
      <c r="A142" s="229"/>
      <c r="B142" s="226">
        <v>2015</v>
      </c>
      <c r="C142" s="218">
        <v>4856</v>
      </c>
      <c r="D142" s="40">
        <v>660</v>
      </c>
      <c r="E142" s="40">
        <v>1482</v>
      </c>
      <c r="F142" s="40">
        <v>2714</v>
      </c>
      <c r="G142" s="218" t="s">
        <v>72</v>
      </c>
      <c r="H142" s="218" t="s">
        <v>72</v>
      </c>
    </row>
    <row r="143" spans="1:8">
      <c r="A143" s="229"/>
      <c r="B143" s="226">
        <v>2016</v>
      </c>
      <c r="C143" s="218">
        <v>4093</v>
      </c>
      <c r="D143" s="40">
        <v>474</v>
      </c>
      <c r="E143" s="40">
        <v>829</v>
      </c>
      <c r="F143" s="40">
        <v>2790</v>
      </c>
      <c r="G143" s="40">
        <v>35</v>
      </c>
      <c r="H143" s="40">
        <v>1580</v>
      </c>
    </row>
    <row r="144" spans="1:8">
      <c r="A144" s="229"/>
      <c r="B144" s="226"/>
      <c r="C144" s="218"/>
      <c r="D144" s="218"/>
      <c r="E144" s="218"/>
      <c r="F144" s="218"/>
      <c r="G144" s="218"/>
      <c r="H144" s="218"/>
    </row>
    <row r="145" spans="1:8">
      <c r="A145" s="229" t="s">
        <v>28</v>
      </c>
      <c r="B145" s="226">
        <v>2012</v>
      </c>
      <c r="C145" s="218">
        <v>2712</v>
      </c>
      <c r="D145" s="218">
        <v>380</v>
      </c>
      <c r="E145" s="218">
        <v>53</v>
      </c>
      <c r="F145" s="218">
        <v>2279</v>
      </c>
      <c r="G145" s="218">
        <v>5</v>
      </c>
      <c r="H145" s="218">
        <v>174</v>
      </c>
    </row>
    <row r="146" spans="1:8">
      <c r="A146" s="229"/>
      <c r="B146" s="226">
        <v>2013</v>
      </c>
      <c r="C146" s="218">
        <v>1830</v>
      </c>
      <c r="D146" s="218">
        <v>256</v>
      </c>
      <c r="E146" s="218">
        <v>81</v>
      </c>
      <c r="F146" s="218">
        <v>1493</v>
      </c>
      <c r="G146" s="218">
        <v>2</v>
      </c>
      <c r="H146" s="218">
        <v>350</v>
      </c>
    </row>
    <row r="147" spans="1:8">
      <c r="A147" s="229"/>
      <c r="B147" s="226">
        <v>2014</v>
      </c>
      <c r="C147" s="218">
        <v>2633</v>
      </c>
      <c r="D147" s="218">
        <v>78</v>
      </c>
      <c r="E147" s="218">
        <v>267</v>
      </c>
      <c r="F147" s="218">
        <v>2288</v>
      </c>
      <c r="G147" s="218" t="s">
        <v>72</v>
      </c>
      <c r="H147" s="218" t="s">
        <v>72</v>
      </c>
    </row>
    <row r="148" spans="1:8">
      <c r="A148" s="229"/>
      <c r="B148" s="226">
        <v>2015</v>
      </c>
      <c r="C148" s="218">
        <v>1875</v>
      </c>
      <c r="D148" s="40">
        <v>102</v>
      </c>
      <c r="E148" s="40">
        <v>84</v>
      </c>
      <c r="F148" s="40">
        <v>1689</v>
      </c>
      <c r="G148" s="218" t="s">
        <v>72</v>
      </c>
      <c r="H148" s="218" t="s">
        <v>72</v>
      </c>
    </row>
    <row r="149" spans="1:8">
      <c r="A149" s="229"/>
      <c r="B149" s="226">
        <v>2016</v>
      </c>
      <c r="C149" s="218">
        <v>3150</v>
      </c>
      <c r="D149" s="40" t="s">
        <v>72</v>
      </c>
      <c r="E149" s="40">
        <v>170</v>
      </c>
      <c r="F149" s="40">
        <v>2980</v>
      </c>
      <c r="G149" s="40" t="s">
        <v>72</v>
      </c>
      <c r="H149" s="40" t="s">
        <v>72</v>
      </c>
    </row>
    <row r="150" spans="1:8">
      <c r="A150" s="229"/>
      <c r="B150" s="226"/>
      <c r="C150" s="218"/>
      <c r="D150" s="218"/>
      <c r="E150" s="218"/>
      <c r="F150" s="218"/>
      <c r="G150" s="218"/>
      <c r="H150" s="218"/>
    </row>
    <row r="151" spans="1:8">
      <c r="A151" s="229" t="s">
        <v>29</v>
      </c>
      <c r="B151" s="226">
        <v>2012</v>
      </c>
      <c r="C151" s="218">
        <v>390</v>
      </c>
      <c r="D151" s="218">
        <v>67</v>
      </c>
      <c r="E151" s="218">
        <v>82</v>
      </c>
      <c r="F151" s="218">
        <v>241</v>
      </c>
      <c r="G151" s="218">
        <v>1</v>
      </c>
      <c r="H151" s="218">
        <v>65</v>
      </c>
    </row>
    <row r="152" spans="1:8">
      <c r="A152" s="225"/>
      <c r="B152" s="226">
        <v>2013</v>
      </c>
      <c r="C152" s="218">
        <v>267</v>
      </c>
      <c r="D152" s="218">
        <v>147</v>
      </c>
      <c r="E152" s="218">
        <v>88</v>
      </c>
      <c r="F152" s="218">
        <v>32</v>
      </c>
      <c r="G152" s="218">
        <v>11</v>
      </c>
      <c r="H152" s="218">
        <v>407</v>
      </c>
    </row>
    <row r="153" spans="1:8">
      <c r="A153" s="225"/>
      <c r="B153" s="226">
        <v>2014</v>
      </c>
      <c r="C153" s="218">
        <v>61</v>
      </c>
      <c r="D153" s="218">
        <v>37</v>
      </c>
      <c r="E153" s="218">
        <v>6</v>
      </c>
      <c r="F153" s="218">
        <v>18</v>
      </c>
      <c r="G153" s="218">
        <v>2</v>
      </c>
      <c r="H153" s="218">
        <v>96</v>
      </c>
    </row>
    <row r="154" spans="1:8">
      <c r="A154" s="225"/>
      <c r="B154" s="226">
        <v>2015</v>
      </c>
      <c r="C154" s="218">
        <v>23</v>
      </c>
      <c r="D154" s="218" t="s">
        <v>72</v>
      </c>
      <c r="E154" s="218" t="s">
        <v>72</v>
      </c>
      <c r="F154" s="40">
        <v>23</v>
      </c>
      <c r="G154" s="218" t="s">
        <v>72</v>
      </c>
      <c r="H154" s="218" t="s">
        <v>72</v>
      </c>
    </row>
    <row r="155" spans="1:8">
      <c r="A155" s="225"/>
      <c r="B155" s="226">
        <v>2016</v>
      </c>
      <c r="C155" s="218">
        <v>268</v>
      </c>
      <c r="D155" s="40" t="s">
        <v>72</v>
      </c>
      <c r="E155" s="40">
        <v>50</v>
      </c>
      <c r="F155" s="40">
        <v>218</v>
      </c>
      <c r="G155" s="40" t="s">
        <v>72</v>
      </c>
      <c r="H155" s="40" t="s">
        <v>72</v>
      </c>
    </row>
    <row r="156" spans="1:8">
      <c r="A156" s="225"/>
      <c r="B156" s="226"/>
      <c r="C156" s="218"/>
      <c r="D156" s="40"/>
      <c r="E156" s="40"/>
      <c r="F156" s="40"/>
      <c r="G156" s="40"/>
      <c r="H156" s="40"/>
    </row>
    <row r="157" spans="1:8">
      <c r="A157" s="225" t="s">
        <v>30</v>
      </c>
      <c r="B157" s="226">
        <v>2012</v>
      </c>
      <c r="C157" s="216">
        <v>551</v>
      </c>
      <c r="D157" s="216" t="s">
        <v>72</v>
      </c>
      <c r="E157" s="216">
        <v>9</v>
      </c>
      <c r="F157" s="216">
        <v>542</v>
      </c>
      <c r="G157" s="40" t="s">
        <v>72</v>
      </c>
      <c r="H157" s="40" t="s">
        <v>72</v>
      </c>
    </row>
    <row r="158" spans="1:8">
      <c r="A158" s="225"/>
      <c r="B158" s="226">
        <v>2013</v>
      </c>
      <c r="C158" s="216">
        <v>815</v>
      </c>
      <c r="D158" s="216" t="s">
        <v>72</v>
      </c>
      <c r="E158" s="216">
        <v>17</v>
      </c>
      <c r="F158" s="216">
        <v>798</v>
      </c>
      <c r="G158" s="40" t="s">
        <v>72</v>
      </c>
      <c r="H158" s="40" t="s">
        <v>72</v>
      </c>
    </row>
    <row r="159" spans="1:8">
      <c r="A159" s="225"/>
      <c r="B159" s="226">
        <v>2014</v>
      </c>
      <c r="C159" s="216" t="s">
        <v>72</v>
      </c>
      <c r="D159" s="216" t="s">
        <v>72</v>
      </c>
      <c r="E159" s="216" t="s">
        <v>72</v>
      </c>
      <c r="F159" s="216" t="s">
        <v>72</v>
      </c>
      <c r="G159" s="216" t="s">
        <v>72</v>
      </c>
      <c r="H159" s="216" t="s">
        <v>72</v>
      </c>
    </row>
    <row r="160" spans="1:8">
      <c r="A160" s="225"/>
      <c r="B160" s="226">
        <v>2015</v>
      </c>
      <c r="C160" s="218">
        <v>22</v>
      </c>
      <c r="D160" s="216" t="s">
        <v>72</v>
      </c>
      <c r="E160" s="216" t="s">
        <v>72</v>
      </c>
      <c r="F160" s="40">
        <v>22</v>
      </c>
      <c r="G160" s="216" t="s">
        <v>72</v>
      </c>
      <c r="H160" s="216" t="s">
        <v>72</v>
      </c>
    </row>
    <row r="161" spans="1:8">
      <c r="A161" s="225"/>
      <c r="B161" s="226">
        <v>2016</v>
      </c>
      <c r="C161" s="218" t="s">
        <v>72</v>
      </c>
      <c r="D161" s="40" t="s">
        <v>72</v>
      </c>
      <c r="E161" s="40" t="s">
        <v>72</v>
      </c>
      <c r="F161" s="40" t="s">
        <v>72</v>
      </c>
      <c r="G161" s="40" t="s">
        <v>72</v>
      </c>
      <c r="H161" s="40" t="s">
        <v>72</v>
      </c>
    </row>
    <row r="162" spans="1:8">
      <c r="A162" s="225"/>
      <c r="B162" s="226"/>
      <c r="C162" s="218"/>
      <c r="D162" s="40"/>
      <c r="E162" s="40"/>
      <c r="F162" s="40"/>
      <c r="G162" s="216"/>
      <c r="H162" s="216"/>
    </row>
    <row r="163" spans="1:8">
      <c r="A163" s="225" t="s">
        <v>31</v>
      </c>
      <c r="B163" s="226">
        <v>2012</v>
      </c>
      <c r="C163" s="216">
        <v>4367</v>
      </c>
      <c r="D163" s="216">
        <v>74</v>
      </c>
      <c r="E163" s="216">
        <v>13</v>
      </c>
      <c r="F163" s="216">
        <v>4280</v>
      </c>
      <c r="G163" s="40">
        <v>3</v>
      </c>
      <c r="H163" s="40">
        <v>159</v>
      </c>
    </row>
    <row r="164" spans="1:8">
      <c r="A164" s="225"/>
      <c r="B164" s="226">
        <v>2013</v>
      </c>
      <c r="C164" s="216">
        <v>4415</v>
      </c>
      <c r="D164" s="216">
        <v>234</v>
      </c>
      <c r="E164" s="216">
        <v>43</v>
      </c>
      <c r="F164" s="216">
        <v>4138</v>
      </c>
      <c r="G164" s="40">
        <v>8</v>
      </c>
      <c r="H164" s="40">
        <v>352</v>
      </c>
    </row>
    <row r="165" spans="1:8">
      <c r="A165" s="225"/>
      <c r="B165" s="226">
        <v>2014</v>
      </c>
      <c r="C165" s="218">
        <v>454</v>
      </c>
      <c r="D165" s="40">
        <v>104</v>
      </c>
      <c r="E165" s="40">
        <v>242</v>
      </c>
      <c r="F165" s="40">
        <v>108</v>
      </c>
      <c r="G165" s="40">
        <v>4</v>
      </c>
      <c r="H165" s="40">
        <v>180</v>
      </c>
    </row>
    <row r="166" spans="1:8">
      <c r="A166" s="225"/>
      <c r="B166" s="226">
        <v>2015</v>
      </c>
      <c r="C166" s="218">
        <v>668</v>
      </c>
      <c r="D166" s="40" t="s">
        <v>72</v>
      </c>
      <c r="E166" s="40">
        <v>46</v>
      </c>
      <c r="F166" s="40">
        <v>622</v>
      </c>
      <c r="G166" s="216" t="s">
        <v>72</v>
      </c>
      <c r="H166" s="216" t="s">
        <v>72</v>
      </c>
    </row>
    <row r="167" spans="1:8">
      <c r="A167" s="225"/>
      <c r="B167" s="226">
        <v>2016</v>
      </c>
      <c r="C167" s="218">
        <v>1000</v>
      </c>
      <c r="D167" s="40">
        <v>161</v>
      </c>
      <c r="E167" s="40">
        <v>565</v>
      </c>
      <c r="F167" s="40">
        <v>274</v>
      </c>
      <c r="G167" s="40" t="s">
        <v>72</v>
      </c>
      <c r="H167" s="40" t="s">
        <v>72</v>
      </c>
    </row>
    <row r="168" spans="1:8">
      <c r="A168" s="225"/>
      <c r="B168" s="226"/>
      <c r="C168" s="218"/>
      <c r="D168" s="40"/>
      <c r="E168" s="40"/>
      <c r="F168" s="40"/>
      <c r="G168" s="40"/>
      <c r="H168" s="40"/>
    </row>
    <row r="169" spans="1:8">
      <c r="A169" s="225" t="s">
        <v>32</v>
      </c>
      <c r="B169" s="226">
        <v>2012</v>
      </c>
      <c r="C169" s="216">
        <v>2709</v>
      </c>
      <c r="D169" s="216" t="s">
        <v>72</v>
      </c>
      <c r="E169" s="216">
        <v>262</v>
      </c>
      <c r="F169" s="216">
        <v>2447</v>
      </c>
      <c r="G169" s="40" t="s">
        <v>72</v>
      </c>
      <c r="H169" s="40" t="s">
        <v>72</v>
      </c>
    </row>
    <row r="170" spans="1:8">
      <c r="A170" s="225"/>
      <c r="B170" s="226">
        <v>2013</v>
      </c>
      <c r="C170" s="216">
        <v>6819</v>
      </c>
      <c r="D170" s="216" t="s">
        <v>72</v>
      </c>
      <c r="E170" s="216">
        <v>21</v>
      </c>
      <c r="F170" s="216">
        <v>6798</v>
      </c>
      <c r="G170" s="40" t="s">
        <v>72</v>
      </c>
      <c r="H170" s="40" t="s">
        <v>72</v>
      </c>
    </row>
    <row r="171" spans="1:8">
      <c r="A171" s="225"/>
      <c r="B171" s="226">
        <v>2014</v>
      </c>
      <c r="C171" s="218">
        <v>14260</v>
      </c>
      <c r="D171" s="40" t="s">
        <v>72</v>
      </c>
      <c r="E171" s="40">
        <v>77</v>
      </c>
      <c r="F171" s="40">
        <v>14183</v>
      </c>
      <c r="G171" s="40" t="s">
        <v>72</v>
      </c>
      <c r="H171" s="40" t="s">
        <v>72</v>
      </c>
    </row>
    <row r="172" spans="1:8">
      <c r="A172" s="225"/>
      <c r="B172" s="226">
        <v>2015</v>
      </c>
      <c r="C172" s="218">
        <v>7588</v>
      </c>
      <c r="D172" s="40">
        <v>26</v>
      </c>
      <c r="E172" s="40">
        <v>2</v>
      </c>
      <c r="F172" s="40">
        <v>7560</v>
      </c>
      <c r="G172" s="40" t="s">
        <v>72</v>
      </c>
      <c r="H172" s="40" t="s">
        <v>72</v>
      </c>
    </row>
    <row r="173" spans="1:8">
      <c r="A173" s="225"/>
      <c r="B173" s="226">
        <v>2016</v>
      </c>
      <c r="C173" s="218">
        <v>920</v>
      </c>
      <c r="D173" s="40" t="s">
        <v>72</v>
      </c>
      <c r="E173" s="40">
        <v>52</v>
      </c>
      <c r="F173" s="40">
        <v>868</v>
      </c>
      <c r="G173" s="40" t="s">
        <v>72</v>
      </c>
      <c r="H173" s="40" t="s">
        <v>72</v>
      </c>
    </row>
    <row r="174" spans="1:8">
      <c r="A174" s="225"/>
      <c r="B174" s="226"/>
      <c r="C174" s="218"/>
      <c r="D174" s="40"/>
      <c r="E174" s="40"/>
      <c r="F174" s="40"/>
      <c r="G174" s="40"/>
      <c r="H174" s="40"/>
    </row>
    <row r="175" spans="1:8">
      <c r="A175" s="225" t="s">
        <v>33</v>
      </c>
      <c r="B175" s="226">
        <v>2012</v>
      </c>
      <c r="C175" s="216">
        <v>7414</v>
      </c>
      <c r="D175" s="216">
        <v>29</v>
      </c>
      <c r="E175" s="216">
        <v>2727</v>
      </c>
      <c r="F175" s="216">
        <v>4658</v>
      </c>
      <c r="G175" s="40" t="s">
        <v>72</v>
      </c>
      <c r="H175" s="40" t="s">
        <v>72</v>
      </c>
    </row>
    <row r="176" spans="1:8">
      <c r="A176" s="225"/>
      <c r="B176" s="226">
        <v>2013</v>
      </c>
      <c r="C176" s="216">
        <v>7682</v>
      </c>
      <c r="D176" s="216">
        <v>79</v>
      </c>
      <c r="E176" s="216">
        <v>4248</v>
      </c>
      <c r="F176" s="216">
        <v>3355</v>
      </c>
      <c r="G176" s="40">
        <v>7</v>
      </c>
      <c r="H176" s="40">
        <v>385</v>
      </c>
    </row>
    <row r="177" spans="1:8">
      <c r="A177" s="225"/>
      <c r="B177" s="226">
        <v>2014</v>
      </c>
      <c r="C177" s="218">
        <v>6270</v>
      </c>
      <c r="D177" s="40" t="s">
        <v>72</v>
      </c>
      <c r="E177" s="40">
        <v>1697</v>
      </c>
      <c r="F177" s="40">
        <v>4573</v>
      </c>
      <c r="G177" s="40" t="s">
        <v>72</v>
      </c>
      <c r="H177" s="40" t="s">
        <v>72</v>
      </c>
    </row>
    <row r="178" spans="1:8">
      <c r="A178" s="225"/>
      <c r="B178" s="226">
        <v>2015</v>
      </c>
      <c r="C178" s="218">
        <v>13470</v>
      </c>
      <c r="D178" s="40">
        <v>150</v>
      </c>
      <c r="E178" s="40">
        <v>1558</v>
      </c>
      <c r="F178" s="40">
        <v>11762</v>
      </c>
      <c r="G178" s="216">
        <v>10</v>
      </c>
      <c r="H178" s="216">
        <v>580</v>
      </c>
    </row>
    <row r="179" spans="1:8">
      <c r="A179" s="225"/>
      <c r="B179" s="226">
        <v>2016</v>
      </c>
      <c r="C179" s="218">
        <v>7122</v>
      </c>
      <c r="D179" s="40" t="s">
        <v>72</v>
      </c>
      <c r="E179" s="40">
        <v>2984</v>
      </c>
      <c r="F179" s="40">
        <v>4138</v>
      </c>
      <c r="G179" s="40" t="s">
        <v>72</v>
      </c>
      <c r="H179" s="40" t="s">
        <v>72</v>
      </c>
    </row>
    <row r="180" spans="1:8">
      <c r="A180" s="225"/>
      <c r="B180" s="226"/>
      <c r="C180" s="56"/>
      <c r="D180" s="216"/>
      <c r="E180" s="216"/>
      <c r="F180" s="216"/>
      <c r="G180" s="40"/>
      <c r="H180" s="40"/>
    </row>
    <row r="181" spans="1:8">
      <c r="A181" s="225" t="s">
        <v>34</v>
      </c>
      <c r="B181" s="226">
        <v>2012</v>
      </c>
      <c r="C181" s="216">
        <v>1650</v>
      </c>
      <c r="D181" s="216" t="s">
        <v>72</v>
      </c>
      <c r="E181" s="216">
        <v>11</v>
      </c>
      <c r="F181" s="216">
        <v>1639</v>
      </c>
      <c r="G181" s="40" t="s">
        <v>72</v>
      </c>
      <c r="H181" s="40" t="s">
        <v>72</v>
      </c>
    </row>
    <row r="182" spans="1:8">
      <c r="A182" s="225"/>
      <c r="B182" s="226">
        <v>2013</v>
      </c>
      <c r="C182" s="216">
        <v>518</v>
      </c>
      <c r="D182" s="216">
        <v>222</v>
      </c>
      <c r="E182" s="216">
        <v>33</v>
      </c>
      <c r="F182" s="216">
        <v>263</v>
      </c>
      <c r="G182" s="40" t="s">
        <v>72</v>
      </c>
      <c r="H182" s="40" t="s">
        <v>72</v>
      </c>
    </row>
    <row r="183" spans="1:8">
      <c r="A183" s="225"/>
      <c r="B183" s="226">
        <v>2014</v>
      </c>
      <c r="C183" s="218">
        <v>561</v>
      </c>
      <c r="D183" s="40">
        <v>104</v>
      </c>
      <c r="E183" s="40">
        <v>9</v>
      </c>
      <c r="F183" s="40">
        <v>448</v>
      </c>
      <c r="G183" s="40" t="s">
        <v>72</v>
      </c>
      <c r="H183" s="40" t="s">
        <v>72</v>
      </c>
    </row>
    <row r="184" spans="1:8">
      <c r="B184" s="226">
        <v>2015</v>
      </c>
      <c r="C184" s="218">
        <v>587</v>
      </c>
      <c r="D184" s="40">
        <v>37</v>
      </c>
      <c r="E184" s="40">
        <v>92</v>
      </c>
      <c r="F184" s="40">
        <v>458</v>
      </c>
      <c r="G184" s="40" t="s">
        <v>72</v>
      </c>
      <c r="H184" s="40" t="s">
        <v>72</v>
      </c>
    </row>
    <row r="185" spans="1:8">
      <c r="B185" s="226">
        <v>2016</v>
      </c>
      <c r="C185" s="218">
        <v>385</v>
      </c>
      <c r="D185" s="40" t="s">
        <v>72</v>
      </c>
      <c r="E185" s="40">
        <v>54</v>
      </c>
      <c r="F185" s="40">
        <v>331</v>
      </c>
      <c r="G185" s="40" t="s">
        <v>72</v>
      </c>
      <c r="H185" s="40" t="s">
        <v>72</v>
      </c>
    </row>
    <row r="186" spans="1:8">
      <c r="B186" s="226"/>
      <c r="C186" s="56"/>
      <c r="D186" s="216"/>
      <c r="E186" s="216"/>
      <c r="F186" s="216"/>
      <c r="G186" s="40"/>
      <c r="H186" s="40"/>
    </row>
    <row r="187" spans="1:8">
      <c r="A187" s="225" t="s">
        <v>35</v>
      </c>
      <c r="B187" s="226">
        <v>2012</v>
      </c>
      <c r="C187" s="216">
        <v>5806</v>
      </c>
      <c r="D187" s="216">
        <v>243</v>
      </c>
      <c r="E187" s="216">
        <v>688</v>
      </c>
      <c r="F187" s="216">
        <v>4875</v>
      </c>
      <c r="G187" s="40" t="s">
        <v>72</v>
      </c>
      <c r="H187" s="40" t="s">
        <v>72</v>
      </c>
    </row>
    <row r="188" spans="1:8">
      <c r="A188" s="225"/>
      <c r="B188" s="226">
        <v>2013</v>
      </c>
      <c r="C188" s="216">
        <v>2196</v>
      </c>
      <c r="D188" s="216">
        <v>15</v>
      </c>
      <c r="E188" s="216">
        <v>706</v>
      </c>
      <c r="F188" s="216">
        <v>1475</v>
      </c>
      <c r="G188" s="40" t="s">
        <v>72</v>
      </c>
      <c r="H188" s="40" t="s">
        <v>72</v>
      </c>
    </row>
    <row r="189" spans="1:8">
      <c r="A189" s="225"/>
      <c r="B189" s="226">
        <v>2014</v>
      </c>
      <c r="C189" s="218">
        <v>5537</v>
      </c>
      <c r="D189" s="40">
        <v>841</v>
      </c>
      <c r="E189" s="40">
        <v>1378</v>
      </c>
      <c r="F189" s="40">
        <v>3318</v>
      </c>
      <c r="G189" s="40" t="s">
        <v>72</v>
      </c>
      <c r="H189" s="40" t="s">
        <v>72</v>
      </c>
    </row>
    <row r="190" spans="1:8">
      <c r="A190" s="225"/>
      <c r="B190" s="226">
        <v>2015</v>
      </c>
      <c r="C190" s="218">
        <v>4876</v>
      </c>
      <c r="D190" s="40">
        <v>469</v>
      </c>
      <c r="E190" s="40">
        <v>979</v>
      </c>
      <c r="F190" s="40">
        <v>3428</v>
      </c>
      <c r="G190" s="40" t="s">
        <v>72</v>
      </c>
      <c r="H190" s="40" t="s">
        <v>72</v>
      </c>
    </row>
    <row r="191" spans="1:8">
      <c r="A191" s="225"/>
      <c r="B191" s="226">
        <v>2016</v>
      </c>
      <c r="C191" s="218">
        <v>3089</v>
      </c>
      <c r="D191" s="40">
        <v>145</v>
      </c>
      <c r="E191" s="40">
        <v>790</v>
      </c>
      <c r="F191" s="40">
        <v>2154</v>
      </c>
      <c r="G191" s="40" t="s">
        <v>72</v>
      </c>
      <c r="H191" s="40" t="s">
        <v>72</v>
      </c>
    </row>
    <row r="192" spans="1:8">
      <c r="A192" s="225"/>
      <c r="B192" s="226"/>
      <c r="C192" s="218"/>
      <c r="D192" s="40"/>
      <c r="E192" s="40"/>
      <c r="F192" s="40"/>
      <c r="G192" s="40"/>
      <c r="H192" s="40"/>
    </row>
    <row r="193" spans="1:8">
      <c r="A193" s="225" t="s">
        <v>36</v>
      </c>
      <c r="B193" s="226">
        <v>2012</v>
      </c>
      <c r="C193" s="218" t="s">
        <v>72</v>
      </c>
      <c r="D193" s="40" t="s">
        <v>72</v>
      </c>
      <c r="E193" s="40" t="s">
        <v>72</v>
      </c>
      <c r="F193" s="40" t="s">
        <v>72</v>
      </c>
      <c r="G193" s="40" t="s">
        <v>72</v>
      </c>
      <c r="H193" s="40" t="s">
        <v>72</v>
      </c>
    </row>
    <row r="194" spans="1:8">
      <c r="A194" s="225"/>
      <c r="B194" s="226">
        <v>2013</v>
      </c>
      <c r="C194" s="216">
        <v>88</v>
      </c>
      <c r="D194" s="40" t="s">
        <v>72</v>
      </c>
      <c r="E194" s="40" t="s">
        <v>72</v>
      </c>
      <c r="F194" s="216">
        <v>88</v>
      </c>
      <c r="G194" s="40" t="s">
        <v>72</v>
      </c>
      <c r="H194" s="40" t="s">
        <v>72</v>
      </c>
    </row>
    <row r="195" spans="1:8">
      <c r="A195" s="225"/>
      <c r="B195" s="226">
        <v>2014</v>
      </c>
      <c r="C195" s="218">
        <v>2197</v>
      </c>
      <c r="D195" s="40" t="s">
        <v>72</v>
      </c>
      <c r="E195" s="40">
        <v>8</v>
      </c>
      <c r="F195" s="40">
        <v>2189</v>
      </c>
      <c r="G195" s="40" t="s">
        <v>72</v>
      </c>
      <c r="H195" s="40" t="s">
        <v>72</v>
      </c>
    </row>
    <row r="196" spans="1:8">
      <c r="A196" s="225"/>
      <c r="B196" s="226">
        <v>2015</v>
      </c>
      <c r="C196" s="218">
        <v>1582</v>
      </c>
      <c r="D196" s="40" t="s">
        <v>72</v>
      </c>
      <c r="E196" s="40">
        <v>271</v>
      </c>
      <c r="F196" s="40">
        <v>1311</v>
      </c>
      <c r="G196" s="40" t="s">
        <v>72</v>
      </c>
      <c r="H196" s="40" t="s">
        <v>72</v>
      </c>
    </row>
    <row r="197" spans="1:8">
      <c r="A197" s="225"/>
      <c r="B197" s="226">
        <v>2016</v>
      </c>
      <c r="C197" s="218">
        <v>19</v>
      </c>
      <c r="D197" s="40" t="s">
        <v>72</v>
      </c>
      <c r="E197" s="40" t="s">
        <v>72</v>
      </c>
      <c r="F197" s="40">
        <v>19</v>
      </c>
      <c r="G197" s="40" t="s">
        <v>72</v>
      </c>
      <c r="H197" s="40" t="s">
        <v>72</v>
      </c>
    </row>
    <row r="198" spans="1:8">
      <c r="A198" s="225"/>
      <c r="B198" s="226"/>
      <c r="C198" s="218"/>
      <c r="D198" s="40"/>
      <c r="E198" s="40"/>
      <c r="F198" s="40"/>
      <c r="G198" s="40"/>
      <c r="H198" s="40"/>
    </row>
    <row r="199" spans="1:8">
      <c r="A199" s="225" t="s">
        <v>37</v>
      </c>
      <c r="B199" s="226">
        <v>2012</v>
      </c>
      <c r="C199" s="40" t="s">
        <v>72</v>
      </c>
      <c r="D199" s="40" t="s">
        <v>72</v>
      </c>
      <c r="E199" s="40" t="s">
        <v>72</v>
      </c>
      <c r="F199" s="40" t="s">
        <v>72</v>
      </c>
      <c r="G199" s="40" t="s">
        <v>72</v>
      </c>
      <c r="H199" s="40" t="s">
        <v>72</v>
      </c>
    </row>
    <row r="200" spans="1:8">
      <c r="A200" s="225"/>
      <c r="B200" s="226">
        <v>2013</v>
      </c>
      <c r="C200" s="40" t="s">
        <v>72</v>
      </c>
      <c r="D200" s="40" t="s">
        <v>72</v>
      </c>
      <c r="E200" s="40" t="s">
        <v>72</v>
      </c>
      <c r="F200" s="40" t="s">
        <v>72</v>
      </c>
      <c r="G200" s="40" t="s">
        <v>72</v>
      </c>
      <c r="H200" s="40" t="s">
        <v>72</v>
      </c>
    </row>
    <row r="201" spans="1:8">
      <c r="A201" s="225"/>
      <c r="B201" s="226">
        <v>2014</v>
      </c>
      <c r="C201" s="40" t="s">
        <v>72</v>
      </c>
      <c r="D201" s="40" t="s">
        <v>72</v>
      </c>
      <c r="E201" s="40" t="s">
        <v>72</v>
      </c>
      <c r="F201" s="40" t="s">
        <v>72</v>
      </c>
      <c r="G201" s="40" t="s">
        <v>72</v>
      </c>
      <c r="H201" s="40" t="s">
        <v>72</v>
      </c>
    </row>
    <row r="202" spans="1:8">
      <c r="A202" s="225"/>
      <c r="B202" s="226">
        <v>2015</v>
      </c>
      <c r="C202" s="40" t="s">
        <v>72</v>
      </c>
      <c r="D202" s="40" t="s">
        <v>72</v>
      </c>
      <c r="E202" s="40" t="s">
        <v>72</v>
      </c>
      <c r="F202" s="40" t="s">
        <v>72</v>
      </c>
      <c r="G202" s="40" t="s">
        <v>72</v>
      </c>
      <c r="H202" s="40" t="s">
        <v>72</v>
      </c>
    </row>
    <row r="203" spans="1:8">
      <c r="A203" s="225"/>
      <c r="B203" s="226">
        <v>2016</v>
      </c>
      <c r="C203" s="218" t="s">
        <v>72</v>
      </c>
      <c r="D203" s="40" t="s">
        <v>72</v>
      </c>
      <c r="E203" s="40" t="s">
        <v>72</v>
      </c>
      <c r="F203" s="40" t="s">
        <v>72</v>
      </c>
      <c r="G203" s="40" t="s">
        <v>72</v>
      </c>
      <c r="H203" s="40" t="s">
        <v>72</v>
      </c>
    </row>
    <row r="204" spans="1:8">
      <c r="A204" s="225"/>
      <c r="B204" s="226"/>
      <c r="C204" s="218"/>
      <c r="D204" s="40"/>
      <c r="E204" s="40"/>
      <c r="F204" s="40"/>
      <c r="G204" s="216"/>
      <c r="H204" s="216"/>
    </row>
    <row r="205" spans="1:8">
      <c r="A205" s="225" t="s">
        <v>38</v>
      </c>
      <c r="B205" s="226">
        <v>2012</v>
      </c>
      <c r="C205" s="216">
        <v>25057</v>
      </c>
      <c r="D205" s="216">
        <v>231</v>
      </c>
      <c r="E205" s="216">
        <v>3416</v>
      </c>
      <c r="F205" s="216">
        <v>21410</v>
      </c>
      <c r="G205" s="40" t="s">
        <v>72</v>
      </c>
      <c r="H205" s="40" t="s">
        <v>72</v>
      </c>
    </row>
    <row r="206" spans="1:8">
      <c r="A206" s="225"/>
      <c r="B206" s="226">
        <v>2013</v>
      </c>
      <c r="C206" s="216">
        <v>7191</v>
      </c>
      <c r="D206" s="216">
        <v>396</v>
      </c>
      <c r="E206" s="216">
        <v>1669</v>
      </c>
      <c r="F206" s="216">
        <v>5126</v>
      </c>
      <c r="G206" s="40">
        <v>1</v>
      </c>
      <c r="H206" s="40">
        <v>336</v>
      </c>
    </row>
    <row r="207" spans="1:8">
      <c r="A207" s="225"/>
      <c r="B207" s="226">
        <v>2014</v>
      </c>
      <c r="C207" s="218">
        <v>7526</v>
      </c>
      <c r="D207" s="40">
        <v>124</v>
      </c>
      <c r="E207" s="40">
        <v>3081</v>
      </c>
      <c r="F207" s="40">
        <v>4321</v>
      </c>
      <c r="G207" s="40">
        <v>1</v>
      </c>
      <c r="H207" s="40">
        <v>72</v>
      </c>
    </row>
    <row r="208" spans="1:8">
      <c r="A208" s="225"/>
      <c r="B208" s="226">
        <v>2015</v>
      </c>
      <c r="C208" s="218">
        <v>6791</v>
      </c>
      <c r="D208" s="40">
        <v>122</v>
      </c>
      <c r="E208" s="40">
        <v>2761</v>
      </c>
      <c r="F208" s="40">
        <v>3908</v>
      </c>
      <c r="G208" s="40" t="s">
        <v>72</v>
      </c>
      <c r="H208" s="40" t="s">
        <v>72</v>
      </c>
    </row>
    <row r="209" spans="1:8">
      <c r="A209" s="225"/>
      <c r="B209" s="226">
        <v>2016</v>
      </c>
      <c r="C209" s="218">
        <v>103382</v>
      </c>
      <c r="D209" s="40">
        <v>62</v>
      </c>
      <c r="E209" s="40">
        <v>28602</v>
      </c>
      <c r="F209" s="40">
        <v>74718</v>
      </c>
      <c r="G209" s="40" t="s">
        <v>72</v>
      </c>
      <c r="H209" s="40" t="s">
        <v>72</v>
      </c>
    </row>
    <row r="210" spans="1:8">
      <c r="A210" s="225"/>
      <c r="B210" s="226"/>
      <c r="C210" s="218"/>
      <c r="D210" s="40"/>
      <c r="E210" s="40"/>
      <c r="F210" s="40"/>
      <c r="G210" s="40"/>
      <c r="H210" s="40"/>
    </row>
    <row r="211" spans="1:8">
      <c r="A211" s="225" t="s">
        <v>39</v>
      </c>
      <c r="B211" s="226">
        <v>2012</v>
      </c>
      <c r="C211" s="216">
        <v>743</v>
      </c>
      <c r="D211" s="216" t="s">
        <v>72</v>
      </c>
      <c r="E211" s="216">
        <v>50</v>
      </c>
      <c r="F211" s="216">
        <v>693</v>
      </c>
      <c r="G211" s="40" t="s">
        <v>72</v>
      </c>
      <c r="H211" s="40" t="s">
        <v>72</v>
      </c>
    </row>
    <row r="212" spans="1:8">
      <c r="A212" s="225"/>
      <c r="B212" s="226">
        <v>2013</v>
      </c>
      <c r="C212" s="216">
        <v>966</v>
      </c>
      <c r="D212" s="216" t="s">
        <v>72</v>
      </c>
      <c r="E212" s="216">
        <v>270</v>
      </c>
      <c r="F212" s="216">
        <v>696</v>
      </c>
      <c r="G212" s="40" t="s">
        <v>72</v>
      </c>
      <c r="H212" s="40" t="s">
        <v>72</v>
      </c>
    </row>
    <row r="213" spans="1:8">
      <c r="A213" s="225"/>
      <c r="B213" s="226">
        <v>2014</v>
      </c>
      <c r="C213" s="218">
        <v>1446</v>
      </c>
      <c r="D213" s="40">
        <v>208</v>
      </c>
      <c r="E213" s="40">
        <v>346</v>
      </c>
      <c r="F213" s="40">
        <v>892</v>
      </c>
      <c r="G213" s="40">
        <v>8</v>
      </c>
      <c r="H213" s="40">
        <v>352</v>
      </c>
    </row>
    <row r="214" spans="1:8">
      <c r="A214" s="225"/>
      <c r="B214" s="226">
        <v>2015</v>
      </c>
      <c r="C214" s="218">
        <v>1441</v>
      </c>
      <c r="D214" s="40">
        <v>42</v>
      </c>
      <c r="E214" s="40">
        <v>281</v>
      </c>
      <c r="F214" s="40">
        <v>1118</v>
      </c>
      <c r="G214" s="216">
        <v>1</v>
      </c>
      <c r="H214" s="216">
        <v>101</v>
      </c>
    </row>
    <row r="215" spans="1:8">
      <c r="A215" s="225"/>
      <c r="B215" s="226">
        <v>2016</v>
      </c>
      <c r="C215" s="218">
        <v>2491</v>
      </c>
      <c r="D215" s="40">
        <v>63</v>
      </c>
      <c r="E215" s="40">
        <v>87</v>
      </c>
      <c r="F215" s="40">
        <v>2341</v>
      </c>
      <c r="G215" s="40" t="s">
        <v>72</v>
      </c>
      <c r="H215" s="40" t="s">
        <v>72</v>
      </c>
    </row>
    <row r="216" spans="1:8">
      <c r="A216" s="225"/>
      <c r="B216" s="226"/>
      <c r="C216" s="218"/>
      <c r="D216" s="40"/>
      <c r="E216" s="40"/>
      <c r="F216" s="40"/>
      <c r="G216" s="216"/>
      <c r="H216" s="216"/>
    </row>
    <row r="217" spans="1:8">
      <c r="A217" s="225" t="s">
        <v>40</v>
      </c>
      <c r="B217" s="226">
        <v>2012</v>
      </c>
      <c r="C217" s="216">
        <v>303</v>
      </c>
      <c r="D217" s="216">
        <v>42</v>
      </c>
      <c r="E217" s="216">
        <v>177</v>
      </c>
      <c r="F217" s="216">
        <v>84</v>
      </c>
      <c r="G217" s="40" t="s">
        <v>72</v>
      </c>
      <c r="H217" s="40" t="s">
        <v>72</v>
      </c>
    </row>
    <row r="218" spans="1:8">
      <c r="A218" s="225"/>
      <c r="B218" s="226">
        <v>2013</v>
      </c>
      <c r="C218" s="216">
        <v>453</v>
      </c>
      <c r="D218" s="40" t="s">
        <v>72</v>
      </c>
      <c r="E218" s="216">
        <v>324</v>
      </c>
      <c r="F218" s="216">
        <v>129</v>
      </c>
      <c r="G218" s="40" t="s">
        <v>72</v>
      </c>
      <c r="H218" s="40" t="s">
        <v>72</v>
      </c>
    </row>
    <row r="219" spans="1:8">
      <c r="A219" s="225"/>
      <c r="B219" s="226">
        <v>2014</v>
      </c>
      <c r="C219" s="218">
        <v>407</v>
      </c>
      <c r="D219" s="40">
        <v>69</v>
      </c>
      <c r="E219" s="40">
        <v>316</v>
      </c>
      <c r="F219" s="40">
        <v>22</v>
      </c>
      <c r="G219" s="40">
        <v>3</v>
      </c>
      <c r="H219" s="40">
        <v>135</v>
      </c>
    </row>
    <row r="220" spans="1:8">
      <c r="A220" s="225"/>
      <c r="B220" s="226">
        <v>2015</v>
      </c>
      <c r="C220" s="218">
        <v>169</v>
      </c>
      <c r="D220" s="40" t="s">
        <v>72</v>
      </c>
      <c r="E220" s="40">
        <v>149</v>
      </c>
      <c r="F220" s="40">
        <v>20</v>
      </c>
      <c r="G220" s="40" t="s">
        <v>72</v>
      </c>
      <c r="H220" s="40" t="s">
        <v>72</v>
      </c>
    </row>
    <row r="221" spans="1:8">
      <c r="A221" s="225"/>
      <c r="B221" s="226">
        <v>2016</v>
      </c>
      <c r="C221" s="218">
        <v>149</v>
      </c>
      <c r="D221" s="40" t="s">
        <v>72</v>
      </c>
      <c r="E221" s="40">
        <v>95</v>
      </c>
      <c r="F221" s="40">
        <v>54</v>
      </c>
      <c r="G221" s="40" t="s">
        <v>72</v>
      </c>
      <c r="H221" s="40" t="s">
        <v>72</v>
      </c>
    </row>
    <row r="222" spans="1:8">
      <c r="A222" s="225"/>
      <c r="B222" s="226"/>
      <c r="C222" s="218"/>
      <c r="D222" s="40"/>
      <c r="E222" s="40"/>
      <c r="F222" s="40"/>
      <c r="G222" s="40"/>
      <c r="H222" s="40"/>
    </row>
    <row r="223" spans="1:8">
      <c r="A223" s="225" t="s">
        <v>41</v>
      </c>
      <c r="B223" s="226">
        <v>2012</v>
      </c>
      <c r="C223" s="216">
        <v>942</v>
      </c>
      <c r="D223" s="216" t="s">
        <v>72</v>
      </c>
      <c r="E223" s="216">
        <v>736</v>
      </c>
      <c r="F223" s="216">
        <v>206</v>
      </c>
      <c r="G223" s="40" t="s">
        <v>72</v>
      </c>
      <c r="H223" s="40" t="s">
        <v>72</v>
      </c>
    </row>
    <row r="224" spans="1:8">
      <c r="A224" s="225"/>
      <c r="B224" s="226">
        <v>2013</v>
      </c>
      <c r="C224" s="216">
        <v>2246</v>
      </c>
      <c r="D224" s="216" t="s">
        <v>72</v>
      </c>
      <c r="E224" s="216">
        <v>1759</v>
      </c>
      <c r="F224" s="216">
        <v>487</v>
      </c>
      <c r="G224" s="40" t="s">
        <v>72</v>
      </c>
      <c r="H224" s="40" t="s">
        <v>72</v>
      </c>
    </row>
    <row r="225" spans="1:8">
      <c r="A225" s="225"/>
      <c r="B225" s="226">
        <v>2014</v>
      </c>
      <c r="C225" s="218">
        <v>2524</v>
      </c>
      <c r="D225" s="40">
        <v>534</v>
      </c>
      <c r="E225" s="40">
        <v>1385</v>
      </c>
      <c r="F225" s="40">
        <v>605</v>
      </c>
      <c r="G225" s="40" t="s">
        <v>72</v>
      </c>
      <c r="H225" s="40" t="s">
        <v>72</v>
      </c>
    </row>
    <row r="226" spans="1:8">
      <c r="A226" s="225"/>
      <c r="B226" s="226">
        <v>2015</v>
      </c>
      <c r="C226" s="218">
        <v>1494</v>
      </c>
      <c r="D226" s="40">
        <v>381</v>
      </c>
      <c r="E226" s="40">
        <v>1058</v>
      </c>
      <c r="F226" s="40">
        <v>55</v>
      </c>
      <c r="G226" s="40">
        <v>17</v>
      </c>
      <c r="H226" s="40">
        <v>741</v>
      </c>
    </row>
    <row r="227" spans="1:8">
      <c r="A227" s="225"/>
      <c r="B227" s="226">
        <v>2016</v>
      </c>
      <c r="C227" s="218">
        <v>1567</v>
      </c>
      <c r="D227" s="40" t="s">
        <v>72</v>
      </c>
      <c r="E227" s="40">
        <v>812</v>
      </c>
      <c r="F227" s="40">
        <v>755</v>
      </c>
      <c r="G227" s="40" t="s">
        <v>72</v>
      </c>
      <c r="H227" s="40" t="s">
        <v>72</v>
      </c>
    </row>
    <row r="228" spans="1:8">
      <c r="A228" s="225"/>
      <c r="B228" s="226"/>
      <c r="C228" s="218"/>
      <c r="D228" s="40"/>
      <c r="E228" s="40"/>
      <c r="F228" s="40"/>
      <c r="G228" s="216"/>
      <c r="H228" s="216"/>
    </row>
    <row r="229" spans="1:8">
      <c r="A229" s="225" t="s">
        <v>42</v>
      </c>
      <c r="B229" s="226">
        <v>2012</v>
      </c>
      <c r="C229" s="216">
        <v>8161</v>
      </c>
      <c r="D229" s="216">
        <v>260</v>
      </c>
      <c r="E229" s="216">
        <v>2176</v>
      </c>
      <c r="F229" s="216">
        <v>5725</v>
      </c>
      <c r="G229" s="40" t="s">
        <v>72</v>
      </c>
      <c r="H229" s="40" t="s">
        <v>72</v>
      </c>
    </row>
    <row r="230" spans="1:8">
      <c r="A230" s="225"/>
      <c r="B230" s="226">
        <v>2013</v>
      </c>
      <c r="C230" s="216">
        <v>6352</v>
      </c>
      <c r="D230" s="216">
        <v>690</v>
      </c>
      <c r="E230" s="216">
        <v>1847</v>
      </c>
      <c r="F230" s="216">
        <v>3815</v>
      </c>
      <c r="G230" s="40">
        <v>10</v>
      </c>
      <c r="H230" s="40">
        <v>612</v>
      </c>
    </row>
    <row r="231" spans="1:8">
      <c r="A231" s="225"/>
      <c r="B231" s="226">
        <v>2014</v>
      </c>
      <c r="C231" s="218">
        <v>7867</v>
      </c>
      <c r="D231" s="40">
        <v>1570</v>
      </c>
      <c r="E231" s="40">
        <v>1753</v>
      </c>
      <c r="F231" s="40">
        <v>4544</v>
      </c>
      <c r="G231" s="40">
        <v>59</v>
      </c>
      <c r="H231" s="40">
        <v>3904</v>
      </c>
    </row>
    <row r="232" spans="1:8">
      <c r="A232" s="225"/>
      <c r="B232" s="226">
        <v>2015</v>
      </c>
      <c r="C232" s="218">
        <v>4697</v>
      </c>
      <c r="D232" s="40">
        <v>1702</v>
      </c>
      <c r="E232" s="40">
        <v>1094</v>
      </c>
      <c r="F232" s="40">
        <v>1901</v>
      </c>
      <c r="G232" s="216">
        <v>13</v>
      </c>
      <c r="H232" s="216">
        <v>874</v>
      </c>
    </row>
    <row r="233" spans="1:8">
      <c r="A233" s="225"/>
      <c r="B233" s="226">
        <v>2016</v>
      </c>
      <c r="C233" s="218">
        <v>5036</v>
      </c>
      <c r="D233" s="40">
        <v>2763</v>
      </c>
      <c r="E233" s="40">
        <v>620</v>
      </c>
      <c r="F233" s="40">
        <v>1653</v>
      </c>
      <c r="G233" s="40">
        <v>84</v>
      </c>
      <c r="H233" s="40">
        <v>4379</v>
      </c>
    </row>
    <row r="234" spans="1:8">
      <c r="A234" s="225"/>
      <c r="B234" s="226"/>
      <c r="C234" s="218"/>
      <c r="D234" s="40"/>
      <c r="E234" s="40"/>
      <c r="F234" s="40"/>
      <c r="G234" s="216"/>
      <c r="H234" s="216"/>
    </row>
    <row r="235" spans="1:8">
      <c r="A235" s="225" t="s">
        <v>43</v>
      </c>
      <c r="B235" s="226">
        <v>2012</v>
      </c>
      <c r="C235" s="216">
        <v>21338</v>
      </c>
      <c r="D235" s="216">
        <v>650</v>
      </c>
      <c r="E235" s="216">
        <v>3673</v>
      </c>
      <c r="F235" s="216">
        <v>17015</v>
      </c>
      <c r="G235" s="40" t="s">
        <v>72</v>
      </c>
      <c r="H235" s="40" t="s">
        <v>72</v>
      </c>
    </row>
    <row r="236" spans="1:8">
      <c r="A236" s="225"/>
      <c r="B236" s="226">
        <v>2013</v>
      </c>
      <c r="C236" s="216">
        <v>12688</v>
      </c>
      <c r="D236" s="216">
        <v>99</v>
      </c>
      <c r="E236" s="216">
        <v>578</v>
      </c>
      <c r="F236" s="216">
        <v>12011</v>
      </c>
      <c r="G236" s="40" t="s">
        <v>72</v>
      </c>
      <c r="H236" s="40" t="s">
        <v>72</v>
      </c>
    </row>
    <row r="237" spans="1:8">
      <c r="A237" s="225"/>
      <c r="B237" s="226">
        <v>2014</v>
      </c>
      <c r="C237" s="218">
        <v>15644</v>
      </c>
      <c r="D237" s="40">
        <v>53</v>
      </c>
      <c r="E237" s="40">
        <v>519</v>
      </c>
      <c r="F237" s="40">
        <v>15072</v>
      </c>
      <c r="G237" s="220" t="s">
        <v>72</v>
      </c>
      <c r="H237" s="220" t="s">
        <v>72</v>
      </c>
    </row>
    <row r="238" spans="1:8">
      <c r="A238" s="225"/>
      <c r="B238" s="226">
        <v>2015</v>
      </c>
      <c r="C238" s="218">
        <v>29313</v>
      </c>
      <c r="D238" s="40">
        <v>94</v>
      </c>
      <c r="E238" s="40">
        <v>1338</v>
      </c>
      <c r="F238" s="40">
        <v>27881</v>
      </c>
      <c r="G238" s="40" t="s">
        <v>72</v>
      </c>
      <c r="H238" s="40" t="s">
        <v>72</v>
      </c>
    </row>
    <row r="239" spans="1:8">
      <c r="A239" s="225"/>
      <c r="B239" s="226">
        <v>2016</v>
      </c>
      <c r="C239" s="218">
        <v>26067</v>
      </c>
      <c r="D239" s="40">
        <v>37</v>
      </c>
      <c r="E239" s="40">
        <v>868</v>
      </c>
      <c r="F239" s="40">
        <v>25162</v>
      </c>
      <c r="G239" s="40" t="s">
        <v>72</v>
      </c>
      <c r="H239" s="40" t="s">
        <v>72</v>
      </c>
    </row>
    <row r="240" spans="1:8">
      <c r="A240" s="225"/>
      <c r="B240" s="226"/>
      <c r="C240" s="218"/>
      <c r="D240" s="40"/>
      <c r="E240" s="40"/>
      <c r="F240" s="40"/>
      <c r="G240" s="216"/>
      <c r="H240" s="216"/>
    </row>
    <row r="241" spans="1:8">
      <c r="A241" s="225" t="s">
        <v>44</v>
      </c>
      <c r="B241" s="226">
        <v>2012</v>
      </c>
      <c r="C241" s="216">
        <v>1166</v>
      </c>
      <c r="D241" s="216">
        <v>328</v>
      </c>
      <c r="E241" s="216">
        <v>100</v>
      </c>
      <c r="F241" s="216">
        <v>738</v>
      </c>
      <c r="G241" s="216">
        <v>7</v>
      </c>
      <c r="H241" s="216">
        <v>395</v>
      </c>
    </row>
    <row r="242" spans="1:8">
      <c r="A242" s="225"/>
      <c r="B242" s="226">
        <v>2013</v>
      </c>
      <c r="C242" s="216">
        <v>6063</v>
      </c>
      <c r="D242" s="216">
        <v>60</v>
      </c>
      <c r="E242" s="216">
        <v>2151</v>
      </c>
      <c r="F242" s="216">
        <v>3852</v>
      </c>
      <c r="G242" s="40" t="s">
        <v>72</v>
      </c>
      <c r="H242" s="40" t="s">
        <v>72</v>
      </c>
    </row>
    <row r="243" spans="1:8">
      <c r="A243" s="225"/>
      <c r="B243" s="226">
        <v>2014</v>
      </c>
      <c r="C243" s="218">
        <v>2178</v>
      </c>
      <c r="D243" s="40" t="s">
        <v>72</v>
      </c>
      <c r="E243" s="40">
        <v>428</v>
      </c>
      <c r="F243" s="40">
        <v>1750</v>
      </c>
      <c r="G243" s="40" t="s">
        <v>72</v>
      </c>
      <c r="H243" s="40" t="s">
        <v>72</v>
      </c>
    </row>
    <row r="244" spans="1:8">
      <c r="A244" s="225"/>
      <c r="B244" s="226">
        <v>2015</v>
      </c>
      <c r="C244" s="218">
        <v>1137</v>
      </c>
      <c r="D244" s="40">
        <v>75</v>
      </c>
      <c r="E244" s="40">
        <v>70</v>
      </c>
      <c r="F244" s="40">
        <v>992</v>
      </c>
      <c r="G244" s="40" t="s">
        <v>72</v>
      </c>
      <c r="H244" s="40" t="s">
        <v>72</v>
      </c>
    </row>
    <row r="245" spans="1:8">
      <c r="A245" s="225"/>
      <c r="B245" s="226">
        <v>2016</v>
      </c>
      <c r="C245" s="218">
        <v>7413</v>
      </c>
      <c r="D245" s="40">
        <v>29</v>
      </c>
      <c r="E245" s="40">
        <v>816</v>
      </c>
      <c r="F245" s="40">
        <v>6568</v>
      </c>
      <c r="G245" s="40" t="s">
        <v>72</v>
      </c>
      <c r="H245" s="40" t="s">
        <v>72</v>
      </c>
    </row>
    <row r="246" spans="1:8">
      <c r="A246" s="225"/>
      <c r="B246" s="226"/>
      <c r="C246" s="218"/>
      <c r="D246" s="40"/>
      <c r="E246" s="40"/>
      <c r="F246" s="40"/>
      <c r="G246" s="216"/>
      <c r="H246" s="216"/>
    </row>
    <row r="247" spans="1:8">
      <c r="A247" s="225" t="s">
        <v>45</v>
      </c>
      <c r="B247" s="226">
        <v>2012</v>
      </c>
      <c r="C247" s="216">
        <v>4405</v>
      </c>
      <c r="D247" s="216" t="s">
        <v>72</v>
      </c>
      <c r="E247" s="216">
        <v>3119</v>
      </c>
      <c r="F247" s="216">
        <v>1286</v>
      </c>
      <c r="G247" s="40" t="s">
        <v>72</v>
      </c>
      <c r="H247" s="40" t="s">
        <v>72</v>
      </c>
    </row>
    <row r="248" spans="1:8">
      <c r="A248" s="225"/>
      <c r="B248" s="226">
        <v>2013</v>
      </c>
      <c r="C248" s="216">
        <v>3489</v>
      </c>
      <c r="D248" s="216">
        <v>355</v>
      </c>
      <c r="E248" s="216">
        <v>1009</v>
      </c>
      <c r="F248" s="216">
        <v>2125</v>
      </c>
      <c r="G248" s="40" t="s">
        <v>72</v>
      </c>
      <c r="H248" s="40" t="s">
        <v>72</v>
      </c>
    </row>
    <row r="249" spans="1:8">
      <c r="A249" s="225"/>
      <c r="B249" s="226">
        <v>2014</v>
      </c>
      <c r="C249" s="218">
        <v>1561</v>
      </c>
      <c r="D249" s="40">
        <v>47</v>
      </c>
      <c r="E249" s="40">
        <v>431</v>
      </c>
      <c r="F249" s="40">
        <v>1083</v>
      </c>
      <c r="G249" s="40">
        <v>20</v>
      </c>
      <c r="H249" s="40">
        <v>890</v>
      </c>
    </row>
    <row r="250" spans="1:8">
      <c r="A250" s="225"/>
      <c r="B250" s="226">
        <v>2015</v>
      </c>
      <c r="C250" s="218">
        <v>4337</v>
      </c>
      <c r="D250" s="40">
        <v>95</v>
      </c>
      <c r="E250" s="40">
        <v>538</v>
      </c>
      <c r="F250" s="40">
        <v>3704</v>
      </c>
      <c r="G250" s="216">
        <v>4</v>
      </c>
      <c r="H250" s="216">
        <v>141</v>
      </c>
    </row>
    <row r="251" spans="1:8">
      <c r="A251" s="225"/>
      <c r="B251" s="226">
        <v>2016</v>
      </c>
      <c r="C251" s="218">
        <v>2829</v>
      </c>
      <c r="D251" s="40" t="s">
        <v>72</v>
      </c>
      <c r="E251" s="40">
        <v>448</v>
      </c>
      <c r="F251" s="40">
        <v>2381</v>
      </c>
      <c r="G251" s="40" t="s">
        <v>72</v>
      </c>
      <c r="H251" s="40" t="s">
        <v>72</v>
      </c>
    </row>
    <row r="252" spans="1:8">
      <c r="A252" s="225"/>
      <c r="B252" s="226"/>
      <c r="C252" s="218"/>
      <c r="D252" s="40"/>
      <c r="E252" s="40"/>
      <c r="F252" s="40"/>
      <c r="G252" s="216"/>
      <c r="H252" s="216"/>
    </row>
    <row r="253" spans="1:8">
      <c r="A253" s="225" t="s">
        <v>46</v>
      </c>
      <c r="B253" s="226">
        <v>2012</v>
      </c>
      <c r="C253" s="216">
        <v>631</v>
      </c>
      <c r="D253" s="216">
        <v>518</v>
      </c>
      <c r="E253" s="216">
        <v>7</v>
      </c>
      <c r="F253" s="216">
        <v>106</v>
      </c>
      <c r="G253" s="216">
        <v>46</v>
      </c>
      <c r="H253" s="216">
        <v>2350</v>
      </c>
    </row>
    <row r="254" spans="1:8">
      <c r="A254" s="225"/>
      <c r="B254" s="226">
        <v>2013</v>
      </c>
      <c r="C254" s="216">
        <v>729</v>
      </c>
      <c r="D254" s="40" t="s">
        <v>72</v>
      </c>
      <c r="E254" s="216">
        <v>729</v>
      </c>
      <c r="F254" s="40" t="s">
        <v>72</v>
      </c>
      <c r="G254" s="40" t="s">
        <v>72</v>
      </c>
      <c r="H254" s="40" t="s">
        <v>72</v>
      </c>
    </row>
    <row r="255" spans="1:8">
      <c r="A255" s="225"/>
      <c r="B255" s="226">
        <v>2014</v>
      </c>
      <c r="C255" s="218">
        <v>257</v>
      </c>
      <c r="D255" s="40">
        <v>196</v>
      </c>
      <c r="E255" s="40">
        <v>52</v>
      </c>
      <c r="F255" s="40">
        <v>9</v>
      </c>
      <c r="G255" s="40">
        <v>8</v>
      </c>
      <c r="H255" s="40">
        <v>396</v>
      </c>
    </row>
    <row r="256" spans="1:8">
      <c r="A256" s="225"/>
      <c r="B256" s="226">
        <v>2015</v>
      </c>
      <c r="C256" s="218">
        <v>28</v>
      </c>
      <c r="D256" s="40">
        <v>5</v>
      </c>
      <c r="E256" s="40">
        <v>23</v>
      </c>
      <c r="F256" s="40" t="s">
        <v>72</v>
      </c>
      <c r="G256" s="40" t="s">
        <v>72</v>
      </c>
      <c r="H256" s="40" t="s">
        <v>72</v>
      </c>
    </row>
    <row r="257" spans="1:8">
      <c r="A257" s="225"/>
      <c r="B257" s="226">
        <v>2016</v>
      </c>
      <c r="C257" s="218">
        <v>386</v>
      </c>
      <c r="D257" s="40">
        <v>351</v>
      </c>
      <c r="E257" s="40">
        <v>35</v>
      </c>
      <c r="F257" s="40" t="s">
        <v>72</v>
      </c>
      <c r="G257" s="40">
        <v>10</v>
      </c>
      <c r="H257" s="40">
        <v>540</v>
      </c>
    </row>
    <row r="258" spans="1:8">
      <c r="A258" s="225"/>
      <c r="B258" s="226"/>
      <c r="C258" s="218"/>
      <c r="D258" s="40"/>
      <c r="E258" s="40"/>
      <c r="F258" s="40"/>
      <c r="G258" s="40"/>
      <c r="H258" s="40"/>
    </row>
    <row r="259" spans="1:8">
      <c r="A259" s="225" t="s">
        <v>47</v>
      </c>
      <c r="B259" s="226">
        <v>2012</v>
      </c>
      <c r="C259" s="216">
        <v>172</v>
      </c>
      <c r="D259" s="216" t="s">
        <v>72</v>
      </c>
      <c r="E259" s="216">
        <v>85</v>
      </c>
      <c r="F259" s="216">
        <v>87</v>
      </c>
      <c r="G259" s="40" t="s">
        <v>72</v>
      </c>
      <c r="H259" s="40" t="s">
        <v>72</v>
      </c>
    </row>
    <row r="260" spans="1:8">
      <c r="A260" s="225"/>
      <c r="B260" s="226">
        <v>2013</v>
      </c>
      <c r="C260" s="216">
        <v>181</v>
      </c>
      <c r="D260" s="216" t="s">
        <v>72</v>
      </c>
      <c r="E260" s="216">
        <v>93</v>
      </c>
      <c r="F260" s="216">
        <v>88</v>
      </c>
      <c r="G260" s="40" t="s">
        <v>72</v>
      </c>
      <c r="H260" s="40" t="s">
        <v>72</v>
      </c>
    </row>
    <row r="261" spans="1:8">
      <c r="A261" s="225"/>
      <c r="B261" s="226">
        <v>2014</v>
      </c>
      <c r="C261" s="218">
        <v>94</v>
      </c>
      <c r="D261" s="40">
        <v>27</v>
      </c>
      <c r="E261" s="40">
        <v>67</v>
      </c>
      <c r="F261" s="40" t="s">
        <v>72</v>
      </c>
      <c r="G261" s="40">
        <v>1</v>
      </c>
      <c r="H261" s="40">
        <v>48</v>
      </c>
    </row>
    <row r="262" spans="1:8">
      <c r="B262" s="226">
        <v>2015</v>
      </c>
      <c r="C262" s="218">
        <v>103</v>
      </c>
      <c r="D262" s="40">
        <v>24</v>
      </c>
      <c r="E262" s="40">
        <v>79</v>
      </c>
      <c r="F262" s="40" t="s">
        <v>72</v>
      </c>
      <c r="G262" s="216">
        <v>1</v>
      </c>
      <c r="H262" s="216">
        <v>140</v>
      </c>
    </row>
    <row r="263" spans="1:8">
      <c r="B263" s="226">
        <v>2016</v>
      </c>
      <c r="C263" s="218">
        <v>165</v>
      </c>
      <c r="D263" s="40">
        <v>9</v>
      </c>
      <c r="E263" s="40">
        <v>135</v>
      </c>
      <c r="F263" s="40">
        <v>21</v>
      </c>
      <c r="G263" s="40" t="s">
        <v>72</v>
      </c>
      <c r="H263" s="40" t="s">
        <v>72</v>
      </c>
    </row>
    <row r="264" spans="1:8">
      <c r="B264" s="226"/>
      <c r="C264" s="218"/>
      <c r="D264" s="40"/>
      <c r="E264" s="40"/>
      <c r="F264" s="40"/>
      <c r="G264" s="40"/>
      <c r="H264" s="40"/>
    </row>
    <row r="265" spans="1:8">
      <c r="A265" s="225" t="s">
        <v>48</v>
      </c>
      <c r="B265" s="226">
        <v>2012</v>
      </c>
      <c r="C265" s="216">
        <v>108</v>
      </c>
      <c r="D265" s="216" t="s">
        <v>72</v>
      </c>
      <c r="E265" s="216" t="s">
        <v>72</v>
      </c>
      <c r="F265" s="216">
        <v>108</v>
      </c>
      <c r="G265" s="40" t="s">
        <v>72</v>
      </c>
      <c r="H265" s="40" t="s">
        <v>72</v>
      </c>
    </row>
    <row r="266" spans="1:8">
      <c r="A266" s="225"/>
      <c r="B266" s="226">
        <v>2013</v>
      </c>
      <c r="C266" s="216">
        <v>74</v>
      </c>
      <c r="D266" s="216" t="s">
        <v>72</v>
      </c>
      <c r="E266" s="216" t="s">
        <v>72</v>
      </c>
      <c r="F266" s="216">
        <v>74</v>
      </c>
      <c r="G266" s="40" t="s">
        <v>72</v>
      </c>
      <c r="H266" s="40" t="s">
        <v>72</v>
      </c>
    </row>
    <row r="267" spans="1:8">
      <c r="A267" s="225"/>
      <c r="B267" s="226">
        <v>2014</v>
      </c>
      <c r="C267" s="218">
        <v>25</v>
      </c>
      <c r="D267" s="216" t="s">
        <v>72</v>
      </c>
      <c r="E267" s="216" t="s">
        <v>72</v>
      </c>
      <c r="F267" s="40">
        <v>25</v>
      </c>
      <c r="G267" s="40" t="s">
        <v>72</v>
      </c>
      <c r="H267" s="40" t="s">
        <v>72</v>
      </c>
    </row>
    <row r="268" spans="1:8">
      <c r="A268" s="225"/>
      <c r="B268" s="226">
        <v>2015</v>
      </c>
      <c r="C268" s="218">
        <v>30</v>
      </c>
      <c r="D268" s="216" t="s">
        <v>72</v>
      </c>
      <c r="E268" s="216" t="s">
        <v>72</v>
      </c>
      <c r="F268" s="40">
        <v>30</v>
      </c>
      <c r="G268" s="40" t="s">
        <v>72</v>
      </c>
      <c r="H268" s="40" t="s">
        <v>72</v>
      </c>
    </row>
    <row r="269" spans="1:8">
      <c r="A269" s="225"/>
      <c r="B269" s="226">
        <v>2016</v>
      </c>
      <c r="C269" s="218">
        <v>44</v>
      </c>
      <c r="D269" s="40" t="s">
        <v>72</v>
      </c>
      <c r="E269" s="40" t="s">
        <v>72</v>
      </c>
      <c r="F269" s="40">
        <v>44</v>
      </c>
      <c r="G269" s="40" t="s">
        <v>72</v>
      </c>
      <c r="H269" s="40" t="s">
        <v>72</v>
      </c>
    </row>
    <row r="270" spans="1:8">
      <c r="A270" s="225"/>
      <c r="B270" s="226"/>
      <c r="C270" s="218"/>
      <c r="D270" s="40"/>
      <c r="E270" s="40"/>
      <c r="F270" s="40"/>
      <c r="G270" s="40"/>
      <c r="H270" s="40"/>
    </row>
    <row r="271" spans="1:8">
      <c r="A271" s="225" t="s">
        <v>49</v>
      </c>
      <c r="B271" s="226">
        <v>2012</v>
      </c>
      <c r="C271" s="216">
        <v>57</v>
      </c>
      <c r="D271" s="216" t="s">
        <v>72</v>
      </c>
      <c r="E271" s="216">
        <v>2</v>
      </c>
      <c r="F271" s="216">
        <v>55</v>
      </c>
      <c r="G271" s="40" t="s">
        <v>72</v>
      </c>
      <c r="H271" s="40" t="s">
        <v>72</v>
      </c>
    </row>
    <row r="272" spans="1:8">
      <c r="A272" s="225"/>
      <c r="B272" s="226">
        <v>2013</v>
      </c>
      <c r="C272" s="216">
        <v>1462</v>
      </c>
      <c r="D272" s="216" t="s">
        <v>72</v>
      </c>
      <c r="E272" s="216" t="s">
        <v>72</v>
      </c>
      <c r="F272" s="216">
        <v>1462</v>
      </c>
      <c r="G272" s="40" t="s">
        <v>72</v>
      </c>
      <c r="H272" s="40" t="s">
        <v>72</v>
      </c>
    </row>
    <row r="273" spans="1:8">
      <c r="A273" s="225"/>
      <c r="B273" s="226">
        <v>2014</v>
      </c>
      <c r="C273" s="218">
        <v>361</v>
      </c>
      <c r="D273" s="216" t="s">
        <v>72</v>
      </c>
      <c r="E273" s="216" t="s">
        <v>72</v>
      </c>
      <c r="F273" s="40">
        <v>361</v>
      </c>
      <c r="G273" s="40" t="s">
        <v>72</v>
      </c>
      <c r="H273" s="40" t="s">
        <v>72</v>
      </c>
    </row>
    <row r="274" spans="1:8">
      <c r="A274" s="225"/>
      <c r="B274" s="226">
        <v>2015</v>
      </c>
      <c r="C274" s="218">
        <v>152</v>
      </c>
      <c r="D274" s="216" t="s">
        <v>72</v>
      </c>
      <c r="E274" s="216" t="s">
        <v>72</v>
      </c>
      <c r="F274" s="40">
        <v>152</v>
      </c>
      <c r="G274" s="216" t="s">
        <v>72</v>
      </c>
      <c r="H274" s="216" t="s">
        <v>72</v>
      </c>
    </row>
    <row r="275" spans="1:8">
      <c r="A275" s="225"/>
      <c r="B275" s="226">
        <v>2016</v>
      </c>
      <c r="C275" s="218">
        <v>292</v>
      </c>
      <c r="D275" s="40" t="s">
        <v>72</v>
      </c>
      <c r="E275" s="40">
        <v>162</v>
      </c>
      <c r="F275" s="40">
        <v>130</v>
      </c>
      <c r="G275" s="40" t="s">
        <v>72</v>
      </c>
      <c r="H275" s="40" t="s">
        <v>72</v>
      </c>
    </row>
    <row r="276" spans="1:8">
      <c r="A276" s="225"/>
      <c r="B276" s="226"/>
      <c r="C276" s="218"/>
      <c r="D276" s="40"/>
      <c r="E276" s="40"/>
      <c r="F276" s="40"/>
      <c r="G276" s="40"/>
      <c r="H276" s="40"/>
    </row>
    <row r="277" spans="1:8">
      <c r="A277" s="225" t="s">
        <v>50</v>
      </c>
      <c r="B277" s="226">
        <v>2012</v>
      </c>
      <c r="C277" s="40" t="s">
        <v>72</v>
      </c>
      <c r="D277" s="40" t="s">
        <v>72</v>
      </c>
      <c r="E277" s="40" t="s">
        <v>72</v>
      </c>
      <c r="F277" s="40" t="s">
        <v>72</v>
      </c>
      <c r="G277" s="40" t="s">
        <v>72</v>
      </c>
      <c r="H277" s="40" t="s">
        <v>72</v>
      </c>
    </row>
    <row r="278" spans="1:8">
      <c r="A278" s="225"/>
      <c r="B278" s="226">
        <v>2013</v>
      </c>
      <c r="C278" s="216">
        <v>101</v>
      </c>
      <c r="D278" s="40" t="s">
        <v>72</v>
      </c>
      <c r="E278" s="216">
        <v>14</v>
      </c>
      <c r="F278" s="216">
        <v>87</v>
      </c>
      <c r="G278" s="40" t="s">
        <v>72</v>
      </c>
      <c r="H278" s="40" t="s">
        <v>72</v>
      </c>
    </row>
    <row r="279" spans="1:8">
      <c r="A279" s="225"/>
      <c r="B279" s="226">
        <v>2014</v>
      </c>
      <c r="C279" s="218">
        <v>22</v>
      </c>
      <c r="D279" s="40" t="s">
        <v>72</v>
      </c>
      <c r="E279" s="40" t="s">
        <v>72</v>
      </c>
      <c r="F279" s="40">
        <v>22</v>
      </c>
      <c r="G279" s="40" t="s">
        <v>72</v>
      </c>
      <c r="H279" s="40" t="s">
        <v>72</v>
      </c>
    </row>
    <row r="280" spans="1:8">
      <c r="A280" s="225"/>
      <c r="B280" s="226">
        <v>2015</v>
      </c>
      <c r="C280" s="218">
        <v>905</v>
      </c>
      <c r="D280" s="40">
        <v>69</v>
      </c>
      <c r="E280" s="40" t="s">
        <v>72</v>
      </c>
      <c r="F280" s="40">
        <v>836</v>
      </c>
      <c r="G280" s="40" t="s">
        <v>72</v>
      </c>
      <c r="H280" s="40" t="s">
        <v>72</v>
      </c>
    </row>
    <row r="281" spans="1:8">
      <c r="A281" s="225"/>
      <c r="B281" s="226">
        <v>2016</v>
      </c>
      <c r="C281" s="218">
        <v>405</v>
      </c>
      <c r="D281" s="40">
        <v>361</v>
      </c>
      <c r="E281" s="40" t="s">
        <v>72</v>
      </c>
      <c r="F281" s="40">
        <v>44</v>
      </c>
      <c r="G281" s="40" t="s">
        <v>72</v>
      </c>
      <c r="H281" s="40" t="s">
        <v>72</v>
      </c>
    </row>
    <row r="282" spans="1:8">
      <c r="B282" s="226"/>
      <c r="C282" s="218"/>
      <c r="D282" s="40"/>
      <c r="E282" s="40"/>
      <c r="F282" s="40"/>
      <c r="G282" s="40"/>
      <c r="H282" s="40"/>
    </row>
    <row r="283" spans="1:8">
      <c r="A283" s="225" t="s">
        <v>51</v>
      </c>
      <c r="B283" s="226">
        <v>2012</v>
      </c>
      <c r="C283" s="216">
        <v>8</v>
      </c>
      <c r="D283" s="216" t="s">
        <v>72</v>
      </c>
      <c r="E283" s="216" t="s">
        <v>72</v>
      </c>
      <c r="F283" s="216">
        <v>8</v>
      </c>
      <c r="G283" s="40" t="s">
        <v>72</v>
      </c>
      <c r="H283" s="40" t="s">
        <v>72</v>
      </c>
    </row>
    <row r="284" spans="1:8">
      <c r="A284" s="225"/>
      <c r="B284" s="226">
        <v>2013</v>
      </c>
      <c r="C284" s="216">
        <v>3</v>
      </c>
      <c r="D284" s="216" t="s">
        <v>72</v>
      </c>
      <c r="E284" s="216">
        <v>3</v>
      </c>
      <c r="F284" s="40" t="s">
        <v>72</v>
      </c>
      <c r="G284" s="40" t="s">
        <v>72</v>
      </c>
      <c r="H284" s="40" t="s">
        <v>72</v>
      </c>
    </row>
    <row r="285" spans="1:8">
      <c r="A285" s="225"/>
      <c r="B285" s="226">
        <v>2014</v>
      </c>
      <c r="C285" s="218">
        <v>405</v>
      </c>
      <c r="D285" s="40">
        <v>89</v>
      </c>
      <c r="E285" s="40">
        <v>316</v>
      </c>
      <c r="F285" s="40" t="s">
        <v>72</v>
      </c>
      <c r="G285" s="40">
        <v>3</v>
      </c>
      <c r="H285" s="40">
        <v>138</v>
      </c>
    </row>
    <row r="286" spans="1:8">
      <c r="A286" s="225"/>
      <c r="B286" s="226">
        <v>2015</v>
      </c>
      <c r="C286" s="218">
        <v>100</v>
      </c>
      <c r="D286" s="216" t="s">
        <v>72</v>
      </c>
      <c r="E286" s="40">
        <v>3</v>
      </c>
      <c r="F286" s="40">
        <v>97</v>
      </c>
      <c r="G286" s="216" t="s">
        <v>72</v>
      </c>
      <c r="H286" s="216" t="s">
        <v>72</v>
      </c>
    </row>
    <row r="287" spans="1:8">
      <c r="A287" s="225"/>
      <c r="B287" s="226">
        <v>2016</v>
      </c>
      <c r="C287" s="218">
        <v>217</v>
      </c>
      <c r="D287" s="40" t="s">
        <v>72</v>
      </c>
      <c r="E287" s="40" t="s">
        <v>72</v>
      </c>
      <c r="F287" s="40">
        <v>217</v>
      </c>
      <c r="G287" s="40" t="s">
        <v>72</v>
      </c>
      <c r="H287" s="40" t="s">
        <v>72</v>
      </c>
    </row>
    <row r="288" spans="1:8">
      <c r="A288" s="225"/>
      <c r="B288" s="226"/>
      <c r="C288" s="218"/>
      <c r="D288" s="40"/>
      <c r="E288" s="40"/>
      <c r="F288" s="40"/>
      <c r="G288" s="216"/>
      <c r="H288" s="216"/>
    </row>
    <row r="289" spans="1:8">
      <c r="A289" s="227" t="s">
        <v>52</v>
      </c>
      <c r="B289" s="226">
        <v>2012</v>
      </c>
      <c r="C289" s="216">
        <v>19387</v>
      </c>
      <c r="D289" s="216">
        <v>3013</v>
      </c>
      <c r="E289" s="216">
        <v>4084</v>
      </c>
      <c r="F289" s="216">
        <v>12290</v>
      </c>
      <c r="G289" s="216">
        <v>1</v>
      </c>
      <c r="H289" s="216">
        <v>20</v>
      </c>
    </row>
    <row r="290" spans="1:8">
      <c r="A290" s="225"/>
      <c r="B290" s="226">
        <v>2013</v>
      </c>
      <c r="C290" s="216">
        <v>18397</v>
      </c>
      <c r="D290" s="216">
        <v>1101</v>
      </c>
      <c r="E290" s="216">
        <v>2653</v>
      </c>
      <c r="F290" s="216">
        <v>14643</v>
      </c>
      <c r="G290" s="40">
        <v>2</v>
      </c>
      <c r="H290" s="40">
        <v>158</v>
      </c>
    </row>
    <row r="291" spans="1:8">
      <c r="A291" s="225"/>
      <c r="B291" s="226">
        <v>2014</v>
      </c>
      <c r="C291" s="218">
        <v>24585</v>
      </c>
      <c r="D291" s="40">
        <v>2792</v>
      </c>
      <c r="E291" s="40">
        <v>3776</v>
      </c>
      <c r="F291" s="40">
        <v>18017</v>
      </c>
      <c r="G291" s="216">
        <v>58</v>
      </c>
      <c r="H291" s="216">
        <v>2648</v>
      </c>
    </row>
    <row r="292" spans="1:8">
      <c r="A292" s="225"/>
      <c r="B292" s="226">
        <v>2015</v>
      </c>
      <c r="C292" s="218">
        <v>21277</v>
      </c>
      <c r="D292" s="40">
        <v>2309</v>
      </c>
      <c r="E292" s="40">
        <v>6089</v>
      </c>
      <c r="F292" s="40">
        <v>12879</v>
      </c>
      <c r="G292" s="216">
        <v>12</v>
      </c>
      <c r="H292" s="216">
        <v>549</v>
      </c>
    </row>
    <row r="293" spans="1:8">
      <c r="A293" s="225"/>
      <c r="B293" s="226">
        <v>2016</v>
      </c>
      <c r="C293" s="218">
        <v>13538</v>
      </c>
      <c r="D293" s="40">
        <v>1856</v>
      </c>
      <c r="E293" s="40">
        <v>3381</v>
      </c>
      <c r="F293" s="40">
        <v>8301</v>
      </c>
      <c r="G293" s="40">
        <v>41</v>
      </c>
      <c r="H293" s="40">
        <v>2047</v>
      </c>
    </row>
    <row r="294" spans="1:8">
      <c r="A294" s="225"/>
      <c r="B294" s="226"/>
      <c r="C294" s="218"/>
      <c r="D294" s="40"/>
      <c r="E294" s="40"/>
      <c r="F294" s="40"/>
      <c r="G294" s="216"/>
      <c r="H294" s="216"/>
    </row>
    <row r="295" spans="1:8">
      <c r="A295" s="225" t="s">
        <v>53</v>
      </c>
      <c r="B295" s="226">
        <v>2012</v>
      </c>
      <c r="C295" s="216">
        <v>9249</v>
      </c>
      <c r="D295" s="216">
        <v>2173</v>
      </c>
      <c r="E295" s="216">
        <v>1198</v>
      </c>
      <c r="F295" s="216">
        <v>5878</v>
      </c>
      <c r="G295" s="216">
        <v>60</v>
      </c>
      <c r="H295" s="216">
        <v>2904</v>
      </c>
    </row>
    <row r="296" spans="1:8">
      <c r="A296" s="225"/>
      <c r="B296" s="226">
        <v>2013</v>
      </c>
      <c r="C296" s="216">
        <v>44179</v>
      </c>
      <c r="D296" s="216">
        <v>120</v>
      </c>
      <c r="E296" s="216">
        <v>875</v>
      </c>
      <c r="F296" s="216">
        <v>43184</v>
      </c>
      <c r="G296" s="40" t="s">
        <v>72</v>
      </c>
      <c r="H296" s="40" t="s">
        <v>72</v>
      </c>
    </row>
    <row r="297" spans="1:8">
      <c r="A297" s="225"/>
      <c r="B297" s="226">
        <v>2014</v>
      </c>
      <c r="C297" s="218">
        <v>100132</v>
      </c>
      <c r="D297" s="40">
        <v>1178</v>
      </c>
      <c r="E297" s="40">
        <v>2717</v>
      </c>
      <c r="F297" s="40">
        <v>96237</v>
      </c>
      <c r="G297" s="40" t="s">
        <v>72</v>
      </c>
      <c r="H297" s="40" t="s">
        <v>72</v>
      </c>
    </row>
    <row r="298" spans="1:8">
      <c r="A298" s="225"/>
      <c r="B298" s="226">
        <v>2015</v>
      </c>
      <c r="C298" s="218">
        <v>80697</v>
      </c>
      <c r="D298" s="40">
        <v>5491</v>
      </c>
      <c r="E298" s="40">
        <v>1669</v>
      </c>
      <c r="F298" s="40">
        <v>73537</v>
      </c>
      <c r="G298" s="216">
        <v>63</v>
      </c>
      <c r="H298" s="216">
        <v>3379</v>
      </c>
    </row>
    <row r="299" spans="1:8">
      <c r="A299" s="225"/>
      <c r="B299" s="226">
        <v>2016</v>
      </c>
      <c r="C299" s="218">
        <v>87513</v>
      </c>
      <c r="D299" s="40">
        <v>422</v>
      </c>
      <c r="E299" s="40">
        <v>3956</v>
      </c>
      <c r="F299" s="40">
        <v>83135</v>
      </c>
      <c r="G299" s="40" t="s">
        <v>72</v>
      </c>
      <c r="H299" s="40" t="s">
        <v>72</v>
      </c>
    </row>
    <row r="300" spans="1:8">
      <c r="A300" s="225"/>
      <c r="B300" s="226"/>
      <c r="C300" s="218"/>
      <c r="D300" s="40"/>
      <c r="E300" s="40"/>
      <c r="F300" s="40"/>
      <c r="G300" s="216"/>
      <c r="H300" s="216"/>
    </row>
    <row r="301" spans="1:8">
      <c r="A301" s="225" t="s">
        <v>54</v>
      </c>
      <c r="B301" s="226">
        <v>2012</v>
      </c>
      <c r="C301" s="216">
        <v>1042</v>
      </c>
      <c r="D301" s="216" t="s">
        <v>72</v>
      </c>
      <c r="E301" s="216">
        <v>123</v>
      </c>
      <c r="F301" s="216">
        <v>919</v>
      </c>
      <c r="G301" s="40" t="s">
        <v>72</v>
      </c>
      <c r="H301" s="40" t="s">
        <v>72</v>
      </c>
    </row>
    <row r="302" spans="1:8">
      <c r="A302" s="225"/>
      <c r="B302" s="226">
        <v>2013</v>
      </c>
      <c r="C302" s="216">
        <v>1978</v>
      </c>
      <c r="D302" s="216" t="s">
        <v>72</v>
      </c>
      <c r="E302" s="216">
        <v>72</v>
      </c>
      <c r="F302" s="216">
        <v>1906</v>
      </c>
      <c r="G302" s="40" t="s">
        <v>72</v>
      </c>
      <c r="H302" s="40" t="s">
        <v>72</v>
      </c>
    </row>
    <row r="303" spans="1:8">
      <c r="A303" s="225"/>
      <c r="B303" s="226">
        <v>2014</v>
      </c>
      <c r="C303" s="218">
        <v>4281</v>
      </c>
      <c r="D303" s="216" t="s">
        <v>72</v>
      </c>
      <c r="E303" s="40">
        <v>201</v>
      </c>
      <c r="F303" s="40">
        <v>4080</v>
      </c>
      <c r="G303" s="40" t="s">
        <v>72</v>
      </c>
      <c r="H303" s="40" t="s">
        <v>72</v>
      </c>
    </row>
    <row r="304" spans="1:8">
      <c r="A304" s="225"/>
      <c r="B304" s="226">
        <v>2015</v>
      </c>
      <c r="C304" s="218">
        <v>4579</v>
      </c>
      <c r="D304" s="216" t="s">
        <v>72</v>
      </c>
      <c r="E304" s="40">
        <v>141</v>
      </c>
      <c r="F304" s="40">
        <v>4438</v>
      </c>
      <c r="G304" s="216" t="s">
        <v>72</v>
      </c>
      <c r="H304" s="216" t="s">
        <v>72</v>
      </c>
    </row>
    <row r="305" spans="1:8">
      <c r="A305" s="225"/>
      <c r="B305" s="226">
        <v>2016</v>
      </c>
      <c r="C305" s="218">
        <v>806</v>
      </c>
      <c r="D305" s="40" t="s">
        <v>72</v>
      </c>
      <c r="E305" s="40">
        <v>7</v>
      </c>
      <c r="F305" s="40">
        <v>799</v>
      </c>
      <c r="G305" s="40" t="s">
        <v>72</v>
      </c>
      <c r="H305" s="40" t="s">
        <v>72</v>
      </c>
    </row>
    <row r="306" spans="1:8">
      <c r="A306" s="225"/>
      <c r="B306" s="226"/>
      <c r="C306" s="218"/>
      <c r="D306" s="40"/>
      <c r="E306" s="40"/>
      <c r="F306" s="40"/>
      <c r="G306" s="216"/>
      <c r="H306" s="216"/>
    </row>
    <row r="307" spans="1:8">
      <c r="A307" s="225" t="s">
        <v>55</v>
      </c>
      <c r="B307" s="226">
        <v>2012</v>
      </c>
      <c r="C307" s="216">
        <v>2558</v>
      </c>
      <c r="D307" s="216">
        <v>170</v>
      </c>
      <c r="E307" s="216">
        <v>538</v>
      </c>
      <c r="F307" s="216">
        <v>1850</v>
      </c>
      <c r="G307" s="216">
        <v>14</v>
      </c>
      <c r="H307" s="216">
        <v>717</v>
      </c>
    </row>
    <row r="308" spans="1:8">
      <c r="A308" s="225"/>
      <c r="B308" s="226">
        <v>2013</v>
      </c>
      <c r="C308" s="216">
        <v>2692</v>
      </c>
      <c r="D308" s="216">
        <v>14</v>
      </c>
      <c r="E308" s="216">
        <v>396</v>
      </c>
      <c r="F308" s="216">
        <v>2282</v>
      </c>
      <c r="G308" s="40" t="s">
        <v>72</v>
      </c>
      <c r="H308" s="40" t="s">
        <v>72</v>
      </c>
    </row>
    <row r="309" spans="1:8">
      <c r="A309" s="225"/>
      <c r="B309" s="226">
        <v>2014</v>
      </c>
      <c r="C309" s="218">
        <v>2534</v>
      </c>
      <c r="D309" s="40">
        <v>199</v>
      </c>
      <c r="E309" s="40">
        <v>136</v>
      </c>
      <c r="F309" s="40">
        <v>2199</v>
      </c>
      <c r="G309" s="40" t="s">
        <v>72</v>
      </c>
      <c r="H309" s="40" t="s">
        <v>72</v>
      </c>
    </row>
    <row r="310" spans="1:8">
      <c r="A310" s="225"/>
      <c r="B310" s="226">
        <v>2015</v>
      </c>
      <c r="C310" s="218">
        <v>5631</v>
      </c>
      <c r="D310" s="40">
        <v>1044</v>
      </c>
      <c r="E310" s="40">
        <v>142</v>
      </c>
      <c r="F310" s="40">
        <v>4445</v>
      </c>
      <c r="G310" s="216">
        <v>10</v>
      </c>
      <c r="H310" s="216">
        <v>498</v>
      </c>
    </row>
    <row r="311" spans="1:8">
      <c r="A311" s="225"/>
      <c r="B311" s="226">
        <v>2016</v>
      </c>
      <c r="C311" s="218">
        <v>4138</v>
      </c>
      <c r="D311" s="40">
        <v>159</v>
      </c>
      <c r="E311" s="40">
        <v>168</v>
      </c>
      <c r="F311" s="40">
        <v>3811</v>
      </c>
      <c r="G311" s="40">
        <v>13</v>
      </c>
      <c r="H311" s="40">
        <v>690</v>
      </c>
    </row>
    <row r="312" spans="1:8">
      <c r="A312" s="225"/>
      <c r="B312" s="226"/>
      <c r="C312" s="218"/>
      <c r="D312" s="40"/>
      <c r="E312" s="40"/>
      <c r="F312" s="40"/>
      <c r="G312" s="216"/>
      <c r="H312" s="216"/>
    </row>
    <row r="313" spans="1:8">
      <c r="A313" s="225" t="s">
        <v>56</v>
      </c>
      <c r="B313" s="226">
        <v>2012</v>
      </c>
      <c r="C313" s="216">
        <v>1155</v>
      </c>
      <c r="D313" s="216">
        <v>9</v>
      </c>
      <c r="E313" s="216">
        <v>19</v>
      </c>
      <c r="F313" s="216">
        <v>1127</v>
      </c>
      <c r="G313" s="40" t="s">
        <v>72</v>
      </c>
      <c r="H313" s="40" t="s">
        <v>72</v>
      </c>
    </row>
    <row r="314" spans="1:8">
      <c r="A314" s="225"/>
      <c r="B314" s="226">
        <v>2013</v>
      </c>
      <c r="C314" s="216">
        <v>2204</v>
      </c>
      <c r="D314" s="216">
        <v>195</v>
      </c>
      <c r="E314" s="216">
        <v>1895</v>
      </c>
      <c r="F314" s="216">
        <v>114</v>
      </c>
      <c r="G314" s="40">
        <v>12</v>
      </c>
      <c r="H314" s="40">
        <v>611</v>
      </c>
    </row>
    <row r="315" spans="1:8">
      <c r="A315" s="225"/>
      <c r="B315" s="226">
        <v>2014</v>
      </c>
      <c r="C315" s="218">
        <v>489</v>
      </c>
      <c r="D315" s="40">
        <v>72</v>
      </c>
      <c r="E315" s="40">
        <v>417</v>
      </c>
      <c r="F315" s="40" t="s">
        <v>72</v>
      </c>
      <c r="G315" s="40">
        <v>2</v>
      </c>
      <c r="H315" s="40">
        <v>127</v>
      </c>
    </row>
    <row r="316" spans="1:8">
      <c r="A316" s="225"/>
      <c r="B316" s="226">
        <v>2015</v>
      </c>
      <c r="C316" s="218">
        <v>1946</v>
      </c>
      <c r="D316" s="40" t="s">
        <v>72</v>
      </c>
      <c r="E316" s="40">
        <v>57</v>
      </c>
      <c r="F316" s="40">
        <v>1889</v>
      </c>
      <c r="G316" s="40" t="s">
        <v>72</v>
      </c>
      <c r="H316" s="40" t="s">
        <v>72</v>
      </c>
    </row>
    <row r="317" spans="1:8">
      <c r="A317" s="225"/>
      <c r="B317" s="226">
        <v>2016</v>
      </c>
      <c r="C317" s="218">
        <v>1433</v>
      </c>
      <c r="D317" s="40" t="s">
        <v>72</v>
      </c>
      <c r="E317" s="40">
        <v>967</v>
      </c>
      <c r="F317" s="40">
        <v>466</v>
      </c>
      <c r="G317" s="40" t="s">
        <v>72</v>
      </c>
      <c r="H317" s="40" t="s">
        <v>72</v>
      </c>
    </row>
    <row r="318" spans="1:8">
      <c r="A318" s="225"/>
      <c r="B318" s="226"/>
      <c r="C318" s="218"/>
      <c r="D318" s="40"/>
      <c r="E318" s="40"/>
      <c r="F318" s="40"/>
      <c r="G318" s="40"/>
      <c r="H318" s="40"/>
    </row>
    <row r="319" spans="1:8">
      <c r="A319" s="225" t="s">
        <v>57</v>
      </c>
      <c r="B319" s="226">
        <v>2012</v>
      </c>
      <c r="C319" s="216">
        <v>3623</v>
      </c>
      <c r="D319" s="216">
        <v>53</v>
      </c>
      <c r="E319" s="216">
        <v>1068</v>
      </c>
      <c r="F319" s="216">
        <v>2502</v>
      </c>
      <c r="G319" s="40" t="s">
        <v>72</v>
      </c>
      <c r="H319" s="40" t="s">
        <v>72</v>
      </c>
    </row>
    <row r="320" spans="1:8">
      <c r="A320" s="225"/>
      <c r="B320" s="226">
        <v>2013</v>
      </c>
      <c r="C320" s="216">
        <v>3144</v>
      </c>
      <c r="D320" s="216">
        <v>45</v>
      </c>
      <c r="E320" s="216">
        <v>1442</v>
      </c>
      <c r="F320" s="216">
        <v>1657</v>
      </c>
      <c r="G320" s="40">
        <v>1</v>
      </c>
      <c r="H320" s="40">
        <v>52</v>
      </c>
    </row>
    <row r="321" spans="1:8">
      <c r="A321" s="225"/>
      <c r="B321" s="226">
        <v>2014</v>
      </c>
      <c r="C321" s="218">
        <v>2219</v>
      </c>
      <c r="D321" s="40">
        <v>147</v>
      </c>
      <c r="E321" s="40">
        <v>274</v>
      </c>
      <c r="F321" s="40">
        <v>1798</v>
      </c>
      <c r="G321" s="40" t="s">
        <v>72</v>
      </c>
      <c r="H321" s="40" t="s">
        <v>72</v>
      </c>
    </row>
    <row r="322" spans="1:8">
      <c r="A322" s="225"/>
      <c r="B322" s="226">
        <v>2015</v>
      </c>
      <c r="C322" s="218">
        <v>4224</v>
      </c>
      <c r="D322" s="40">
        <v>106</v>
      </c>
      <c r="E322" s="40">
        <v>220</v>
      </c>
      <c r="F322" s="40">
        <v>3898</v>
      </c>
      <c r="G322" s="40" t="s">
        <v>72</v>
      </c>
      <c r="H322" s="40" t="s">
        <v>72</v>
      </c>
    </row>
    <row r="323" spans="1:8">
      <c r="A323" s="225"/>
      <c r="B323" s="226">
        <v>2016</v>
      </c>
      <c r="C323" s="218">
        <v>1359</v>
      </c>
      <c r="D323" s="40">
        <v>54</v>
      </c>
      <c r="E323" s="40">
        <v>241</v>
      </c>
      <c r="F323" s="40">
        <v>1064</v>
      </c>
      <c r="G323" s="40" t="s">
        <v>72</v>
      </c>
      <c r="H323" s="40" t="s">
        <v>72</v>
      </c>
    </row>
    <row r="324" spans="1:8">
      <c r="A324" s="225"/>
      <c r="B324" s="226"/>
      <c r="C324" s="218"/>
      <c r="D324" s="40"/>
      <c r="E324" s="40"/>
      <c r="F324" s="40"/>
      <c r="G324" s="216"/>
      <c r="H324" s="216"/>
    </row>
    <row r="325" spans="1:8">
      <c r="A325" s="225" t="s">
        <v>58</v>
      </c>
      <c r="B325" s="226">
        <v>2012</v>
      </c>
      <c r="C325" s="216">
        <v>1044</v>
      </c>
      <c r="D325" s="216">
        <v>381</v>
      </c>
      <c r="E325" s="216">
        <v>82</v>
      </c>
      <c r="F325" s="216">
        <v>581</v>
      </c>
      <c r="G325" s="216">
        <v>2</v>
      </c>
      <c r="H325" s="216">
        <v>60</v>
      </c>
    </row>
    <row r="326" spans="1:8">
      <c r="A326" s="225"/>
      <c r="B326" s="226">
        <v>2013</v>
      </c>
      <c r="C326" s="216">
        <v>1894</v>
      </c>
      <c r="D326" s="216">
        <v>868</v>
      </c>
      <c r="E326" s="216">
        <v>406</v>
      </c>
      <c r="F326" s="216">
        <v>620</v>
      </c>
      <c r="G326" s="40">
        <v>7</v>
      </c>
      <c r="H326" s="40">
        <v>339</v>
      </c>
    </row>
    <row r="327" spans="1:8">
      <c r="A327" s="225"/>
      <c r="B327" s="226">
        <v>2014</v>
      </c>
      <c r="C327" s="218">
        <v>460</v>
      </c>
      <c r="D327" s="40" t="s">
        <v>72</v>
      </c>
      <c r="E327" s="40">
        <v>187</v>
      </c>
      <c r="F327" s="40">
        <v>273</v>
      </c>
      <c r="G327" s="40">
        <v>25</v>
      </c>
      <c r="H327" s="40">
        <v>1050</v>
      </c>
    </row>
    <row r="328" spans="1:8">
      <c r="B328" s="226">
        <v>2015</v>
      </c>
      <c r="C328" s="218">
        <v>1101</v>
      </c>
      <c r="D328" s="40">
        <v>119</v>
      </c>
      <c r="E328" s="40">
        <v>341</v>
      </c>
      <c r="F328" s="40">
        <v>641</v>
      </c>
      <c r="G328" s="40" t="s">
        <v>72</v>
      </c>
      <c r="H328" s="40" t="s">
        <v>72</v>
      </c>
    </row>
    <row r="329" spans="1:8">
      <c r="B329" s="226">
        <v>2016</v>
      </c>
      <c r="C329" s="218">
        <v>922</v>
      </c>
      <c r="D329" s="40">
        <v>52</v>
      </c>
      <c r="E329" s="40">
        <v>49</v>
      </c>
      <c r="F329" s="40">
        <v>821</v>
      </c>
      <c r="G329" s="40" t="s">
        <v>72</v>
      </c>
      <c r="H329" s="40" t="s">
        <v>72</v>
      </c>
    </row>
    <row r="330" spans="1:8">
      <c r="B330" s="226"/>
      <c r="C330" s="218"/>
      <c r="D330" s="40"/>
      <c r="E330" s="40"/>
      <c r="F330" s="40"/>
      <c r="G330" s="40"/>
      <c r="H330" s="40"/>
    </row>
    <row r="331" spans="1:8">
      <c r="A331" s="43" t="s">
        <v>59</v>
      </c>
      <c r="B331" s="226">
        <v>2012</v>
      </c>
      <c r="C331" s="218" t="s">
        <v>72</v>
      </c>
      <c r="D331" s="40" t="s">
        <v>72</v>
      </c>
      <c r="E331" s="40" t="s">
        <v>72</v>
      </c>
      <c r="F331" s="40" t="s">
        <v>72</v>
      </c>
      <c r="G331" s="40" t="s">
        <v>72</v>
      </c>
      <c r="H331" s="40" t="s">
        <v>72</v>
      </c>
    </row>
    <row r="332" spans="1:8">
      <c r="B332" s="226">
        <v>2013</v>
      </c>
      <c r="C332" s="218" t="s">
        <v>72</v>
      </c>
      <c r="D332" s="40" t="s">
        <v>72</v>
      </c>
      <c r="E332" s="40" t="s">
        <v>72</v>
      </c>
      <c r="F332" s="40" t="s">
        <v>72</v>
      </c>
      <c r="G332" s="40" t="s">
        <v>72</v>
      </c>
      <c r="H332" s="40" t="s">
        <v>72</v>
      </c>
    </row>
    <row r="333" spans="1:8">
      <c r="B333" s="226">
        <v>2014</v>
      </c>
      <c r="C333" s="218" t="s">
        <v>72</v>
      </c>
      <c r="D333" s="40" t="s">
        <v>72</v>
      </c>
      <c r="E333" s="40" t="s">
        <v>72</v>
      </c>
      <c r="F333" s="40" t="s">
        <v>72</v>
      </c>
      <c r="G333" s="40" t="s">
        <v>72</v>
      </c>
      <c r="H333" s="40" t="s">
        <v>72</v>
      </c>
    </row>
    <row r="334" spans="1:8">
      <c r="B334" s="226">
        <v>2015</v>
      </c>
      <c r="C334" s="218">
        <v>71625</v>
      </c>
      <c r="D334" s="40" t="s">
        <v>72</v>
      </c>
      <c r="E334" s="40">
        <v>258</v>
      </c>
      <c r="F334" s="40">
        <v>71367</v>
      </c>
      <c r="G334" s="40" t="s">
        <v>72</v>
      </c>
      <c r="H334" s="40" t="s">
        <v>72</v>
      </c>
    </row>
    <row r="335" spans="1:8">
      <c r="B335" s="226">
        <v>2016</v>
      </c>
      <c r="C335" s="218">
        <v>54717</v>
      </c>
      <c r="D335" s="40" t="s">
        <v>72</v>
      </c>
      <c r="E335" s="40">
        <v>85</v>
      </c>
      <c r="F335" s="40">
        <v>54632</v>
      </c>
      <c r="G335" s="40" t="s">
        <v>72</v>
      </c>
      <c r="H335" s="40" t="s">
        <v>72</v>
      </c>
    </row>
    <row r="336" spans="1:8">
      <c r="B336" s="226"/>
      <c r="C336" s="218"/>
      <c r="D336" s="40"/>
      <c r="E336" s="40"/>
      <c r="F336" s="40"/>
      <c r="G336" s="216"/>
      <c r="H336" s="216"/>
    </row>
    <row r="337" spans="1:8">
      <c r="A337" s="225" t="s">
        <v>60</v>
      </c>
      <c r="B337" s="226">
        <v>2012</v>
      </c>
      <c r="C337" s="216">
        <v>12235</v>
      </c>
      <c r="D337" s="216">
        <v>418</v>
      </c>
      <c r="E337" s="216">
        <v>2298</v>
      </c>
      <c r="F337" s="216">
        <v>9519</v>
      </c>
      <c r="G337" s="216">
        <v>13</v>
      </c>
      <c r="H337" s="216">
        <v>652</v>
      </c>
    </row>
    <row r="338" spans="1:8">
      <c r="A338" s="225"/>
      <c r="B338" s="226">
        <v>2013</v>
      </c>
      <c r="C338" s="216">
        <v>3856</v>
      </c>
      <c r="D338" s="216">
        <v>339</v>
      </c>
      <c r="E338" s="216">
        <v>424</v>
      </c>
      <c r="F338" s="216">
        <v>3093</v>
      </c>
      <c r="G338" s="40">
        <v>12</v>
      </c>
      <c r="H338" s="40">
        <v>480</v>
      </c>
    </row>
    <row r="339" spans="1:8">
      <c r="A339" s="225"/>
      <c r="B339" s="226">
        <v>2014</v>
      </c>
      <c r="C339" s="218">
        <v>5456</v>
      </c>
      <c r="D339" s="40">
        <v>499</v>
      </c>
      <c r="E339" s="40">
        <v>1897</v>
      </c>
      <c r="F339" s="40">
        <v>3060</v>
      </c>
      <c r="G339" s="40" t="s">
        <v>72</v>
      </c>
      <c r="H339" s="40" t="s">
        <v>72</v>
      </c>
    </row>
    <row r="340" spans="1:8">
      <c r="A340" s="225"/>
      <c r="B340" s="226">
        <v>2015</v>
      </c>
      <c r="C340" s="218">
        <v>5121</v>
      </c>
      <c r="D340" s="40">
        <v>1060</v>
      </c>
      <c r="E340" s="40">
        <v>598</v>
      </c>
      <c r="F340" s="40">
        <v>3463</v>
      </c>
      <c r="G340" s="216">
        <v>39</v>
      </c>
      <c r="H340" s="216">
        <v>2032</v>
      </c>
    </row>
    <row r="341" spans="1:8">
      <c r="A341" s="225"/>
      <c r="B341" s="226">
        <v>2016</v>
      </c>
      <c r="C341" s="218">
        <v>7817</v>
      </c>
      <c r="D341" s="40">
        <v>840</v>
      </c>
      <c r="E341" s="40">
        <v>690</v>
      </c>
      <c r="F341" s="40">
        <v>6287</v>
      </c>
      <c r="G341" s="40">
        <v>10</v>
      </c>
      <c r="H341" s="40">
        <v>590</v>
      </c>
    </row>
    <row r="342" spans="1:8">
      <c r="A342" s="225"/>
      <c r="B342" s="226"/>
      <c r="C342" s="218"/>
      <c r="D342" s="40"/>
      <c r="E342" s="40"/>
      <c r="F342" s="40"/>
      <c r="G342" s="216"/>
      <c r="H342" s="216"/>
    </row>
    <row r="343" spans="1:8">
      <c r="A343" s="227" t="s">
        <v>61</v>
      </c>
      <c r="B343" s="226">
        <v>2012</v>
      </c>
      <c r="C343" s="216">
        <v>13674</v>
      </c>
      <c r="D343" s="216">
        <v>2699</v>
      </c>
      <c r="E343" s="216">
        <v>2686</v>
      </c>
      <c r="F343" s="216">
        <v>8289</v>
      </c>
      <c r="G343" s="216">
        <v>28</v>
      </c>
      <c r="H343" s="216">
        <v>1956</v>
      </c>
    </row>
    <row r="344" spans="1:8">
      <c r="A344" s="225"/>
      <c r="B344" s="226">
        <v>2013</v>
      </c>
      <c r="C344" s="216">
        <v>13268</v>
      </c>
      <c r="D344" s="216">
        <v>3338</v>
      </c>
      <c r="E344" s="216">
        <v>3175</v>
      </c>
      <c r="F344" s="216">
        <v>6755</v>
      </c>
      <c r="G344" s="40">
        <v>34</v>
      </c>
      <c r="H344" s="40">
        <v>1816</v>
      </c>
    </row>
    <row r="345" spans="1:8">
      <c r="A345" s="225"/>
      <c r="B345" s="226">
        <v>2014</v>
      </c>
      <c r="C345" s="218">
        <v>17909</v>
      </c>
      <c r="D345" s="40">
        <v>6324</v>
      </c>
      <c r="E345" s="40">
        <v>5648</v>
      </c>
      <c r="F345" s="40">
        <v>5937</v>
      </c>
      <c r="G345" s="216">
        <v>94</v>
      </c>
      <c r="H345" s="216">
        <v>6585</v>
      </c>
    </row>
    <row r="346" spans="1:8">
      <c r="A346" s="225"/>
      <c r="B346" s="226">
        <v>2015</v>
      </c>
      <c r="C346" s="218">
        <v>22615</v>
      </c>
      <c r="D346" s="40">
        <v>8461</v>
      </c>
      <c r="E346" s="40">
        <v>8884</v>
      </c>
      <c r="F346" s="40">
        <v>5270</v>
      </c>
      <c r="G346" s="216">
        <v>80</v>
      </c>
      <c r="H346" s="216">
        <v>5073</v>
      </c>
    </row>
    <row r="347" spans="1:8">
      <c r="A347" s="225"/>
      <c r="B347" s="226">
        <v>2016</v>
      </c>
      <c r="C347" s="218">
        <v>20759</v>
      </c>
      <c r="D347" s="40">
        <v>9395</v>
      </c>
      <c r="E347" s="40">
        <v>3573</v>
      </c>
      <c r="F347" s="40">
        <v>7791</v>
      </c>
      <c r="G347" s="40">
        <v>127</v>
      </c>
      <c r="H347" s="40">
        <v>7311</v>
      </c>
    </row>
    <row r="348" spans="1:8">
      <c r="A348" s="225"/>
      <c r="B348" s="226"/>
      <c r="C348" s="218"/>
      <c r="D348" s="40"/>
      <c r="E348" s="40"/>
      <c r="F348" s="40"/>
      <c r="G348" s="216"/>
      <c r="H348" s="216"/>
    </row>
    <row r="349" spans="1:8">
      <c r="A349" s="225" t="s">
        <v>62</v>
      </c>
      <c r="B349" s="226">
        <v>2012</v>
      </c>
      <c r="C349" s="216">
        <v>22162</v>
      </c>
      <c r="D349" s="216">
        <v>1658</v>
      </c>
      <c r="E349" s="216">
        <v>2572</v>
      </c>
      <c r="F349" s="216">
        <v>17932</v>
      </c>
      <c r="G349" s="216">
        <v>4</v>
      </c>
      <c r="H349" s="216">
        <v>230</v>
      </c>
    </row>
    <row r="350" spans="1:8">
      <c r="A350" s="225"/>
      <c r="B350" s="226">
        <v>2013</v>
      </c>
      <c r="C350" s="216">
        <v>11993</v>
      </c>
      <c r="D350" s="216">
        <v>1022</v>
      </c>
      <c r="E350" s="216">
        <v>1951</v>
      </c>
      <c r="F350" s="216">
        <v>9020</v>
      </c>
      <c r="G350" s="40">
        <v>38</v>
      </c>
      <c r="H350" s="40">
        <v>1920</v>
      </c>
    </row>
    <row r="351" spans="1:8">
      <c r="A351" s="225"/>
      <c r="B351" s="226">
        <v>2014</v>
      </c>
      <c r="C351" s="218">
        <v>5812</v>
      </c>
      <c r="D351" s="40">
        <v>2128</v>
      </c>
      <c r="E351" s="40">
        <v>602</v>
      </c>
      <c r="F351" s="40">
        <v>3082</v>
      </c>
      <c r="G351" s="40">
        <v>17</v>
      </c>
      <c r="H351" s="40">
        <v>872</v>
      </c>
    </row>
    <row r="352" spans="1:8">
      <c r="A352" s="225"/>
      <c r="B352" s="226">
        <v>2015</v>
      </c>
      <c r="C352" s="218">
        <v>6548</v>
      </c>
      <c r="D352" s="40">
        <v>664</v>
      </c>
      <c r="E352" s="40">
        <v>2481</v>
      </c>
      <c r="F352" s="40">
        <v>3403</v>
      </c>
      <c r="G352" s="216">
        <v>67</v>
      </c>
      <c r="H352" s="216">
        <v>3840</v>
      </c>
    </row>
    <row r="353" spans="1:8">
      <c r="A353" s="225"/>
      <c r="B353" s="226">
        <v>2016</v>
      </c>
      <c r="C353" s="218">
        <v>9322</v>
      </c>
      <c r="D353" s="40">
        <v>67</v>
      </c>
      <c r="E353" s="40">
        <v>2265</v>
      </c>
      <c r="F353" s="40">
        <v>6990</v>
      </c>
      <c r="G353" s="40">
        <v>3</v>
      </c>
      <c r="H353" s="40">
        <v>159</v>
      </c>
    </row>
    <row r="354" spans="1:8">
      <c r="A354" s="225"/>
      <c r="B354" s="226"/>
      <c r="C354" s="218"/>
      <c r="D354" s="40"/>
      <c r="E354" s="40"/>
      <c r="F354" s="40"/>
      <c r="G354" s="216"/>
      <c r="H354" s="216"/>
    </row>
    <row r="355" spans="1:8">
      <c r="A355" s="225" t="s">
        <v>63</v>
      </c>
      <c r="B355" s="226">
        <v>2012</v>
      </c>
      <c r="C355" s="216">
        <v>13227</v>
      </c>
      <c r="D355" s="216">
        <v>2072</v>
      </c>
      <c r="E355" s="216">
        <v>1398</v>
      </c>
      <c r="F355" s="216">
        <v>9757</v>
      </c>
      <c r="G355" s="216">
        <v>1</v>
      </c>
      <c r="H355" s="216">
        <v>43</v>
      </c>
    </row>
    <row r="356" spans="1:8">
      <c r="A356" s="225"/>
      <c r="B356" s="226">
        <v>2013</v>
      </c>
      <c r="C356" s="216">
        <v>9711</v>
      </c>
      <c r="D356" s="216">
        <v>1106</v>
      </c>
      <c r="E356" s="216">
        <v>925</v>
      </c>
      <c r="F356" s="216">
        <v>7680</v>
      </c>
      <c r="G356" s="40" t="s">
        <v>72</v>
      </c>
      <c r="H356" s="40" t="s">
        <v>72</v>
      </c>
    </row>
    <row r="357" spans="1:8">
      <c r="A357" s="225"/>
      <c r="B357" s="226">
        <v>2014</v>
      </c>
      <c r="C357" s="218">
        <v>8302</v>
      </c>
      <c r="D357" s="40">
        <v>895</v>
      </c>
      <c r="E357" s="40">
        <v>667</v>
      </c>
      <c r="F357" s="40">
        <v>6740</v>
      </c>
      <c r="G357" s="40">
        <v>12</v>
      </c>
      <c r="H357" s="40">
        <v>497</v>
      </c>
    </row>
    <row r="358" spans="1:8">
      <c r="A358" s="225"/>
      <c r="B358" s="226">
        <v>2015</v>
      </c>
      <c r="C358" s="218">
        <v>11440</v>
      </c>
      <c r="D358" s="40">
        <v>1044</v>
      </c>
      <c r="E358" s="40">
        <v>480</v>
      </c>
      <c r="F358" s="40">
        <v>9916</v>
      </c>
      <c r="G358" s="216">
        <v>23</v>
      </c>
      <c r="H358" s="216">
        <v>850</v>
      </c>
    </row>
    <row r="359" spans="1:8">
      <c r="A359" s="225"/>
      <c r="B359" s="226">
        <v>2016</v>
      </c>
      <c r="C359" s="218">
        <v>26715</v>
      </c>
      <c r="D359" s="40">
        <v>3099</v>
      </c>
      <c r="E359" s="40">
        <v>2939</v>
      </c>
      <c r="F359" s="40">
        <v>20677</v>
      </c>
      <c r="G359" s="40">
        <v>3</v>
      </c>
      <c r="H359" s="40">
        <v>108</v>
      </c>
    </row>
    <row r="360" spans="1:8">
      <c r="A360" s="225"/>
      <c r="B360" s="226"/>
      <c r="C360" s="218"/>
      <c r="D360" s="40"/>
      <c r="E360" s="40"/>
      <c r="F360" s="40"/>
      <c r="G360" s="216"/>
      <c r="H360" s="216"/>
    </row>
    <row r="361" spans="1:8">
      <c r="A361" s="225" t="s">
        <v>64</v>
      </c>
      <c r="B361" s="226">
        <v>2012</v>
      </c>
      <c r="C361" s="216">
        <v>1644</v>
      </c>
      <c r="D361" s="216">
        <v>1</v>
      </c>
      <c r="E361" s="216">
        <v>80</v>
      </c>
      <c r="F361" s="216">
        <v>1563</v>
      </c>
      <c r="G361" s="40" t="s">
        <v>72</v>
      </c>
      <c r="H361" s="40" t="s">
        <v>72</v>
      </c>
    </row>
    <row r="362" spans="1:8">
      <c r="A362" s="225"/>
      <c r="B362" s="226">
        <v>2013</v>
      </c>
      <c r="C362" s="216">
        <v>1460</v>
      </c>
      <c r="D362" s="40" t="s">
        <v>72</v>
      </c>
      <c r="E362" s="216">
        <v>94</v>
      </c>
      <c r="F362" s="216">
        <v>1366</v>
      </c>
      <c r="G362" s="40" t="s">
        <v>72</v>
      </c>
      <c r="H362" s="40" t="s">
        <v>72</v>
      </c>
    </row>
    <row r="363" spans="1:8">
      <c r="A363" s="225"/>
      <c r="B363" s="226">
        <v>2014</v>
      </c>
      <c r="C363" s="218">
        <v>1354</v>
      </c>
      <c r="D363" s="40">
        <v>138</v>
      </c>
      <c r="E363" s="40" t="s">
        <v>72</v>
      </c>
      <c r="F363" s="40">
        <v>1216</v>
      </c>
      <c r="G363" s="40">
        <v>6</v>
      </c>
      <c r="H363" s="40">
        <v>311</v>
      </c>
    </row>
    <row r="364" spans="1:8">
      <c r="A364" s="225"/>
      <c r="B364" s="226">
        <v>2015</v>
      </c>
      <c r="C364" s="218">
        <v>1202</v>
      </c>
      <c r="D364" s="40" t="s">
        <v>72</v>
      </c>
      <c r="E364" s="40" t="s">
        <v>72</v>
      </c>
      <c r="F364" s="40">
        <v>1202</v>
      </c>
      <c r="G364" s="40" t="s">
        <v>72</v>
      </c>
      <c r="H364" s="40" t="s">
        <v>72</v>
      </c>
    </row>
    <row r="365" spans="1:8">
      <c r="A365" s="225"/>
      <c r="B365" s="226">
        <v>2016</v>
      </c>
      <c r="C365" s="218">
        <v>1446</v>
      </c>
      <c r="D365" s="40" t="s">
        <v>72</v>
      </c>
      <c r="E365" s="40">
        <v>20</v>
      </c>
      <c r="F365" s="40">
        <v>1426</v>
      </c>
      <c r="G365" s="40" t="s">
        <v>72</v>
      </c>
      <c r="H365" s="40" t="s">
        <v>72</v>
      </c>
    </row>
    <row r="366" spans="1:8">
      <c r="A366" s="225"/>
      <c r="B366" s="226"/>
      <c r="C366" s="218"/>
      <c r="D366" s="40"/>
      <c r="E366" s="40"/>
      <c r="F366" s="40"/>
      <c r="G366" s="40"/>
      <c r="H366" s="40"/>
    </row>
    <row r="367" spans="1:8">
      <c r="A367" s="225" t="s">
        <v>65</v>
      </c>
      <c r="B367" s="226">
        <v>2012</v>
      </c>
      <c r="C367" s="216">
        <v>490</v>
      </c>
      <c r="D367" s="216">
        <v>85</v>
      </c>
      <c r="E367" s="216" t="s">
        <v>72</v>
      </c>
      <c r="F367" s="216">
        <v>405</v>
      </c>
      <c r="G367" s="40" t="s">
        <v>72</v>
      </c>
      <c r="H367" s="40" t="s">
        <v>72</v>
      </c>
    </row>
    <row r="368" spans="1:8">
      <c r="A368" s="225"/>
      <c r="B368" s="226">
        <v>2013</v>
      </c>
      <c r="C368" s="216">
        <v>209</v>
      </c>
      <c r="D368" s="40" t="s">
        <v>72</v>
      </c>
      <c r="E368" s="216">
        <v>4</v>
      </c>
      <c r="F368" s="216">
        <v>205</v>
      </c>
      <c r="G368" s="40" t="s">
        <v>72</v>
      </c>
      <c r="H368" s="40" t="s">
        <v>72</v>
      </c>
    </row>
    <row r="369" spans="1:8">
      <c r="A369" s="225"/>
      <c r="B369" s="226">
        <v>2014</v>
      </c>
      <c r="C369" s="218">
        <v>482</v>
      </c>
      <c r="D369" s="40">
        <v>78</v>
      </c>
      <c r="E369" s="40">
        <v>182</v>
      </c>
      <c r="F369" s="40">
        <v>222</v>
      </c>
      <c r="G369" s="40">
        <v>2</v>
      </c>
      <c r="H369" s="40">
        <v>100</v>
      </c>
    </row>
    <row r="370" spans="1:8">
      <c r="A370" s="225"/>
      <c r="B370" s="226">
        <v>2015</v>
      </c>
      <c r="C370" s="218">
        <v>335</v>
      </c>
      <c r="D370" s="40" t="s">
        <v>72</v>
      </c>
      <c r="E370" s="40">
        <v>124</v>
      </c>
      <c r="F370" s="40">
        <v>211</v>
      </c>
      <c r="G370" s="40" t="s">
        <v>72</v>
      </c>
      <c r="H370" s="40" t="s">
        <v>72</v>
      </c>
    </row>
    <row r="371" spans="1:8">
      <c r="A371" s="225"/>
      <c r="B371" s="226">
        <v>2016</v>
      </c>
      <c r="C371" s="218">
        <v>989</v>
      </c>
      <c r="D371" s="40" t="s">
        <v>72</v>
      </c>
      <c r="E371" s="40">
        <v>608</v>
      </c>
      <c r="F371" s="40">
        <v>381</v>
      </c>
      <c r="G371" s="40" t="s">
        <v>72</v>
      </c>
      <c r="H371" s="40" t="s">
        <v>72</v>
      </c>
    </row>
    <row r="372" spans="1:8">
      <c r="A372" s="225"/>
      <c r="B372" s="226"/>
      <c r="C372" s="218"/>
      <c r="D372" s="40"/>
      <c r="E372" s="40"/>
      <c r="F372" s="40"/>
      <c r="G372" s="40"/>
      <c r="H372" s="40"/>
    </row>
    <row r="373" spans="1:8">
      <c r="A373" s="225" t="s">
        <v>66</v>
      </c>
      <c r="B373" s="226">
        <v>2012</v>
      </c>
      <c r="C373" s="216">
        <v>5437</v>
      </c>
      <c r="D373" s="216">
        <v>44</v>
      </c>
      <c r="E373" s="216">
        <v>1121</v>
      </c>
      <c r="F373" s="216">
        <v>4272</v>
      </c>
      <c r="G373" s="40" t="s">
        <v>72</v>
      </c>
      <c r="H373" s="40" t="s">
        <v>72</v>
      </c>
    </row>
    <row r="374" spans="1:8">
      <c r="A374" s="225"/>
      <c r="B374" s="226">
        <v>2013</v>
      </c>
      <c r="C374" s="216">
        <v>2409</v>
      </c>
      <c r="D374" s="216">
        <v>168</v>
      </c>
      <c r="E374" s="216">
        <v>1619</v>
      </c>
      <c r="F374" s="216">
        <v>622</v>
      </c>
      <c r="G374" s="40" t="s">
        <v>72</v>
      </c>
      <c r="H374" s="40" t="s">
        <v>72</v>
      </c>
    </row>
    <row r="375" spans="1:8">
      <c r="A375" s="225"/>
      <c r="B375" s="226">
        <v>2014</v>
      </c>
      <c r="C375" s="218">
        <v>5737</v>
      </c>
      <c r="D375" s="40">
        <v>653</v>
      </c>
      <c r="E375" s="40">
        <v>1136</v>
      </c>
      <c r="F375" s="40">
        <v>3948</v>
      </c>
      <c r="G375" s="40" t="s">
        <v>72</v>
      </c>
      <c r="H375" s="40" t="s">
        <v>72</v>
      </c>
    </row>
    <row r="376" spans="1:8">
      <c r="A376" s="225"/>
      <c r="B376" s="226">
        <v>2015</v>
      </c>
      <c r="C376" s="218">
        <v>2669</v>
      </c>
      <c r="D376" s="40">
        <v>138</v>
      </c>
      <c r="E376" s="40">
        <v>372</v>
      </c>
      <c r="F376" s="40">
        <v>2159</v>
      </c>
      <c r="G376" s="216">
        <v>32</v>
      </c>
      <c r="H376" s="216">
        <v>1719</v>
      </c>
    </row>
    <row r="377" spans="1:8">
      <c r="A377" s="225"/>
      <c r="B377" s="226">
        <v>2016</v>
      </c>
      <c r="C377" s="218">
        <v>2337</v>
      </c>
      <c r="D377" s="40" t="s">
        <v>72</v>
      </c>
      <c r="E377" s="40">
        <v>439</v>
      </c>
      <c r="F377" s="40">
        <v>1898</v>
      </c>
      <c r="G377" s="40" t="s">
        <v>72</v>
      </c>
      <c r="H377" s="40" t="s">
        <v>72</v>
      </c>
    </row>
    <row r="378" spans="1:8">
      <c r="A378" s="225"/>
      <c r="B378" s="226"/>
      <c r="C378" s="218"/>
      <c r="D378" s="40"/>
      <c r="E378" s="40"/>
      <c r="F378" s="40"/>
      <c r="G378" s="40"/>
      <c r="H378" s="40"/>
    </row>
    <row r="379" spans="1:8">
      <c r="A379" s="225" t="s">
        <v>67</v>
      </c>
      <c r="B379" s="226">
        <v>2012</v>
      </c>
      <c r="C379" s="216">
        <v>2050</v>
      </c>
      <c r="D379" s="216" t="s">
        <v>72</v>
      </c>
      <c r="E379" s="216" t="s">
        <v>72</v>
      </c>
      <c r="F379" s="216">
        <v>2050</v>
      </c>
      <c r="G379" s="40" t="s">
        <v>72</v>
      </c>
      <c r="H379" s="40" t="s">
        <v>72</v>
      </c>
    </row>
    <row r="380" spans="1:8">
      <c r="A380" s="225"/>
      <c r="B380" s="226">
        <v>2013</v>
      </c>
      <c r="C380" s="216">
        <v>535</v>
      </c>
      <c r="D380" s="216">
        <v>258</v>
      </c>
      <c r="E380" s="216">
        <v>248</v>
      </c>
      <c r="F380" s="216">
        <v>29</v>
      </c>
      <c r="G380" s="40">
        <v>2</v>
      </c>
      <c r="H380" s="40">
        <v>183</v>
      </c>
    </row>
    <row r="381" spans="1:8">
      <c r="A381" s="225"/>
      <c r="B381" s="226">
        <v>2014</v>
      </c>
      <c r="C381" s="218">
        <v>2007</v>
      </c>
      <c r="D381" s="40">
        <v>801</v>
      </c>
      <c r="E381" s="40">
        <v>153</v>
      </c>
      <c r="F381" s="40">
        <v>1053</v>
      </c>
      <c r="G381" s="40" t="s">
        <v>72</v>
      </c>
      <c r="H381" s="40" t="s">
        <v>72</v>
      </c>
    </row>
    <row r="382" spans="1:8">
      <c r="A382" s="225"/>
      <c r="B382" s="226">
        <v>2015</v>
      </c>
      <c r="C382" s="218">
        <v>7252</v>
      </c>
      <c r="D382" s="40">
        <v>559</v>
      </c>
      <c r="E382" s="40">
        <v>924</v>
      </c>
      <c r="F382" s="40">
        <v>5769</v>
      </c>
      <c r="G382" s="40" t="s">
        <v>72</v>
      </c>
      <c r="H382" s="40" t="s">
        <v>72</v>
      </c>
    </row>
    <row r="383" spans="1:8">
      <c r="A383" s="225"/>
      <c r="B383" s="226">
        <v>2016</v>
      </c>
      <c r="C383" s="218">
        <v>10658</v>
      </c>
      <c r="D383" s="40">
        <v>428</v>
      </c>
      <c r="E383" s="40">
        <v>518</v>
      </c>
      <c r="F383" s="40">
        <v>9712</v>
      </c>
      <c r="G383" s="40" t="s">
        <v>72</v>
      </c>
      <c r="H383" s="40" t="s">
        <v>72</v>
      </c>
    </row>
    <row r="384" spans="1:8">
      <c r="A384" s="225"/>
      <c r="B384" s="226"/>
      <c r="C384" s="218"/>
      <c r="D384" s="40"/>
      <c r="E384" s="40"/>
      <c r="F384" s="40"/>
      <c r="G384" s="40"/>
      <c r="H384" s="40"/>
    </row>
    <row r="385" spans="1:8">
      <c r="A385" s="225" t="s">
        <v>68</v>
      </c>
      <c r="B385" s="226">
        <v>2012</v>
      </c>
      <c r="C385" s="216">
        <v>28</v>
      </c>
      <c r="D385" s="216" t="s">
        <v>72</v>
      </c>
      <c r="E385" s="216" t="s">
        <v>72</v>
      </c>
      <c r="F385" s="216">
        <v>28</v>
      </c>
      <c r="G385" s="40" t="s">
        <v>72</v>
      </c>
      <c r="H385" s="40" t="s">
        <v>72</v>
      </c>
    </row>
    <row r="386" spans="1:8">
      <c r="A386" s="225"/>
      <c r="B386" s="226">
        <v>2013</v>
      </c>
      <c r="C386" s="216">
        <v>3</v>
      </c>
      <c r="D386" s="216" t="s">
        <v>72</v>
      </c>
      <c r="E386" s="216">
        <v>3</v>
      </c>
      <c r="F386" s="216" t="s">
        <v>72</v>
      </c>
      <c r="G386" s="40" t="s">
        <v>72</v>
      </c>
      <c r="H386" s="40" t="s">
        <v>72</v>
      </c>
    </row>
    <row r="387" spans="1:8">
      <c r="A387" s="225"/>
      <c r="B387" s="226">
        <v>2014</v>
      </c>
      <c r="C387" s="218">
        <v>483</v>
      </c>
      <c r="D387" s="216" t="s">
        <v>72</v>
      </c>
      <c r="E387" s="40">
        <v>19</v>
      </c>
      <c r="F387" s="40">
        <v>464</v>
      </c>
      <c r="G387" s="40" t="s">
        <v>72</v>
      </c>
      <c r="H387" s="40" t="s">
        <v>72</v>
      </c>
    </row>
    <row r="388" spans="1:8">
      <c r="A388" s="225"/>
      <c r="B388" s="226">
        <v>2015</v>
      </c>
      <c r="C388" s="218">
        <v>1428</v>
      </c>
      <c r="D388" s="40">
        <v>84</v>
      </c>
      <c r="E388" s="216" t="s">
        <v>72</v>
      </c>
      <c r="F388" s="40">
        <v>1344</v>
      </c>
      <c r="G388" s="40" t="s">
        <v>72</v>
      </c>
      <c r="H388" s="40" t="s">
        <v>72</v>
      </c>
    </row>
    <row r="389" spans="1:8">
      <c r="A389" s="225"/>
      <c r="B389" s="226">
        <v>2016</v>
      </c>
      <c r="C389" s="218">
        <v>821</v>
      </c>
      <c r="D389" s="40" t="s">
        <v>72</v>
      </c>
      <c r="E389" s="40" t="s">
        <v>72</v>
      </c>
      <c r="F389" s="40">
        <v>821</v>
      </c>
      <c r="G389" s="40" t="s">
        <v>72</v>
      </c>
      <c r="H389" s="40" t="s">
        <v>72</v>
      </c>
    </row>
    <row r="390" spans="1:8">
      <c r="A390" s="225"/>
      <c r="B390" s="226"/>
      <c r="C390" s="218"/>
      <c r="D390" s="40"/>
      <c r="E390" s="40"/>
      <c r="F390" s="40"/>
      <c r="G390" s="40"/>
      <c r="H390" s="40"/>
    </row>
    <row r="391" spans="1:8">
      <c r="A391" s="225" t="s">
        <v>69</v>
      </c>
      <c r="B391" s="226">
        <v>2012</v>
      </c>
      <c r="C391" s="216">
        <v>1915</v>
      </c>
      <c r="D391" s="216" t="s">
        <v>72</v>
      </c>
      <c r="E391" s="216">
        <v>454</v>
      </c>
      <c r="F391" s="216">
        <v>1461</v>
      </c>
      <c r="G391" s="40" t="s">
        <v>72</v>
      </c>
      <c r="H391" s="40" t="s">
        <v>72</v>
      </c>
    </row>
    <row r="392" spans="1:8">
      <c r="A392" s="225"/>
      <c r="B392" s="226">
        <v>2013</v>
      </c>
      <c r="C392" s="216">
        <v>1962</v>
      </c>
      <c r="D392" s="216" t="s">
        <v>72</v>
      </c>
      <c r="E392" s="216">
        <v>1229</v>
      </c>
      <c r="F392" s="216">
        <v>733</v>
      </c>
      <c r="G392" s="40" t="s">
        <v>72</v>
      </c>
      <c r="H392" s="40" t="s">
        <v>72</v>
      </c>
    </row>
    <row r="393" spans="1:8" ht="15" customHeight="1">
      <c r="A393" s="225"/>
      <c r="B393" s="226">
        <v>2014</v>
      </c>
      <c r="C393" s="218">
        <v>848</v>
      </c>
      <c r="D393" s="216" t="s">
        <v>72</v>
      </c>
      <c r="E393" s="40">
        <v>263</v>
      </c>
      <c r="F393" s="40">
        <v>585</v>
      </c>
      <c r="G393" s="40" t="s">
        <v>72</v>
      </c>
      <c r="H393" s="40" t="s">
        <v>72</v>
      </c>
    </row>
    <row r="394" spans="1:8" ht="15" customHeight="1">
      <c r="A394" s="225"/>
      <c r="B394" s="226">
        <v>2015</v>
      </c>
      <c r="C394" s="218">
        <v>353</v>
      </c>
      <c r="D394" s="40">
        <v>87</v>
      </c>
      <c r="E394" s="40">
        <v>112</v>
      </c>
      <c r="F394" s="40">
        <v>154</v>
      </c>
      <c r="G394" s="40" t="s">
        <v>72</v>
      </c>
      <c r="H394" s="40" t="s">
        <v>72</v>
      </c>
    </row>
    <row r="395" spans="1:8" ht="15" customHeight="1">
      <c r="A395" s="225"/>
      <c r="B395" s="226">
        <v>2016</v>
      </c>
      <c r="C395" s="218">
        <v>573</v>
      </c>
      <c r="D395" s="40">
        <v>20</v>
      </c>
      <c r="E395" s="40">
        <v>249</v>
      </c>
      <c r="F395" s="40">
        <v>304</v>
      </c>
      <c r="G395" s="40" t="s">
        <v>72</v>
      </c>
      <c r="H395" s="40" t="s">
        <v>72</v>
      </c>
    </row>
    <row r="397" spans="1:8">
      <c r="A397" s="231" t="s">
        <v>885</v>
      </c>
    </row>
  </sheetData>
  <mergeCells count="10">
    <mergeCell ref="A2:H2"/>
    <mergeCell ref="G3:H3"/>
    <mergeCell ref="A4:B6"/>
    <mergeCell ref="C4:F4"/>
    <mergeCell ref="G4:H4"/>
    <mergeCell ref="C5:C6"/>
    <mergeCell ref="D5:E5"/>
    <mergeCell ref="F5:F6"/>
    <mergeCell ref="G5:G6"/>
    <mergeCell ref="H5:H6"/>
  </mergeCells>
  <hyperlinks>
    <hyperlink ref="G3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4"/>
  <sheetViews>
    <sheetView zoomScaleNormal="100" workbookViewId="0">
      <pane ySplit="5" topLeftCell="A6" activePane="bottomLeft" state="frozen"/>
      <selection pane="bottomLeft" activeCell="G3" sqref="G3:H3"/>
    </sheetView>
  </sheetViews>
  <sheetFormatPr defaultRowHeight="12"/>
  <cols>
    <col min="1" max="1" width="21.7109375" style="28" customWidth="1"/>
    <col min="2" max="2" width="6" style="28" customWidth="1"/>
    <col min="3" max="3" width="11.28515625" style="28" bestFit="1" customWidth="1"/>
    <col min="4" max="4" width="10.28515625" style="28" bestFit="1" customWidth="1"/>
    <col min="5" max="5" width="11.7109375" style="38" customWidth="1"/>
    <col min="6" max="6" width="9.7109375" style="28" customWidth="1"/>
    <col min="7" max="7" width="8.7109375" style="38" customWidth="1"/>
    <col min="8" max="8" width="9.28515625" style="28" bestFit="1" customWidth="1"/>
    <col min="9" max="16384" width="9.140625" style="28"/>
  </cols>
  <sheetData>
    <row r="2" spans="1:8">
      <c r="A2" s="831" t="s">
        <v>1400</v>
      </c>
      <c r="B2" s="831"/>
      <c r="C2" s="831"/>
      <c r="D2" s="831"/>
      <c r="E2" s="831"/>
      <c r="F2" s="831"/>
      <c r="G2" s="831"/>
      <c r="H2" s="831"/>
    </row>
    <row r="3" spans="1:8" ht="12.75" thickBot="1">
      <c r="A3" s="177"/>
      <c r="E3" s="28"/>
      <c r="G3" s="938" t="s">
        <v>0</v>
      </c>
      <c r="H3" s="938"/>
    </row>
    <row r="4" spans="1:8" ht="18" customHeight="1">
      <c r="A4" s="906" t="s">
        <v>946</v>
      </c>
      <c r="B4" s="847"/>
      <c r="C4" s="847" t="s">
        <v>886</v>
      </c>
      <c r="D4" s="847"/>
      <c r="E4" s="847"/>
      <c r="F4" s="847" t="s">
        <v>887</v>
      </c>
      <c r="G4" s="847"/>
      <c r="H4" s="848"/>
    </row>
    <row r="5" spans="1:8" ht="29.25" customHeight="1" thickBot="1">
      <c r="A5" s="963"/>
      <c r="B5" s="910"/>
      <c r="C5" s="667" t="s">
        <v>165</v>
      </c>
      <c r="D5" s="667" t="s">
        <v>888</v>
      </c>
      <c r="E5" s="667" t="s">
        <v>889</v>
      </c>
      <c r="F5" s="667" t="s">
        <v>165</v>
      </c>
      <c r="G5" s="667" t="s">
        <v>888</v>
      </c>
      <c r="H5" s="669" t="s">
        <v>889</v>
      </c>
    </row>
    <row r="6" spans="1:8" s="38" customFormat="1">
      <c r="A6" s="232" t="s">
        <v>5</v>
      </c>
      <c r="B6" s="230">
        <v>2012</v>
      </c>
      <c r="C6" s="235">
        <v>241214</v>
      </c>
      <c r="D6" s="234">
        <v>139239</v>
      </c>
      <c r="E6" s="234">
        <v>101975</v>
      </c>
      <c r="F6" s="234">
        <v>629648</v>
      </c>
      <c r="G6" s="234">
        <v>384862</v>
      </c>
      <c r="H6" s="234">
        <v>244786</v>
      </c>
    </row>
    <row r="7" spans="1:8" s="38" customFormat="1">
      <c r="A7" s="232"/>
      <c r="B7" s="230">
        <v>2013</v>
      </c>
      <c r="C7" s="236">
        <v>253653</v>
      </c>
      <c r="D7" s="195">
        <v>140886</v>
      </c>
      <c r="E7" s="195">
        <v>112767</v>
      </c>
      <c r="F7" s="195">
        <v>629663</v>
      </c>
      <c r="G7" s="195">
        <v>355727</v>
      </c>
      <c r="H7" s="195">
        <v>273936</v>
      </c>
    </row>
    <row r="8" spans="1:8" s="38" customFormat="1">
      <c r="A8" s="232"/>
      <c r="B8" s="230">
        <v>2014</v>
      </c>
      <c r="C8" s="235">
        <v>260160</v>
      </c>
      <c r="D8" s="234">
        <v>141898</v>
      </c>
      <c r="E8" s="234">
        <v>118262</v>
      </c>
      <c r="F8" s="234">
        <v>598668</v>
      </c>
      <c r="G8" s="234">
        <v>323002</v>
      </c>
      <c r="H8" s="234">
        <v>275666</v>
      </c>
    </row>
    <row r="9" spans="1:8" s="38" customFormat="1">
      <c r="A9" s="232"/>
      <c r="B9" s="230">
        <v>2015</v>
      </c>
      <c r="C9" s="237">
        <v>294781</v>
      </c>
      <c r="D9" s="194">
        <v>158571</v>
      </c>
      <c r="E9" s="194">
        <v>136210</v>
      </c>
      <c r="F9" s="194">
        <v>686944</v>
      </c>
      <c r="G9" s="194">
        <v>366761</v>
      </c>
      <c r="H9" s="194">
        <v>320183</v>
      </c>
    </row>
    <row r="10" spans="1:8" s="38" customFormat="1">
      <c r="A10" s="232"/>
      <c r="B10" s="230">
        <v>2016</v>
      </c>
      <c r="C10" s="686">
        <v>323908</v>
      </c>
      <c r="D10" s="687">
        <v>166063</v>
      </c>
      <c r="E10" s="687">
        <v>157845</v>
      </c>
      <c r="F10" s="687">
        <v>740601</v>
      </c>
      <c r="G10" s="687">
        <v>379136</v>
      </c>
      <c r="H10" s="653">
        <v>361465</v>
      </c>
    </row>
    <row r="11" spans="1:8" s="38" customFormat="1">
      <c r="A11" s="232"/>
      <c r="B11" s="230"/>
      <c r="C11" s="233"/>
      <c r="D11" s="234"/>
      <c r="E11" s="234"/>
      <c r="F11" s="234"/>
      <c r="G11" s="234"/>
      <c r="H11" s="234"/>
    </row>
    <row r="12" spans="1:8" s="38" customFormat="1">
      <c r="A12" s="238" t="s">
        <v>6</v>
      </c>
      <c r="B12" s="230">
        <v>2012</v>
      </c>
      <c r="C12" s="235">
        <v>62812</v>
      </c>
      <c r="D12" s="234">
        <v>30561</v>
      </c>
      <c r="E12" s="234">
        <v>32251</v>
      </c>
      <c r="F12" s="234">
        <v>100960</v>
      </c>
      <c r="G12" s="234">
        <v>46357</v>
      </c>
      <c r="H12" s="234">
        <v>54603</v>
      </c>
    </row>
    <row r="13" spans="1:8" s="38" customFormat="1">
      <c r="A13" s="232"/>
      <c r="B13" s="230">
        <v>2013</v>
      </c>
      <c r="C13" s="236">
        <v>64767</v>
      </c>
      <c r="D13" s="195">
        <v>31357</v>
      </c>
      <c r="E13" s="195">
        <v>33410</v>
      </c>
      <c r="F13" s="195">
        <v>104869</v>
      </c>
      <c r="G13" s="195">
        <v>45501</v>
      </c>
      <c r="H13" s="195">
        <v>59368</v>
      </c>
    </row>
    <row r="14" spans="1:8" s="38" customFormat="1">
      <c r="A14" s="232"/>
      <c r="B14" s="230">
        <v>2014</v>
      </c>
      <c r="C14" s="236">
        <v>69647</v>
      </c>
      <c r="D14" s="195">
        <v>32381</v>
      </c>
      <c r="E14" s="195">
        <v>37266</v>
      </c>
      <c r="F14" s="195">
        <v>112293</v>
      </c>
      <c r="G14" s="195">
        <v>46165</v>
      </c>
      <c r="H14" s="195">
        <v>66128</v>
      </c>
    </row>
    <row r="15" spans="1:8" s="38" customFormat="1">
      <c r="A15" s="232"/>
      <c r="B15" s="230">
        <v>2015</v>
      </c>
      <c r="C15" s="237">
        <v>78839</v>
      </c>
      <c r="D15" s="194">
        <v>35340</v>
      </c>
      <c r="E15" s="194">
        <v>43499</v>
      </c>
      <c r="F15" s="194">
        <v>125933</v>
      </c>
      <c r="G15" s="194">
        <v>52015</v>
      </c>
      <c r="H15" s="194">
        <v>73918</v>
      </c>
    </row>
    <row r="16" spans="1:8" s="38" customFormat="1">
      <c r="A16" s="232"/>
      <c r="B16" s="230">
        <v>2016</v>
      </c>
      <c r="C16" s="241">
        <v>82171</v>
      </c>
      <c r="D16" s="688">
        <v>37912</v>
      </c>
      <c r="E16" s="688">
        <v>44259</v>
      </c>
      <c r="F16" s="688">
        <v>130790</v>
      </c>
      <c r="G16" s="688">
        <v>54825</v>
      </c>
      <c r="H16" s="242">
        <v>75965</v>
      </c>
    </row>
    <row r="17" spans="1:8" s="38" customFormat="1">
      <c r="A17" s="232"/>
      <c r="B17" s="230"/>
      <c r="C17" s="233"/>
      <c r="D17" s="63"/>
      <c r="E17" s="63"/>
      <c r="F17" s="63"/>
      <c r="G17" s="63"/>
      <c r="H17" s="63"/>
    </row>
    <row r="18" spans="1:8" s="38" customFormat="1">
      <c r="A18" s="232" t="s">
        <v>7</v>
      </c>
      <c r="B18" s="230">
        <v>2012</v>
      </c>
      <c r="C18" s="233" t="s">
        <v>72</v>
      </c>
      <c r="D18" s="63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</row>
    <row r="19" spans="1:8" s="38" customFormat="1">
      <c r="A19" s="232"/>
      <c r="B19" s="230">
        <v>2013</v>
      </c>
      <c r="C19" s="233" t="s">
        <v>72</v>
      </c>
      <c r="D19" s="63" t="s">
        <v>72</v>
      </c>
      <c r="E19" s="63" t="s">
        <v>72</v>
      </c>
      <c r="F19" s="63" t="s">
        <v>72</v>
      </c>
      <c r="G19" s="63" t="s">
        <v>72</v>
      </c>
      <c r="H19" s="63" t="s">
        <v>72</v>
      </c>
    </row>
    <row r="20" spans="1:8" s="38" customFormat="1">
      <c r="A20" s="232"/>
      <c r="B20" s="230">
        <v>2014</v>
      </c>
      <c r="C20" s="239" t="s">
        <v>72</v>
      </c>
      <c r="D20" s="240" t="s">
        <v>72</v>
      </c>
      <c r="E20" s="240" t="s">
        <v>72</v>
      </c>
      <c r="F20" s="240" t="s">
        <v>72</v>
      </c>
      <c r="G20" s="240" t="s">
        <v>72</v>
      </c>
      <c r="H20" s="240" t="s">
        <v>72</v>
      </c>
    </row>
    <row r="21" spans="1:8" s="38" customFormat="1">
      <c r="A21" s="232"/>
      <c r="B21" s="230">
        <v>2015</v>
      </c>
      <c r="C21" s="239" t="s">
        <v>72</v>
      </c>
      <c r="D21" s="240" t="s">
        <v>72</v>
      </c>
      <c r="E21" s="240" t="s">
        <v>72</v>
      </c>
      <c r="F21" s="240" t="s">
        <v>72</v>
      </c>
      <c r="G21" s="240" t="s">
        <v>72</v>
      </c>
      <c r="H21" s="240" t="s">
        <v>72</v>
      </c>
    </row>
    <row r="22" spans="1:8" s="38" customFormat="1">
      <c r="A22" s="232"/>
      <c r="B22" s="230">
        <v>2016</v>
      </c>
      <c r="C22" s="686" t="s">
        <v>72</v>
      </c>
      <c r="D22" s="687" t="s">
        <v>72</v>
      </c>
      <c r="E22" s="687" t="s">
        <v>72</v>
      </c>
      <c r="F22" s="687" t="s">
        <v>72</v>
      </c>
      <c r="G22" s="687" t="s">
        <v>72</v>
      </c>
      <c r="H22" s="653" t="s">
        <v>72</v>
      </c>
    </row>
    <row r="23" spans="1:8" s="38" customFormat="1">
      <c r="A23" s="232"/>
      <c r="B23" s="230"/>
      <c r="C23" s="233"/>
      <c r="D23" s="234"/>
      <c r="E23" s="234"/>
      <c r="F23" s="234"/>
      <c r="G23" s="234"/>
      <c r="H23" s="234"/>
    </row>
    <row r="24" spans="1:8" s="38" customFormat="1">
      <c r="A24" s="238" t="s">
        <v>8</v>
      </c>
      <c r="B24" s="230">
        <v>2012</v>
      </c>
      <c r="C24" s="235">
        <v>17970</v>
      </c>
      <c r="D24" s="234">
        <v>10254</v>
      </c>
      <c r="E24" s="234">
        <v>7716</v>
      </c>
      <c r="F24" s="234">
        <v>40327</v>
      </c>
      <c r="G24" s="234">
        <v>23462</v>
      </c>
      <c r="H24" s="234">
        <v>16865</v>
      </c>
    </row>
    <row r="25" spans="1:8" s="38" customFormat="1">
      <c r="A25" s="232"/>
      <c r="B25" s="230">
        <v>2013</v>
      </c>
      <c r="C25" s="236">
        <v>21397</v>
      </c>
      <c r="D25" s="195">
        <v>12766</v>
      </c>
      <c r="E25" s="195">
        <v>8631</v>
      </c>
      <c r="F25" s="195">
        <v>38833</v>
      </c>
      <c r="G25" s="195">
        <v>22789</v>
      </c>
      <c r="H25" s="195">
        <v>16044</v>
      </c>
    </row>
    <row r="26" spans="1:8" s="38" customFormat="1">
      <c r="A26" s="232"/>
      <c r="B26" s="230">
        <v>2014</v>
      </c>
      <c r="C26" s="236">
        <v>21710</v>
      </c>
      <c r="D26" s="195">
        <v>12108</v>
      </c>
      <c r="E26" s="195">
        <v>9602</v>
      </c>
      <c r="F26" s="195">
        <v>39300</v>
      </c>
      <c r="G26" s="195">
        <v>20021</v>
      </c>
      <c r="H26" s="195">
        <v>19279</v>
      </c>
    </row>
    <row r="27" spans="1:8" s="38" customFormat="1">
      <c r="A27" s="232"/>
      <c r="B27" s="230">
        <v>2015</v>
      </c>
      <c r="C27" s="237">
        <v>23059</v>
      </c>
      <c r="D27" s="194">
        <v>13100</v>
      </c>
      <c r="E27" s="194">
        <v>9959</v>
      </c>
      <c r="F27" s="194">
        <v>41025</v>
      </c>
      <c r="G27" s="194">
        <v>21528</v>
      </c>
      <c r="H27" s="194">
        <v>19497</v>
      </c>
    </row>
    <row r="28" spans="1:8" s="38" customFormat="1">
      <c r="A28" s="232"/>
      <c r="B28" s="230">
        <v>2016</v>
      </c>
      <c r="C28" s="686">
        <v>27404</v>
      </c>
      <c r="D28" s="687">
        <v>14794</v>
      </c>
      <c r="E28" s="687">
        <v>12610</v>
      </c>
      <c r="F28" s="687">
        <v>46905</v>
      </c>
      <c r="G28" s="687">
        <v>22417</v>
      </c>
      <c r="H28" s="653">
        <v>24488</v>
      </c>
    </row>
    <row r="29" spans="1:8" s="38" customFormat="1">
      <c r="A29" s="232"/>
      <c r="B29" s="230"/>
      <c r="C29" s="233"/>
      <c r="D29" s="234"/>
      <c r="E29" s="234"/>
      <c r="F29" s="234"/>
      <c r="G29" s="234"/>
      <c r="H29" s="234"/>
    </row>
    <row r="30" spans="1:8" s="38" customFormat="1">
      <c r="A30" s="232" t="s">
        <v>9</v>
      </c>
      <c r="B30" s="230">
        <v>2012</v>
      </c>
      <c r="C30" s="239" t="s">
        <v>72</v>
      </c>
      <c r="D30" s="240" t="s">
        <v>72</v>
      </c>
      <c r="E30" s="240" t="s">
        <v>72</v>
      </c>
      <c r="F30" s="240" t="s">
        <v>72</v>
      </c>
      <c r="G30" s="240" t="s">
        <v>72</v>
      </c>
      <c r="H30" s="240" t="s">
        <v>72</v>
      </c>
    </row>
    <row r="31" spans="1:8" s="38" customFormat="1">
      <c r="A31" s="232"/>
      <c r="B31" s="230">
        <v>2013</v>
      </c>
      <c r="C31" s="239" t="s">
        <v>72</v>
      </c>
      <c r="D31" s="240" t="s">
        <v>72</v>
      </c>
      <c r="E31" s="240" t="s">
        <v>72</v>
      </c>
      <c r="F31" s="240" t="s">
        <v>72</v>
      </c>
      <c r="G31" s="240" t="s">
        <v>72</v>
      </c>
      <c r="H31" s="240" t="s">
        <v>72</v>
      </c>
    </row>
    <row r="32" spans="1:8" s="38" customFormat="1">
      <c r="A32" s="232"/>
      <c r="B32" s="230">
        <v>2014</v>
      </c>
      <c r="C32" s="239" t="s">
        <v>72</v>
      </c>
      <c r="D32" s="240" t="s">
        <v>72</v>
      </c>
      <c r="E32" s="240" t="s">
        <v>72</v>
      </c>
      <c r="F32" s="240" t="s">
        <v>72</v>
      </c>
      <c r="G32" s="240" t="s">
        <v>72</v>
      </c>
      <c r="H32" s="240" t="s">
        <v>72</v>
      </c>
    </row>
    <row r="33" spans="1:8" s="38" customFormat="1">
      <c r="A33" s="232"/>
      <c r="B33" s="230">
        <v>2015</v>
      </c>
      <c r="C33" s="239" t="s">
        <v>72</v>
      </c>
      <c r="D33" s="240" t="s">
        <v>72</v>
      </c>
      <c r="E33" s="240" t="s">
        <v>72</v>
      </c>
      <c r="F33" s="240" t="s">
        <v>72</v>
      </c>
      <c r="G33" s="240" t="s">
        <v>72</v>
      </c>
      <c r="H33" s="240" t="s">
        <v>72</v>
      </c>
    </row>
    <row r="34" spans="1:8" s="38" customFormat="1">
      <c r="A34" s="232"/>
      <c r="B34" s="230">
        <v>2016</v>
      </c>
      <c r="C34" s="686" t="s">
        <v>72</v>
      </c>
      <c r="D34" s="687" t="s">
        <v>72</v>
      </c>
      <c r="E34" s="687" t="s">
        <v>72</v>
      </c>
      <c r="F34" s="687" t="s">
        <v>72</v>
      </c>
      <c r="G34" s="687" t="s">
        <v>72</v>
      </c>
      <c r="H34" s="653" t="s">
        <v>72</v>
      </c>
    </row>
    <row r="35" spans="1:8" s="38" customFormat="1">
      <c r="A35" s="232"/>
      <c r="B35" s="230"/>
      <c r="C35" s="233"/>
      <c r="D35" s="234"/>
      <c r="E35" s="234"/>
      <c r="F35" s="234"/>
      <c r="G35" s="234"/>
      <c r="H35" s="234"/>
    </row>
    <row r="36" spans="1:8" s="38" customFormat="1">
      <c r="A36" s="232" t="s">
        <v>10</v>
      </c>
      <c r="B36" s="230">
        <v>2012</v>
      </c>
      <c r="C36" s="235">
        <v>568</v>
      </c>
      <c r="D36" s="234">
        <v>568</v>
      </c>
      <c r="E36" s="234" t="s">
        <v>72</v>
      </c>
      <c r="F36" s="234">
        <v>953</v>
      </c>
      <c r="G36" s="234">
        <v>953</v>
      </c>
      <c r="H36" s="234" t="s">
        <v>72</v>
      </c>
    </row>
    <row r="37" spans="1:8" s="38" customFormat="1">
      <c r="A37" s="232"/>
      <c r="B37" s="230">
        <v>2013</v>
      </c>
      <c r="C37" s="236">
        <v>532</v>
      </c>
      <c r="D37" s="195">
        <v>532</v>
      </c>
      <c r="E37" s="195" t="s">
        <v>72</v>
      </c>
      <c r="F37" s="195">
        <v>532</v>
      </c>
      <c r="G37" s="195">
        <v>532</v>
      </c>
      <c r="H37" s="195" t="s">
        <v>72</v>
      </c>
    </row>
    <row r="38" spans="1:8" s="38" customFormat="1">
      <c r="A38" s="232"/>
      <c r="B38" s="230">
        <v>2014</v>
      </c>
      <c r="C38" s="235">
        <v>619</v>
      </c>
      <c r="D38" s="234">
        <v>619</v>
      </c>
      <c r="E38" s="234" t="s">
        <v>72</v>
      </c>
      <c r="F38" s="234">
        <v>619</v>
      </c>
      <c r="G38" s="234">
        <v>619</v>
      </c>
      <c r="H38" s="234" t="s">
        <v>72</v>
      </c>
    </row>
    <row r="39" spans="1:8" s="38" customFormat="1">
      <c r="A39" s="232"/>
      <c r="B39" s="230">
        <v>2015</v>
      </c>
      <c r="C39" s="237">
        <v>935</v>
      </c>
      <c r="D39" s="194">
        <v>935</v>
      </c>
      <c r="E39" s="194" t="s">
        <v>72</v>
      </c>
      <c r="F39" s="194">
        <v>935</v>
      </c>
      <c r="G39" s="194">
        <v>935</v>
      </c>
      <c r="H39" s="194" t="s">
        <v>72</v>
      </c>
    </row>
    <row r="40" spans="1:8" s="38" customFormat="1">
      <c r="A40" s="232"/>
      <c r="B40" s="230">
        <v>2016</v>
      </c>
      <c r="C40" s="686">
        <v>1424</v>
      </c>
      <c r="D40" s="687">
        <v>1136</v>
      </c>
      <c r="E40" s="687">
        <v>288</v>
      </c>
      <c r="F40" s="687">
        <v>1549</v>
      </c>
      <c r="G40" s="687">
        <v>1261</v>
      </c>
      <c r="H40" s="653">
        <v>288</v>
      </c>
    </row>
    <row r="41" spans="1:8" s="38" customFormat="1">
      <c r="A41" s="232"/>
      <c r="B41" s="230"/>
      <c r="C41" s="233"/>
      <c r="D41" s="234"/>
      <c r="E41" s="234"/>
      <c r="F41" s="234"/>
      <c r="G41" s="234"/>
      <c r="H41" s="234"/>
    </row>
    <row r="42" spans="1:8" s="38" customFormat="1">
      <c r="A42" s="232" t="s">
        <v>890</v>
      </c>
      <c r="B42" s="230">
        <v>2012</v>
      </c>
      <c r="C42" s="235">
        <v>433</v>
      </c>
      <c r="D42" s="234">
        <v>173</v>
      </c>
      <c r="E42" s="234">
        <v>260</v>
      </c>
      <c r="F42" s="234">
        <v>2406</v>
      </c>
      <c r="G42" s="234">
        <v>501</v>
      </c>
      <c r="H42" s="234">
        <v>1905</v>
      </c>
    </row>
    <row r="43" spans="1:8" s="38" customFormat="1">
      <c r="A43" s="232"/>
      <c r="B43" s="230">
        <v>2013</v>
      </c>
      <c r="C43" s="236">
        <v>458</v>
      </c>
      <c r="D43" s="195">
        <v>162</v>
      </c>
      <c r="E43" s="195">
        <v>296</v>
      </c>
      <c r="F43" s="195">
        <v>3697</v>
      </c>
      <c r="G43" s="195">
        <v>445</v>
      </c>
      <c r="H43" s="195">
        <v>3252</v>
      </c>
    </row>
    <row r="44" spans="1:8" s="38" customFormat="1">
      <c r="A44" s="232"/>
      <c r="B44" s="230">
        <v>2014</v>
      </c>
      <c r="C44" s="235">
        <v>514</v>
      </c>
      <c r="D44" s="234">
        <v>335</v>
      </c>
      <c r="E44" s="234">
        <v>179</v>
      </c>
      <c r="F44" s="234">
        <v>2706</v>
      </c>
      <c r="G44" s="234">
        <v>907</v>
      </c>
      <c r="H44" s="234">
        <v>1799</v>
      </c>
    </row>
    <row r="45" spans="1:8" s="38" customFormat="1">
      <c r="A45" s="232"/>
      <c r="B45" s="230">
        <v>2015</v>
      </c>
      <c r="C45" s="237">
        <v>374</v>
      </c>
      <c r="D45" s="194">
        <v>294</v>
      </c>
      <c r="E45" s="194">
        <v>80</v>
      </c>
      <c r="F45" s="194">
        <v>1819</v>
      </c>
      <c r="G45" s="194">
        <v>1227</v>
      </c>
      <c r="H45" s="194">
        <v>592</v>
      </c>
    </row>
    <row r="46" spans="1:8" s="38" customFormat="1">
      <c r="A46" s="232"/>
      <c r="B46" s="230">
        <v>2016</v>
      </c>
      <c r="C46" s="686">
        <v>532</v>
      </c>
      <c r="D46" s="687">
        <v>308</v>
      </c>
      <c r="E46" s="687">
        <v>224</v>
      </c>
      <c r="F46" s="687">
        <v>1158</v>
      </c>
      <c r="G46" s="687">
        <v>471</v>
      </c>
      <c r="H46" s="653">
        <v>687</v>
      </c>
    </row>
    <row r="47" spans="1:8" s="38" customFormat="1">
      <c r="A47" s="232"/>
      <c r="B47" s="230"/>
      <c r="C47" s="233"/>
      <c r="D47" s="234"/>
      <c r="E47" s="234"/>
      <c r="F47" s="234"/>
      <c r="G47" s="234"/>
      <c r="H47" s="234"/>
    </row>
    <row r="48" spans="1:8" s="38" customFormat="1">
      <c r="A48" s="232" t="s">
        <v>12</v>
      </c>
      <c r="B48" s="230">
        <v>2012</v>
      </c>
      <c r="C48" s="235">
        <v>3333</v>
      </c>
      <c r="D48" s="234">
        <v>2324</v>
      </c>
      <c r="E48" s="234">
        <v>1009</v>
      </c>
      <c r="F48" s="234">
        <v>23315</v>
      </c>
      <c r="G48" s="234">
        <v>17947</v>
      </c>
      <c r="H48" s="234">
        <v>5368</v>
      </c>
    </row>
    <row r="49" spans="1:8" s="38" customFormat="1">
      <c r="A49" s="232"/>
      <c r="B49" s="230">
        <v>2013</v>
      </c>
      <c r="C49" s="236">
        <v>3771</v>
      </c>
      <c r="D49" s="195">
        <v>2368</v>
      </c>
      <c r="E49" s="195">
        <v>1403</v>
      </c>
      <c r="F49" s="195">
        <v>21675</v>
      </c>
      <c r="G49" s="195">
        <v>14935</v>
      </c>
      <c r="H49" s="195">
        <v>6740</v>
      </c>
    </row>
    <row r="50" spans="1:8" s="38" customFormat="1">
      <c r="A50" s="232"/>
      <c r="B50" s="230">
        <v>2014</v>
      </c>
      <c r="C50" s="235">
        <v>7537</v>
      </c>
      <c r="D50" s="234">
        <v>4065</v>
      </c>
      <c r="E50" s="234">
        <v>3472</v>
      </c>
      <c r="F50" s="234">
        <v>26082</v>
      </c>
      <c r="G50" s="234">
        <v>16251</v>
      </c>
      <c r="H50" s="234">
        <v>9831</v>
      </c>
    </row>
    <row r="51" spans="1:8" s="38" customFormat="1">
      <c r="A51" s="232"/>
      <c r="B51" s="230">
        <v>2015</v>
      </c>
      <c r="C51" s="237">
        <v>6780</v>
      </c>
      <c r="D51" s="194">
        <v>3231</v>
      </c>
      <c r="E51" s="194">
        <v>3549</v>
      </c>
      <c r="F51" s="194">
        <v>24983</v>
      </c>
      <c r="G51" s="194">
        <v>15480</v>
      </c>
      <c r="H51" s="194">
        <v>9503</v>
      </c>
    </row>
    <row r="52" spans="1:8" s="38" customFormat="1">
      <c r="A52" s="232"/>
      <c r="B52" s="230">
        <v>2016</v>
      </c>
      <c r="C52" s="686">
        <v>7747</v>
      </c>
      <c r="D52" s="687">
        <v>3480</v>
      </c>
      <c r="E52" s="687">
        <v>4267</v>
      </c>
      <c r="F52" s="687">
        <v>28931</v>
      </c>
      <c r="G52" s="687">
        <v>16424</v>
      </c>
      <c r="H52" s="653">
        <v>12507</v>
      </c>
    </row>
    <row r="53" spans="1:8" s="38" customFormat="1">
      <c r="A53" s="232"/>
      <c r="B53" s="230"/>
      <c r="C53" s="233"/>
      <c r="D53" s="234"/>
      <c r="E53" s="234"/>
      <c r="F53" s="234"/>
      <c r="G53" s="234"/>
      <c r="H53" s="234"/>
    </row>
    <row r="54" spans="1:8" s="38" customFormat="1">
      <c r="A54" s="232" t="s">
        <v>13</v>
      </c>
      <c r="B54" s="230">
        <v>2012</v>
      </c>
      <c r="C54" s="235">
        <v>343</v>
      </c>
      <c r="D54" s="234">
        <v>251</v>
      </c>
      <c r="E54" s="234">
        <v>92</v>
      </c>
      <c r="F54" s="234">
        <v>568</v>
      </c>
      <c r="G54" s="234">
        <v>352</v>
      </c>
      <c r="H54" s="234">
        <v>216</v>
      </c>
    </row>
    <row r="55" spans="1:8" s="38" customFormat="1">
      <c r="A55" s="232"/>
      <c r="B55" s="230">
        <v>2013</v>
      </c>
      <c r="C55" s="236">
        <v>224</v>
      </c>
      <c r="D55" s="195">
        <v>153</v>
      </c>
      <c r="E55" s="195">
        <v>71</v>
      </c>
      <c r="F55" s="195">
        <v>401</v>
      </c>
      <c r="G55" s="195">
        <v>289</v>
      </c>
      <c r="H55" s="195">
        <v>112</v>
      </c>
    </row>
    <row r="56" spans="1:8" s="38" customFormat="1">
      <c r="A56" s="232"/>
      <c r="B56" s="230">
        <v>2014</v>
      </c>
      <c r="C56" s="235">
        <v>154</v>
      </c>
      <c r="D56" s="234">
        <v>132</v>
      </c>
      <c r="E56" s="234">
        <v>22</v>
      </c>
      <c r="F56" s="234">
        <v>252</v>
      </c>
      <c r="G56" s="234">
        <v>219</v>
      </c>
      <c r="H56" s="234">
        <v>33</v>
      </c>
    </row>
    <row r="57" spans="1:8" s="38" customFormat="1">
      <c r="A57" s="232"/>
      <c r="B57" s="230">
        <v>2015</v>
      </c>
      <c r="C57" s="237">
        <v>113</v>
      </c>
      <c r="D57" s="194">
        <v>85</v>
      </c>
      <c r="E57" s="194">
        <v>28</v>
      </c>
      <c r="F57" s="194">
        <v>179</v>
      </c>
      <c r="G57" s="194">
        <v>137</v>
      </c>
      <c r="H57" s="194">
        <v>42</v>
      </c>
    </row>
    <row r="58" spans="1:8" s="38" customFormat="1">
      <c r="A58" s="232"/>
      <c r="B58" s="230">
        <v>2016</v>
      </c>
      <c r="C58" s="686">
        <v>206</v>
      </c>
      <c r="D58" s="687">
        <v>151</v>
      </c>
      <c r="E58" s="687">
        <v>55</v>
      </c>
      <c r="F58" s="687">
        <v>343</v>
      </c>
      <c r="G58" s="687">
        <v>227</v>
      </c>
      <c r="H58" s="653">
        <v>116</v>
      </c>
    </row>
    <row r="59" spans="1:8" s="38" customFormat="1">
      <c r="A59" s="232"/>
      <c r="B59" s="230"/>
      <c r="C59" s="233"/>
      <c r="D59" s="63"/>
      <c r="E59" s="63"/>
      <c r="F59" s="63"/>
      <c r="G59" s="63"/>
      <c r="H59" s="63"/>
    </row>
    <row r="60" spans="1:8" s="38" customFormat="1">
      <c r="A60" s="232" t="s">
        <v>14</v>
      </c>
      <c r="B60" s="230">
        <v>2012</v>
      </c>
      <c r="C60" s="233" t="s">
        <v>72</v>
      </c>
      <c r="D60" s="63" t="s">
        <v>72</v>
      </c>
      <c r="E60" s="63" t="s">
        <v>72</v>
      </c>
      <c r="F60" s="63" t="s">
        <v>72</v>
      </c>
      <c r="G60" s="63" t="s">
        <v>72</v>
      </c>
      <c r="H60" s="63" t="s">
        <v>72</v>
      </c>
    </row>
    <row r="61" spans="1:8" s="38" customFormat="1">
      <c r="A61" s="232"/>
      <c r="B61" s="230">
        <v>2013</v>
      </c>
      <c r="C61" s="233" t="s">
        <v>72</v>
      </c>
      <c r="D61" s="63" t="s">
        <v>72</v>
      </c>
      <c r="E61" s="63" t="s">
        <v>72</v>
      </c>
      <c r="F61" s="63" t="s">
        <v>72</v>
      </c>
      <c r="G61" s="63" t="s">
        <v>72</v>
      </c>
      <c r="H61" s="63" t="s">
        <v>72</v>
      </c>
    </row>
    <row r="62" spans="1:8" s="38" customFormat="1">
      <c r="A62" s="232"/>
      <c r="B62" s="230">
        <v>2014</v>
      </c>
      <c r="C62" s="233" t="s">
        <v>72</v>
      </c>
      <c r="D62" s="63" t="s">
        <v>72</v>
      </c>
      <c r="E62" s="63" t="s">
        <v>72</v>
      </c>
      <c r="F62" s="63" t="s">
        <v>72</v>
      </c>
      <c r="G62" s="63" t="s">
        <v>72</v>
      </c>
      <c r="H62" s="63" t="s">
        <v>72</v>
      </c>
    </row>
    <row r="63" spans="1:8" s="38" customFormat="1">
      <c r="A63" s="232"/>
      <c r="B63" s="230">
        <v>2015</v>
      </c>
      <c r="C63" s="233" t="s">
        <v>72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</row>
    <row r="64" spans="1:8" s="38" customFormat="1">
      <c r="A64" s="232"/>
      <c r="B64" s="230">
        <v>2016</v>
      </c>
      <c r="C64" s="686" t="s">
        <v>72</v>
      </c>
      <c r="D64" s="687" t="s">
        <v>72</v>
      </c>
      <c r="E64" s="687" t="s">
        <v>72</v>
      </c>
      <c r="F64" s="687" t="s">
        <v>72</v>
      </c>
      <c r="G64" s="687" t="s">
        <v>72</v>
      </c>
      <c r="H64" s="653" t="s">
        <v>72</v>
      </c>
    </row>
    <row r="65" spans="1:8" s="38" customFormat="1">
      <c r="A65" s="232"/>
      <c r="B65" s="230"/>
      <c r="C65" s="233"/>
      <c r="D65" s="234"/>
      <c r="E65" s="234"/>
      <c r="F65" s="234"/>
      <c r="G65" s="234"/>
      <c r="H65" s="234"/>
    </row>
    <row r="66" spans="1:8" s="38" customFormat="1">
      <c r="A66" s="232" t="s">
        <v>891</v>
      </c>
      <c r="B66" s="230">
        <v>2012</v>
      </c>
      <c r="C66" s="235">
        <v>2191</v>
      </c>
      <c r="D66" s="234">
        <v>959</v>
      </c>
      <c r="E66" s="234">
        <v>1232</v>
      </c>
      <c r="F66" s="234">
        <v>11298</v>
      </c>
      <c r="G66" s="234">
        <v>5987</v>
      </c>
      <c r="H66" s="234">
        <v>5311</v>
      </c>
    </row>
    <row r="67" spans="1:8" s="38" customFormat="1">
      <c r="A67" s="232"/>
      <c r="B67" s="230">
        <v>2013</v>
      </c>
      <c r="C67" s="236">
        <v>1994</v>
      </c>
      <c r="D67" s="195">
        <v>948</v>
      </c>
      <c r="E67" s="195">
        <v>1046</v>
      </c>
      <c r="F67" s="195">
        <v>7619</v>
      </c>
      <c r="G67" s="195">
        <v>5071</v>
      </c>
      <c r="H67" s="195">
        <v>2548</v>
      </c>
    </row>
    <row r="68" spans="1:8" s="38" customFormat="1">
      <c r="A68" s="232"/>
      <c r="B68" s="230">
        <v>2014</v>
      </c>
      <c r="C68" s="235">
        <v>1020</v>
      </c>
      <c r="D68" s="234">
        <v>506</v>
      </c>
      <c r="E68" s="234">
        <v>514</v>
      </c>
      <c r="F68" s="234">
        <v>7131</v>
      </c>
      <c r="G68" s="234">
        <v>4104</v>
      </c>
      <c r="H68" s="234">
        <v>3027</v>
      </c>
    </row>
    <row r="69" spans="1:8" s="38" customFormat="1">
      <c r="A69" s="232"/>
      <c r="B69" s="230">
        <v>2015</v>
      </c>
      <c r="C69" s="233" t="s">
        <v>72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</row>
    <row r="70" spans="1:8" s="38" customFormat="1">
      <c r="A70" s="232"/>
      <c r="B70" s="230">
        <v>2016</v>
      </c>
      <c r="C70" s="686" t="s">
        <v>72</v>
      </c>
      <c r="D70" s="687" t="s">
        <v>72</v>
      </c>
      <c r="E70" s="687" t="s">
        <v>72</v>
      </c>
      <c r="F70" s="687" t="s">
        <v>72</v>
      </c>
      <c r="G70" s="687" t="s">
        <v>72</v>
      </c>
      <c r="H70" s="653" t="s">
        <v>72</v>
      </c>
    </row>
    <row r="71" spans="1:8" s="38" customFormat="1">
      <c r="A71" s="232"/>
      <c r="B71" s="230"/>
      <c r="C71" s="233"/>
      <c r="D71" s="234"/>
      <c r="E71" s="234"/>
      <c r="F71" s="234"/>
      <c r="G71" s="234"/>
      <c r="H71" s="234"/>
    </row>
    <row r="72" spans="1:8" s="38" customFormat="1">
      <c r="A72" s="232" t="s">
        <v>16</v>
      </c>
      <c r="B72" s="230">
        <v>2012</v>
      </c>
      <c r="C72" s="235">
        <v>3110</v>
      </c>
      <c r="D72" s="234">
        <v>1881</v>
      </c>
      <c r="E72" s="234">
        <v>1229</v>
      </c>
      <c r="F72" s="234">
        <v>4331</v>
      </c>
      <c r="G72" s="234">
        <v>2198</v>
      </c>
      <c r="H72" s="234">
        <v>2133</v>
      </c>
    </row>
    <row r="73" spans="1:8" s="38" customFormat="1">
      <c r="A73" s="232"/>
      <c r="B73" s="230">
        <v>2013</v>
      </c>
      <c r="C73" s="236">
        <v>3132</v>
      </c>
      <c r="D73" s="195">
        <v>2034</v>
      </c>
      <c r="E73" s="195">
        <v>1098</v>
      </c>
      <c r="F73" s="195">
        <v>4502</v>
      </c>
      <c r="G73" s="195">
        <v>2689</v>
      </c>
      <c r="H73" s="195">
        <v>1813</v>
      </c>
    </row>
    <row r="74" spans="1:8" s="38" customFormat="1">
      <c r="A74" s="232"/>
      <c r="B74" s="230">
        <v>2014</v>
      </c>
      <c r="C74" s="235">
        <v>2537</v>
      </c>
      <c r="D74" s="234">
        <v>1577</v>
      </c>
      <c r="E74" s="234">
        <v>960</v>
      </c>
      <c r="F74" s="234">
        <v>3668</v>
      </c>
      <c r="G74" s="234">
        <v>1979</v>
      </c>
      <c r="H74" s="234">
        <v>1689</v>
      </c>
    </row>
    <row r="75" spans="1:8" s="38" customFormat="1">
      <c r="A75" s="232"/>
      <c r="B75" s="230">
        <v>2015</v>
      </c>
      <c r="C75" s="237">
        <v>2881</v>
      </c>
      <c r="D75" s="194">
        <v>1549</v>
      </c>
      <c r="E75" s="194">
        <v>1332</v>
      </c>
      <c r="F75" s="194">
        <v>4099</v>
      </c>
      <c r="G75" s="194">
        <v>1847</v>
      </c>
      <c r="H75" s="194">
        <v>2252</v>
      </c>
    </row>
    <row r="76" spans="1:8" s="38" customFormat="1">
      <c r="A76" s="232"/>
      <c r="B76" s="230">
        <v>2016</v>
      </c>
      <c r="C76" s="686">
        <v>3828</v>
      </c>
      <c r="D76" s="687">
        <v>1965</v>
      </c>
      <c r="E76" s="687">
        <v>1863</v>
      </c>
      <c r="F76" s="687">
        <v>5662</v>
      </c>
      <c r="G76" s="687">
        <v>2305</v>
      </c>
      <c r="H76" s="653">
        <v>3357</v>
      </c>
    </row>
    <row r="77" spans="1:8" s="38" customFormat="1">
      <c r="A77" s="232"/>
      <c r="B77" s="230"/>
      <c r="C77" s="233"/>
      <c r="D77" s="234"/>
      <c r="E77" s="234"/>
      <c r="F77" s="234"/>
      <c r="G77" s="234"/>
      <c r="H77" s="234"/>
    </row>
    <row r="78" spans="1:8" s="38" customFormat="1">
      <c r="A78" s="232" t="s">
        <v>17</v>
      </c>
      <c r="B78" s="230">
        <v>2012</v>
      </c>
      <c r="C78" s="235">
        <v>2600</v>
      </c>
      <c r="D78" s="234">
        <v>635</v>
      </c>
      <c r="E78" s="234">
        <v>1965</v>
      </c>
      <c r="F78" s="234">
        <v>5620</v>
      </c>
      <c r="G78" s="234">
        <v>925</v>
      </c>
      <c r="H78" s="234">
        <v>4695</v>
      </c>
    </row>
    <row r="79" spans="1:8" s="38" customFormat="1">
      <c r="A79" s="232"/>
      <c r="B79" s="230">
        <v>2013</v>
      </c>
      <c r="C79" s="236">
        <v>1797</v>
      </c>
      <c r="D79" s="195">
        <v>367</v>
      </c>
      <c r="E79" s="195">
        <v>1430</v>
      </c>
      <c r="F79" s="195">
        <v>3714</v>
      </c>
      <c r="G79" s="195">
        <v>500</v>
      </c>
      <c r="H79" s="195">
        <v>3214</v>
      </c>
    </row>
    <row r="80" spans="1:8" s="38" customFormat="1">
      <c r="A80" s="232"/>
      <c r="B80" s="230">
        <v>2014</v>
      </c>
      <c r="C80" s="235">
        <v>1897</v>
      </c>
      <c r="D80" s="234">
        <v>524</v>
      </c>
      <c r="E80" s="234">
        <v>1373</v>
      </c>
      <c r="F80" s="234">
        <v>3454</v>
      </c>
      <c r="G80" s="234">
        <v>896</v>
      </c>
      <c r="H80" s="234">
        <v>2558</v>
      </c>
    </row>
    <row r="81" spans="1:8" s="38" customFormat="1">
      <c r="A81" s="232"/>
      <c r="B81" s="230">
        <v>2015</v>
      </c>
      <c r="C81" s="237">
        <v>1984</v>
      </c>
      <c r="D81" s="194">
        <v>393</v>
      </c>
      <c r="E81" s="194">
        <v>1591</v>
      </c>
      <c r="F81" s="194">
        <v>4389</v>
      </c>
      <c r="G81" s="194">
        <v>692</v>
      </c>
      <c r="H81" s="194">
        <v>3697</v>
      </c>
    </row>
    <row r="82" spans="1:8" s="38" customFormat="1">
      <c r="A82" s="232"/>
      <c r="B82" s="230">
        <v>2016</v>
      </c>
      <c r="C82" s="686">
        <v>1959</v>
      </c>
      <c r="D82" s="687">
        <v>503</v>
      </c>
      <c r="E82" s="687">
        <v>1456</v>
      </c>
      <c r="F82" s="687">
        <v>4261</v>
      </c>
      <c r="G82" s="687">
        <v>1243</v>
      </c>
      <c r="H82" s="653">
        <v>3018</v>
      </c>
    </row>
    <row r="83" spans="1:8" s="38" customFormat="1">
      <c r="A83" s="232"/>
      <c r="B83" s="230"/>
      <c r="C83" s="233"/>
      <c r="D83" s="234"/>
      <c r="E83" s="234"/>
      <c r="F83" s="234"/>
      <c r="G83" s="234"/>
      <c r="H83" s="234"/>
    </row>
    <row r="84" spans="1:8" s="38" customFormat="1">
      <c r="A84" s="238" t="s">
        <v>18</v>
      </c>
      <c r="B84" s="230">
        <v>2012</v>
      </c>
      <c r="C84" s="235">
        <v>6711</v>
      </c>
      <c r="D84" s="234">
        <v>3400</v>
      </c>
      <c r="E84" s="234">
        <v>3311</v>
      </c>
      <c r="F84" s="234">
        <v>10964</v>
      </c>
      <c r="G84" s="234">
        <v>4854</v>
      </c>
      <c r="H84" s="234">
        <v>6110</v>
      </c>
    </row>
    <row r="85" spans="1:8" s="38" customFormat="1">
      <c r="A85" s="232"/>
      <c r="B85" s="230">
        <v>2013</v>
      </c>
      <c r="C85" s="236">
        <v>9410</v>
      </c>
      <c r="D85" s="195">
        <v>4935</v>
      </c>
      <c r="E85" s="195">
        <v>4475</v>
      </c>
      <c r="F85" s="195">
        <v>19241</v>
      </c>
      <c r="G85" s="195">
        <v>9933</v>
      </c>
      <c r="H85" s="195">
        <v>9308</v>
      </c>
    </row>
    <row r="86" spans="1:8" s="38" customFormat="1">
      <c r="A86" s="232"/>
      <c r="B86" s="230">
        <v>2014</v>
      </c>
      <c r="C86" s="236">
        <v>4497</v>
      </c>
      <c r="D86" s="195">
        <v>2315</v>
      </c>
      <c r="E86" s="195">
        <v>2182</v>
      </c>
      <c r="F86" s="195">
        <v>12768</v>
      </c>
      <c r="G86" s="195">
        <v>7950</v>
      </c>
      <c r="H86" s="195">
        <v>4818</v>
      </c>
    </row>
    <row r="87" spans="1:8" s="38" customFormat="1">
      <c r="A87" s="232"/>
      <c r="B87" s="230">
        <v>2015</v>
      </c>
      <c r="C87" s="237">
        <v>4566</v>
      </c>
      <c r="D87" s="194">
        <v>2420</v>
      </c>
      <c r="E87" s="194">
        <v>2146</v>
      </c>
      <c r="F87" s="194">
        <v>15128</v>
      </c>
      <c r="G87" s="194">
        <v>10577</v>
      </c>
      <c r="H87" s="194">
        <v>4551</v>
      </c>
    </row>
    <row r="88" spans="1:8" s="38" customFormat="1">
      <c r="A88" s="232"/>
      <c r="B88" s="230">
        <v>2016</v>
      </c>
      <c r="C88" s="686">
        <v>4970</v>
      </c>
      <c r="D88" s="687">
        <v>2675</v>
      </c>
      <c r="E88" s="687">
        <v>2295</v>
      </c>
      <c r="F88" s="687">
        <v>16229</v>
      </c>
      <c r="G88" s="687">
        <v>12109</v>
      </c>
      <c r="H88" s="653">
        <v>4120</v>
      </c>
    </row>
    <row r="89" spans="1:8" s="38" customFormat="1">
      <c r="A89" s="232"/>
      <c r="B89" s="230"/>
      <c r="C89" s="233"/>
      <c r="D89" s="63"/>
      <c r="E89" s="63"/>
      <c r="F89" s="63"/>
      <c r="G89" s="63"/>
      <c r="H89" s="63"/>
    </row>
    <row r="90" spans="1:8" s="38" customFormat="1">
      <c r="A90" s="232" t="s">
        <v>19</v>
      </c>
      <c r="B90" s="230">
        <v>2012</v>
      </c>
      <c r="C90" s="233" t="s">
        <v>72</v>
      </c>
      <c r="D90" s="63" t="s">
        <v>72</v>
      </c>
      <c r="E90" s="63" t="s">
        <v>72</v>
      </c>
      <c r="F90" s="63" t="s">
        <v>72</v>
      </c>
      <c r="G90" s="63" t="s">
        <v>72</v>
      </c>
      <c r="H90" s="63" t="s">
        <v>72</v>
      </c>
    </row>
    <row r="91" spans="1:8" s="38" customFormat="1">
      <c r="A91" s="232"/>
      <c r="B91" s="230">
        <v>2013</v>
      </c>
      <c r="C91" s="233" t="s">
        <v>72</v>
      </c>
      <c r="D91" s="63" t="s">
        <v>72</v>
      </c>
      <c r="E91" s="63" t="s">
        <v>72</v>
      </c>
      <c r="F91" s="63" t="s">
        <v>72</v>
      </c>
      <c r="G91" s="63" t="s">
        <v>72</v>
      </c>
      <c r="H91" s="63" t="s">
        <v>72</v>
      </c>
    </row>
    <row r="92" spans="1:8" s="38" customFormat="1">
      <c r="A92" s="232"/>
      <c r="B92" s="230">
        <v>2014</v>
      </c>
      <c r="C92" s="235">
        <v>85</v>
      </c>
      <c r="D92" s="234">
        <v>85</v>
      </c>
      <c r="E92" s="234" t="s">
        <v>72</v>
      </c>
      <c r="F92" s="234">
        <v>85</v>
      </c>
      <c r="G92" s="234">
        <v>85</v>
      </c>
      <c r="H92" s="234" t="s">
        <v>72</v>
      </c>
    </row>
    <row r="93" spans="1:8" s="38" customFormat="1">
      <c r="A93" s="232"/>
      <c r="B93" s="230">
        <v>2015</v>
      </c>
      <c r="C93" s="237">
        <v>20</v>
      </c>
      <c r="D93" s="194">
        <v>20</v>
      </c>
      <c r="E93" s="194" t="s">
        <v>72</v>
      </c>
      <c r="F93" s="194">
        <v>20</v>
      </c>
      <c r="G93" s="194">
        <v>20</v>
      </c>
      <c r="H93" s="194" t="s">
        <v>72</v>
      </c>
    </row>
    <row r="94" spans="1:8" s="38" customFormat="1">
      <c r="A94" s="232"/>
      <c r="B94" s="230">
        <v>2016</v>
      </c>
      <c r="C94" s="686" t="s">
        <v>72</v>
      </c>
      <c r="D94" s="687" t="s">
        <v>72</v>
      </c>
      <c r="E94" s="687" t="s">
        <v>72</v>
      </c>
      <c r="F94" s="687" t="s">
        <v>72</v>
      </c>
      <c r="G94" s="687" t="s">
        <v>72</v>
      </c>
      <c r="H94" s="653" t="s">
        <v>72</v>
      </c>
    </row>
    <row r="95" spans="1:8" s="38" customFormat="1">
      <c r="A95" s="232"/>
      <c r="B95" s="230"/>
      <c r="C95" s="233"/>
      <c r="D95" s="234"/>
      <c r="E95" s="234"/>
      <c r="F95" s="234"/>
      <c r="G95" s="234"/>
      <c r="H95" s="234"/>
    </row>
    <row r="96" spans="1:8" s="38" customFormat="1">
      <c r="A96" s="689" t="s">
        <v>182</v>
      </c>
      <c r="B96" s="230">
        <v>2012</v>
      </c>
      <c r="C96" s="235">
        <v>3224</v>
      </c>
      <c r="D96" s="234">
        <v>2088</v>
      </c>
      <c r="E96" s="234">
        <v>1136</v>
      </c>
      <c r="F96" s="234">
        <v>5052</v>
      </c>
      <c r="G96" s="234">
        <v>3270</v>
      </c>
      <c r="H96" s="234">
        <v>1782</v>
      </c>
    </row>
    <row r="97" spans="1:8" s="38" customFormat="1">
      <c r="A97" s="232"/>
      <c r="B97" s="230">
        <v>2013</v>
      </c>
      <c r="C97" s="236">
        <v>3169</v>
      </c>
      <c r="D97" s="195">
        <v>2220</v>
      </c>
      <c r="E97" s="195">
        <v>949</v>
      </c>
      <c r="F97" s="195">
        <v>4671</v>
      </c>
      <c r="G97" s="195">
        <v>3162</v>
      </c>
      <c r="H97" s="195">
        <v>1509</v>
      </c>
    </row>
    <row r="98" spans="1:8" s="38" customFormat="1">
      <c r="A98" s="232"/>
      <c r="B98" s="230">
        <v>2014</v>
      </c>
      <c r="C98" s="235">
        <v>3269</v>
      </c>
      <c r="D98" s="234">
        <v>2316</v>
      </c>
      <c r="E98" s="234">
        <v>953</v>
      </c>
      <c r="F98" s="234">
        <v>4663</v>
      </c>
      <c r="G98" s="234">
        <v>3306</v>
      </c>
      <c r="H98" s="234">
        <v>1357</v>
      </c>
    </row>
    <row r="99" spans="1:8" s="38" customFormat="1">
      <c r="A99" s="232"/>
      <c r="B99" s="230">
        <v>2015</v>
      </c>
      <c r="C99" s="237">
        <v>3577</v>
      </c>
      <c r="D99" s="194">
        <v>2605</v>
      </c>
      <c r="E99" s="194">
        <v>972</v>
      </c>
      <c r="F99" s="194">
        <v>5176</v>
      </c>
      <c r="G99" s="194">
        <v>3760</v>
      </c>
      <c r="H99" s="194">
        <v>1416</v>
      </c>
    </row>
    <row r="100" spans="1:8" s="38" customFormat="1">
      <c r="A100" s="232"/>
      <c r="B100" s="230">
        <v>2016</v>
      </c>
      <c r="C100" s="686">
        <v>3365</v>
      </c>
      <c r="D100" s="687">
        <v>2383</v>
      </c>
      <c r="E100" s="687">
        <v>982</v>
      </c>
      <c r="F100" s="687">
        <v>4648</v>
      </c>
      <c r="G100" s="687">
        <v>3300</v>
      </c>
      <c r="H100" s="653">
        <v>1348</v>
      </c>
    </row>
    <row r="101" spans="1:8" s="38" customFormat="1">
      <c r="A101" s="232"/>
      <c r="B101" s="230"/>
      <c r="C101" s="233"/>
      <c r="D101" s="63"/>
      <c r="E101" s="63"/>
      <c r="F101" s="63"/>
      <c r="G101" s="63"/>
      <c r="H101" s="63"/>
    </row>
    <row r="102" spans="1:8" s="38" customFormat="1">
      <c r="A102" s="232" t="s">
        <v>892</v>
      </c>
      <c r="B102" s="230">
        <v>2012</v>
      </c>
      <c r="C102" s="233" t="s">
        <v>72</v>
      </c>
      <c r="D102" s="63" t="s">
        <v>72</v>
      </c>
      <c r="E102" s="63" t="s">
        <v>72</v>
      </c>
      <c r="F102" s="63" t="s">
        <v>72</v>
      </c>
      <c r="G102" s="63" t="s">
        <v>72</v>
      </c>
      <c r="H102" s="63" t="s">
        <v>72</v>
      </c>
    </row>
    <row r="103" spans="1:8" s="38" customFormat="1">
      <c r="A103" s="232"/>
      <c r="B103" s="230">
        <v>2013</v>
      </c>
      <c r="C103" s="233" t="s">
        <v>72</v>
      </c>
      <c r="D103" s="63" t="s">
        <v>72</v>
      </c>
      <c r="E103" s="63" t="s">
        <v>72</v>
      </c>
      <c r="F103" s="63" t="s">
        <v>72</v>
      </c>
      <c r="G103" s="63" t="s">
        <v>72</v>
      </c>
      <c r="H103" s="63" t="s">
        <v>72</v>
      </c>
    </row>
    <row r="104" spans="1:8" s="38" customFormat="1">
      <c r="A104" s="232"/>
      <c r="B104" s="230">
        <v>2014</v>
      </c>
      <c r="C104" s="239" t="s">
        <v>72</v>
      </c>
      <c r="D104" s="240" t="s">
        <v>72</v>
      </c>
      <c r="E104" s="240" t="s">
        <v>72</v>
      </c>
      <c r="F104" s="240" t="s">
        <v>72</v>
      </c>
      <c r="G104" s="240" t="s">
        <v>72</v>
      </c>
      <c r="H104" s="240" t="s">
        <v>72</v>
      </c>
    </row>
    <row r="105" spans="1:8" s="38" customFormat="1">
      <c r="A105" s="232"/>
      <c r="B105" s="230">
        <v>2015</v>
      </c>
      <c r="C105" s="239" t="s">
        <v>72</v>
      </c>
      <c r="D105" s="240" t="s">
        <v>72</v>
      </c>
      <c r="E105" s="240" t="s">
        <v>72</v>
      </c>
      <c r="F105" s="240" t="s">
        <v>72</v>
      </c>
      <c r="G105" s="240" t="s">
        <v>72</v>
      </c>
      <c r="H105" s="240" t="s">
        <v>72</v>
      </c>
    </row>
    <row r="106" spans="1:8" s="38" customFormat="1">
      <c r="A106" s="232"/>
      <c r="B106" s="230">
        <v>2016</v>
      </c>
      <c r="C106" s="239" t="s">
        <v>72</v>
      </c>
      <c r="D106" s="240" t="s">
        <v>72</v>
      </c>
      <c r="E106" s="240" t="s">
        <v>72</v>
      </c>
      <c r="F106" s="240" t="s">
        <v>72</v>
      </c>
      <c r="G106" s="240" t="s">
        <v>72</v>
      </c>
      <c r="H106" s="240" t="s">
        <v>72</v>
      </c>
    </row>
    <row r="107" spans="1:8" s="38" customFormat="1">
      <c r="A107" s="232"/>
      <c r="B107" s="230"/>
      <c r="C107" s="233"/>
      <c r="D107" s="63"/>
      <c r="E107" s="63"/>
      <c r="F107" s="63"/>
      <c r="G107" s="63"/>
      <c r="H107" s="63"/>
    </row>
    <row r="108" spans="1:8" s="38" customFormat="1">
      <c r="A108" s="232" t="s">
        <v>893</v>
      </c>
      <c r="B108" s="230">
        <v>2012</v>
      </c>
      <c r="C108" s="233" t="s">
        <v>72</v>
      </c>
      <c r="D108" s="63" t="s">
        <v>72</v>
      </c>
      <c r="E108" s="63" t="s">
        <v>72</v>
      </c>
      <c r="F108" s="63" t="s">
        <v>72</v>
      </c>
      <c r="G108" s="63" t="s">
        <v>72</v>
      </c>
      <c r="H108" s="63" t="s">
        <v>72</v>
      </c>
    </row>
    <row r="109" spans="1:8" s="38" customFormat="1">
      <c r="A109" s="232"/>
      <c r="B109" s="230">
        <v>2013</v>
      </c>
      <c r="C109" s="233" t="s">
        <v>72</v>
      </c>
      <c r="D109" s="63" t="s">
        <v>72</v>
      </c>
      <c r="E109" s="63" t="s">
        <v>72</v>
      </c>
      <c r="F109" s="63" t="s">
        <v>72</v>
      </c>
      <c r="G109" s="63" t="s">
        <v>72</v>
      </c>
      <c r="H109" s="63" t="s">
        <v>72</v>
      </c>
    </row>
    <row r="110" spans="1:8" s="38" customFormat="1">
      <c r="A110" s="232"/>
      <c r="B110" s="230">
        <v>2014</v>
      </c>
      <c r="C110" s="239" t="s">
        <v>72</v>
      </c>
      <c r="D110" s="240" t="s">
        <v>72</v>
      </c>
      <c r="E110" s="240" t="s">
        <v>72</v>
      </c>
      <c r="F110" s="240" t="s">
        <v>72</v>
      </c>
      <c r="G110" s="240" t="s">
        <v>72</v>
      </c>
      <c r="H110" s="240" t="s">
        <v>72</v>
      </c>
    </row>
    <row r="111" spans="1:8" s="38" customFormat="1">
      <c r="A111" s="232"/>
      <c r="B111" s="230">
        <v>2015</v>
      </c>
      <c r="C111" s="239" t="s">
        <v>72</v>
      </c>
      <c r="D111" s="240" t="s">
        <v>72</v>
      </c>
      <c r="E111" s="240" t="s">
        <v>72</v>
      </c>
      <c r="F111" s="240" t="s">
        <v>72</v>
      </c>
      <c r="G111" s="240" t="s">
        <v>72</v>
      </c>
      <c r="H111" s="240" t="s">
        <v>72</v>
      </c>
    </row>
    <row r="112" spans="1:8" s="38" customFormat="1">
      <c r="A112" s="232"/>
      <c r="B112" s="230">
        <v>2016</v>
      </c>
      <c r="C112" s="239" t="s">
        <v>72</v>
      </c>
      <c r="D112" s="240" t="s">
        <v>72</v>
      </c>
      <c r="E112" s="240" t="s">
        <v>72</v>
      </c>
      <c r="F112" s="240" t="s">
        <v>72</v>
      </c>
      <c r="G112" s="240" t="s">
        <v>72</v>
      </c>
      <c r="H112" s="240" t="s">
        <v>72</v>
      </c>
    </row>
    <row r="113" spans="1:8" s="38" customFormat="1">
      <c r="A113" s="232"/>
      <c r="B113" s="230"/>
      <c r="C113" s="236"/>
      <c r="D113" s="195"/>
      <c r="E113" s="195"/>
      <c r="F113" s="195"/>
      <c r="G113" s="195"/>
      <c r="H113" s="195"/>
    </row>
    <row r="114" spans="1:8" s="38" customFormat="1">
      <c r="A114" s="238" t="s">
        <v>23</v>
      </c>
      <c r="B114" s="230">
        <v>2012</v>
      </c>
      <c r="C114" s="236">
        <v>40079</v>
      </c>
      <c r="D114" s="195">
        <v>25918</v>
      </c>
      <c r="E114" s="195">
        <v>14161</v>
      </c>
      <c r="F114" s="195">
        <v>107875</v>
      </c>
      <c r="G114" s="195">
        <v>61227</v>
      </c>
      <c r="H114" s="195">
        <v>46648</v>
      </c>
    </row>
    <row r="115" spans="1:8" s="38" customFormat="1">
      <c r="A115" s="232"/>
      <c r="B115" s="230">
        <v>2013</v>
      </c>
      <c r="C115" s="236">
        <v>40004</v>
      </c>
      <c r="D115" s="195">
        <v>24191</v>
      </c>
      <c r="E115" s="195">
        <v>15813</v>
      </c>
      <c r="F115" s="195">
        <v>115021</v>
      </c>
      <c r="G115" s="195">
        <v>59741</v>
      </c>
      <c r="H115" s="195">
        <v>55280</v>
      </c>
    </row>
    <row r="116" spans="1:8" s="38" customFormat="1">
      <c r="A116" s="232"/>
      <c r="B116" s="230">
        <v>2014</v>
      </c>
      <c r="C116" s="236">
        <v>41688</v>
      </c>
      <c r="D116" s="195">
        <v>29407</v>
      </c>
      <c r="E116" s="195">
        <v>12281</v>
      </c>
      <c r="F116" s="195">
        <v>93646</v>
      </c>
      <c r="G116" s="195">
        <v>59880</v>
      </c>
      <c r="H116" s="195">
        <v>33766</v>
      </c>
    </row>
    <row r="117" spans="1:8" s="38" customFormat="1">
      <c r="A117" s="232"/>
      <c r="B117" s="230">
        <v>2015</v>
      </c>
      <c r="C117" s="241">
        <v>54705</v>
      </c>
      <c r="D117" s="242">
        <v>35337</v>
      </c>
      <c r="E117" s="242">
        <v>19368</v>
      </c>
      <c r="F117" s="242">
        <v>137676</v>
      </c>
      <c r="G117" s="242">
        <v>76606</v>
      </c>
      <c r="H117" s="242">
        <v>61070</v>
      </c>
    </row>
    <row r="118" spans="1:8" s="38" customFormat="1">
      <c r="A118" s="232"/>
      <c r="B118" s="230">
        <v>2016</v>
      </c>
      <c r="C118" s="686">
        <v>57877</v>
      </c>
      <c r="D118" s="687">
        <v>35106</v>
      </c>
      <c r="E118" s="687">
        <v>22771</v>
      </c>
      <c r="F118" s="687">
        <v>141985</v>
      </c>
      <c r="G118" s="687">
        <v>75988</v>
      </c>
      <c r="H118" s="653">
        <v>65997</v>
      </c>
    </row>
    <row r="119" spans="1:8" s="38" customFormat="1">
      <c r="A119" s="232"/>
      <c r="B119" s="230"/>
      <c r="C119" s="236"/>
      <c r="D119" s="195"/>
      <c r="E119" s="195"/>
      <c r="F119" s="195"/>
      <c r="G119" s="195"/>
      <c r="H119" s="195"/>
    </row>
    <row r="120" spans="1:8" s="38" customFormat="1">
      <c r="A120" s="243" t="s">
        <v>24</v>
      </c>
      <c r="B120" s="230">
        <v>2012</v>
      </c>
      <c r="C120" s="236">
        <v>6158</v>
      </c>
      <c r="D120" s="195">
        <v>5043</v>
      </c>
      <c r="E120" s="195">
        <v>1115</v>
      </c>
      <c r="F120" s="195">
        <v>8499</v>
      </c>
      <c r="G120" s="195">
        <v>6906</v>
      </c>
      <c r="H120" s="195">
        <v>1593</v>
      </c>
    </row>
    <row r="121" spans="1:8" s="38" customFormat="1">
      <c r="A121" s="243"/>
      <c r="B121" s="230">
        <v>2013</v>
      </c>
      <c r="C121" s="236">
        <v>6136</v>
      </c>
      <c r="D121" s="195">
        <v>5104</v>
      </c>
      <c r="E121" s="195">
        <v>1032</v>
      </c>
      <c r="F121" s="195">
        <v>8736</v>
      </c>
      <c r="G121" s="195">
        <v>7190</v>
      </c>
      <c r="H121" s="195">
        <v>1546</v>
      </c>
    </row>
    <row r="122" spans="1:8" s="38" customFormat="1">
      <c r="A122" s="243"/>
      <c r="B122" s="230">
        <v>2014</v>
      </c>
      <c r="C122" s="236">
        <v>7013</v>
      </c>
      <c r="D122" s="195">
        <v>5950</v>
      </c>
      <c r="E122" s="195">
        <v>1063</v>
      </c>
      <c r="F122" s="195">
        <v>9713</v>
      </c>
      <c r="G122" s="195">
        <v>8086</v>
      </c>
      <c r="H122" s="195">
        <v>1627</v>
      </c>
    </row>
    <row r="123" spans="1:8" s="38" customFormat="1">
      <c r="A123" s="243"/>
      <c r="B123" s="230">
        <v>2015</v>
      </c>
      <c r="C123" s="237">
        <v>6843</v>
      </c>
      <c r="D123" s="194">
        <v>5589</v>
      </c>
      <c r="E123" s="194">
        <v>1254</v>
      </c>
      <c r="F123" s="194">
        <v>10221</v>
      </c>
      <c r="G123" s="194">
        <v>8018</v>
      </c>
      <c r="H123" s="194">
        <v>2203</v>
      </c>
    </row>
    <row r="124" spans="1:8" s="38" customFormat="1">
      <c r="A124" s="243"/>
      <c r="B124" s="230">
        <v>2016</v>
      </c>
      <c r="C124" s="686">
        <v>7550</v>
      </c>
      <c r="D124" s="687">
        <v>5914</v>
      </c>
      <c r="E124" s="687">
        <v>1636</v>
      </c>
      <c r="F124" s="687">
        <v>10957</v>
      </c>
      <c r="G124" s="687">
        <v>8509</v>
      </c>
      <c r="H124" s="653">
        <v>2448</v>
      </c>
    </row>
    <row r="125" spans="1:8" s="38" customFormat="1">
      <c r="A125" s="243"/>
      <c r="B125" s="230"/>
      <c r="C125" s="236"/>
      <c r="D125" s="195"/>
      <c r="E125" s="195"/>
      <c r="F125" s="195"/>
      <c r="G125" s="195"/>
      <c r="H125" s="195"/>
    </row>
    <row r="126" spans="1:8" s="38" customFormat="1">
      <c r="A126" s="243" t="s">
        <v>25</v>
      </c>
      <c r="B126" s="230">
        <v>2012</v>
      </c>
      <c r="C126" s="236" t="s">
        <v>72</v>
      </c>
      <c r="D126" s="195" t="s">
        <v>72</v>
      </c>
      <c r="E126" s="195" t="s">
        <v>72</v>
      </c>
      <c r="F126" s="195" t="s">
        <v>72</v>
      </c>
      <c r="G126" s="195" t="s">
        <v>72</v>
      </c>
      <c r="H126" s="195" t="s">
        <v>72</v>
      </c>
    </row>
    <row r="127" spans="1:8" s="38" customFormat="1">
      <c r="A127" s="243"/>
      <c r="B127" s="230">
        <v>2013</v>
      </c>
      <c r="C127" s="236" t="s">
        <v>72</v>
      </c>
      <c r="D127" s="195" t="s">
        <v>72</v>
      </c>
      <c r="E127" s="195" t="s">
        <v>72</v>
      </c>
      <c r="F127" s="195" t="s">
        <v>72</v>
      </c>
      <c r="G127" s="195" t="s">
        <v>72</v>
      </c>
      <c r="H127" s="195" t="s">
        <v>72</v>
      </c>
    </row>
    <row r="128" spans="1:8" s="38" customFormat="1">
      <c r="A128" s="243"/>
      <c r="B128" s="230">
        <v>2014</v>
      </c>
      <c r="C128" s="236" t="s">
        <v>72</v>
      </c>
      <c r="D128" s="195" t="s">
        <v>72</v>
      </c>
      <c r="E128" s="195" t="s">
        <v>72</v>
      </c>
      <c r="F128" s="195" t="s">
        <v>72</v>
      </c>
      <c r="G128" s="195" t="s">
        <v>72</v>
      </c>
      <c r="H128" s="195" t="s">
        <v>72</v>
      </c>
    </row>
    <row r="129" spans="1:8" s="38" customFormat="1">
      <c r="A129" s="243"/>
      <c r="B129" s="230">
        <v>2015</v>
      </c>
      <c r="C129" s="236" t="s">
        <v>72</v>
      </c>
      <c r="D129" s="195" t="s">
        <v>72</v>
      </c>
      <c r="E129" s="195" t="s">
        <v>72</v>
      </c>
      <c r="F129" s="195" t="s">
        <v>72</v>
      </c>
      <c r="G129" s="195" t="s">
        <v>72</v>
      </c>
      <c r="H129" s="195" t="s">
        <v>72</v>
      </c>
    </row>
    <row r="130" spans="1:8" s="38" customFormat="1">
      <c r="A130" s="243"/>
      <c r="B130" s="230">
        <v>2016</v>
      </c>
      <c r="C130" s="686" t="s">
        <v>72</v>
      </c>
      <c r="D130" s="687" t="s">
        <v>72</v>
      </c>
      <c r="E130" s="687" t="s">
        <v>72</v>
      </c>
      <c r="F130" s="687" t="s">
        <v>72</v>
      </c>
      <c r="G130" s="687" t="s">
        <v>72</v>
      </c>
      <c r="H130" s="653" t="s">
        <v>72</v>
      </c>
    </row>
    <row r="131" spans="1:8" s="38" customFormat="1">
      <c r="A131" s="243"/>
      <c r="B131" s="230"/>
      <c r="C131" s="236"/>
      <c r="D131" s="195"/>
      <c r="E131" s="195"/>
      <c r="F131" s="195"/>
      <c r="G131" s="195"/>
      <c r="H131" s="195"/>
    </row>
    <row r="132" spans="1:8" s="38" customFormat="1" ht="24">
      <c r="A132" s="243" t="s">
        <v>26</v>
      </c>
      <c r="B132" s="230">
        <v>2012</v>
      </c>
      <c r="C132" s="236">
        <v>556</v>
      </c>
      <c r="D132" s="195">
        <v>465</v>
      </c>
      <c r="E132" s="195">
        <v>91</v>
      </c>
      <c r="F132" s="195">
        <v>737</v>
      </c>
      <c r="G132" s="195">
        <v>575</v>
      </c>
      <c r="H132" s="195">
        <v>162</v>
      </c>
    </row>
    <row r="133" spans="1:8" s="38" customFormat="1">
      <c r="A133" s="243"/>
      <c r="B133" s="230">
        <v>2013</v>
      </c>
      <c r="C133" s="236">
        <v>626</v>
      </c>
      <c r="D133" s="195">
        <v>490</v>
      </c>
      <c r="E133" s="195">
        <v>136</v>
      </c>
      <c r="F133" s="195">
        <v>857</v>
      </c>
      <c r="G133" s="195">
        <v>629</v>
      </c>
      <c r="H133" s="195">
        <v>228</v>
      </c>
    </row>
    <row r="134" spans="1:8" s="38" customFormat="1">
      <c r="A134" s="243"/>
      <c r="B134" s="230">
        <v>2014</v>
      </c>
      <c r="C134" s="236">
        <v>2733</v>
      </c>
      <c r="D134" s="195">
        <v>1432</v>
      </c>
      <c r="E134" s="195">
        <v>1301</v>
      </c>
      <c r="F134" s="195">
        <v>4716</v>
      </c>
      <c r="G134" s="195">
        <v>2296</v>
      </c>
      <c r="H134" s="195">
        <v>2420</v>
      </c>
    </row>
    <row r="135" spans="1:8" s="38" customFormat="1">
      <c r="A135" s="243"/>
      <c r="B135" s="230">
        <v>2015</v>
      </c>
      <c r="C135" s="237">
        <v>3951</v>
      </c>
      <c r="D135" s="194">
        <v>1969</v>
      </c>
      <c r="E135" s="194">
        <v>1982</v>
      </c>
      <c r="F135" s="194">
        <v>6402</v>
      </c>
      <c r="G135" s="194">
        <v>3000</v>
      </c>
      <c r="H135" s="194">
        <v>3402</v>
      </c>
    </row>
    <row r="136" spans="1:8" s="38" customFormat="1">
      <c r="A136" s="243"/>
      <c r="B136" s="230">
        <v>2016</v>
      </c>
      <c r="C136" s="686">
        <v>6015</v>
      </c>
      <c r="D136" s="687">
        <v>2238</v>
      </c>
      <c r="E136" s="687">
        <v>3777</v>
      </c>
      <c r="F136" s="687">
        <v>10121</v>
      </c>
      <c r="G136" s="687">
        <v>4253</v>
      </c>
      <c r="H136" s="653">
        <v>5868</v>
      </c>
    </row>
    <row r="137" spans="1:8" s="38" customFormat="1">
      <c r="A137" s="243"/>
      <c r="B137" s="230"/>
      <c r="C137" s="236"/>
      <c r="D137" s="195"/>
      <c r="E137" s="195"/>
      <c r="F137" s="195"/>
      <c r="G137" s="195"/>
      <c r="H137" s="195"/>
    </row>
    <row r="138" spans="1:8" s="38" customFormat="1">
      <c r="A138" s="243" t="s">
        <v>27</v>
      </c>
      <c r="B138" s="230">
        <v>2012</v>
      </c>
      <c r="C138" s="236">
        <v>33365</v>
      </c>
      <c r="D138" s="195">
        <v>20410</v>
      </c>
      <c r="E138" s="195">
        <v>12955</v>
      </c>
      <c r="F138" s="195">
        <v>98639</v>
      </c>
      <c r="G138" s="195">
        <v>53746</v>
      </c>
      <c r="H138" s="195">
        <v>44893</v>
      </c>
    </row>
    <row r="139" spans="1:8" s="38" customFormat="1">
      <c r="A139" s="243"/>
      <c r="B139" s="230">
        <v>2013</v>
      </c>
      <c r="C139" s="236">
        <v>33242</v>
      </c>
      <c r="D139" s="195">
        <v>18597</v>
      </c>
      <c r="E139" s="195">
        <v>14645</v>
      </c>
      <c r="F139" s="195">
        <v>105428</v>
      </c>
      <c r="G139" s="195">
        <v>51922</v>
      </c>
      <c r="H139" s="195">
        <v>53506</v>
      </c>
    </row>
    <row r="140" spans="1:8" s="38" customFormat="1">
      <c r="A140" s="243"/>
      <c r="B140" s="230">
        <v>2014</v>
      </c>
      <c r="C140" s="236">
        <v>31787</v>
      </c>
      <c r="D140" s="195">
        <v>21913</v>
      </c>
      <c r="E140" s="195">
        <v>9874</v>
      </c>
      <c r="F140" s="195">
        <v>78794</v>
      </c>
      <c r="G140" s="195">
        <v>49190</v>
      </c>
      <c r="H140" s="195">
        <v>29604</v>
      </c>
    </row>
    <row r="141" spans="1:8" s="38" customFormat="1">
      <c r="A141" s="243"/>
      <c r="B141" s="230">
        <v>2015</v>
      </c>
      <c r="C141" s="237">
        <v>43758</v>
      </c>
      <c r="D141" s="194">
        <v>27656</v>
      </c>
      <c r="E141" s="194">
        <v>16102</v>
      </c>
      <c r="F141" s="194">
        <v>120693</v>
      </c>
      <c r="G141" s="194">
        <v>65283</v>
      </c>
      <c r="H141" s="194">
        <v>55410</v>
      </c>
    </row>
    <row r="142" spans="1:8" s="38" customFormat="1">
      <c r="A142" s="243"/>
      <c r="B142" s="230">
        <v>2016</v>
      </c>
      <c r="C142" s="686">
        <v>44184</v>
      </c>
      <c r="D142" s="687">
        <v>26876</v>
      </c>
      <c r="E142" s="687">
        <v>17308</v>
      </c>
      <c r="F142" s="687">
        <v>120594</v>
      </c>
      <c r="G142" s="687">
        <v>63079</v>
      </c>
      <c r="H142" s="653">
        <v>57515</v>
      </c>
    </row>
    <row r="143" spans="1:8" s="38" customFormat="1">
      <c r="A143" s="243"/>
      <c r="B143" s="230"/>
      <c r="C143" s="236"/>
      <c r="D143" s="195"/>
      <c r="E143" s="195"/>
      <c r="F143" s="195"/>
      <c r="G143" s="195"/>
      <c r="H143" s="195"/>
    </row>
    <row r="144" spans="1:8" s="38" customFormat="1">
      <c r="A144" s="243" t="s">
        <v>28</v>
      </c>
      <c r="B144" s="230">
        <v>2012</v>
      </c>
      <c r="C144" s="236" t="s">
        <v>72</v>
      </c>
      <c r="D144" s="195" t="s">
        <v>72</v>
      </c>
      <c r="E144" s="195" t="s">
        <v>72</v>
      </c>
      <c r="F144" s="195" t="s">
        <v>72</v>
      </c>
      <c r="G144" s="195" t="s">
        <v>72</v>
      </c>
      <c r="H144" s="195" t="s">
        <v>72</v>
      </c>
    </row>
    <row r="145" spans="1:8" s="38" customFormat="1">
      <c r="A145" s="243"/>
      <c r="B145" s="230">
        <v>2013</v>
      </c>
      <c r="C145" s="236" t="s">
        <v>72</v>
      </c>
      <c r="D145" s="195" t="s">
        <v>72</v>
      </c>
      <c r="E145" s="195" t="s">
        <v>72</v>
      </c>
      <c r="F145" s="195" t="s">
        <v>72</v>
      </c>
      <c r="G145" s="195" t="s">
        <v>72</v>
      </c>
      <c r="H145" s="195" t="s">
        <v>72</v>
      </c>
    </row>
    <row r="146" spans="1:8" s="38" customFormat="1">
      <c r="A146" s="243"/>
      <c r="B146" s="230">
        <v>2014</v>
      </c>
      <c r="C146" s="236">
        <v>155</v>
      </c>
      <c r="D146" s="195">
        <v>112</v>
      </c>
      <c r="E146" s="195">
        <v>43</v>
      </c>
      <c r="F146" s="195">
        <v>423</v>
      </c>
      <c r="G146" s="195">
        <v>308</v>
      </c>
      <c r="H146" s="195">
        <v>115</v>
      </c>
    </row>
    <row r="147" spans="1:8" s="38" customFormat="1">
      <c r="A147" s="243"/>
      <c r="B147" s="230">
        <v>2015</v>
      </c>
      <c r="C147" s="237">
        <v>153</v>
      </c>
      <c r="D147" s="194">
        <v>123</v>
      </c>
      <c r="E147" s="194">
        <v>30</v>
      </c>
      <c r="F147" s="194">
        <v>360</v>
      </c>
      <c r="G147" s="194">
        <v>305</v>
      </c>
      <c r="H147" s="194">
        <v>55</v>
      </c>
    </row>
    <row r="148" spans="1:8" s="38" customFormat="1">
      <c r="A148" s="243"/>
      <c r="B148" s="230">
        <v>2016</v>
      </c>
      <c r="C148" s="686">
        <v>128</v>
      </c>
      <c r="D148" s="687">
        <v>78</v>
      </c>
      <c r="E148" s="687">
        <v>50</v>
      </c>
      <c r="F148" s="687">
        <v>313</v>
      </c>
      <c r="G148" s="687">
        <v>147</v>
      </c>
      <c r="H148" s="653">
        <v>166</v>
      </c>
    </row>
    <row r="149" spans="1:8" s="38" customFormat="1">
      <c r="A149" s="243"/>
      <c r="B149" s="230"/>
      <c r="C149" s="236"/>
      <c r="D149" s="195"/>
      <c r="E149" s="195"/>
      <c r="F149" s="195"/>
      <c r="G149" s="195"/>
      <c r="H149" s="195"/>
    </row>
    <row r="150" spans="1:8" s="38" customFormat="1">
      <c r="A150" s="243" t="s">
        <v>29</v>
      </c>
      <c r="B150" s="230">
        <v>2012</v>
      </c>
      <c r="C150" s="236" t="s">
        <v>72</v>
      </c>
      <c r="D150" s="195" t="s">
        <v>72</v>
      </c>
      <c r="E150" s="195" t="s">
        <v>72</v>
      </c>
      <c r="F150" s="195" t="s">
        <v>72</v>
      </c>
      <c r="G150" s="195" t="s">
        <v>72</v>
      </c>
      <c r="H150" s="195" t="s">
        <v>72</v>
      </c>
    </row>
    <row r="151" spans="1:8" s="38" customFormat="1">
      <c r="A151" s="232"/>
      <c r="B151" s="230">
        <v>2013</v>
      </c>
      <c r="C151" s="236" t="s">
        <v>72</v>
      </c>
      <c r="D151" s="195" t="s">
        <v>72</v>
      </c>
      <c r="E151" s="195" t="s">
        <v>72</v>
      </c>
      <c r="F151" s="195" t="s">
        <v>72</v>
      </c>
      <c r="G151" s="195" t="s">
        <v>72</v>
      </c>
      <c r="H151" s="195" t="s">
        <v>72</v>
      </c>
    </row>
    <row r="152" spans="1:8" s="38" customFormat="1">
      <c r="A152" s="232"/>
      <c r="B152" s="230">
        <v>2014</v>
      </c>
      <c r="C152" s="236" t="s">
        <v>72</v>
      </c>
      <c r="D152" s="195" t="s">
        <v>72</v>
      </c>
      <c r="E152" s="195" t="s">
        <v>72</v>
      </c>
      <c r="F152" s="195" t="s">
        <v>72</v>
      </c>
      <c r="G152" s="195" t="s">
        <v>72</v>
      </c>
      <c r="H152" s="195" t="s">
        <v>72</v>
      </c>
    </row>
    <row r="153" spans="1:8" s="38" customFormat="1">
      <c r="A153" s="232"/>
      <c r="B153" s="230">
        <v>2015</v>
      </c>
      <c r="C153" s="236" t="s">
        <v>72</v>
      </c>
      <c r="D153" s="195" t="s">
        <v>72</v>
      </c>
      <c r="E153" s="195" t="s">
        <v>72</v>
      </c>
      <c r="F153" s="195" t="s">
        <v>72</v>
      </c>
      <c r="G153" s="195" t="s">
        <v>72</v>
      </c>
      <c r="H153" s="195" t="s">
        <v>72</v>
      </c>
    </row>
    <row r="154" spans="1:8" s="38" customFormat="1">
      <c r="A154" s="232"/>
      <c r="B154" s="230">
        <v>2016</v>
      </c>
      <c r="C154" s="686" t="s">
        <v>72</v>
      </c>
      <c r="D154" s="687" t="s">
        <v>72</v>
      </c>
      <c r="E154" s="687" t="s">
        <v>72</v>
      </c>
      <c r="F154" s="687" t="s">
        <v>72</v>
      </c>
      <c r="G154" s="687" t="s">
        <v>72</v>
      </c>
      <c r="H154" s="653" t="s">
        <v>72</v>
      </c>
    </row>
    <row r="155" spans="1:8" s="38" customFormat="1">
      <c r="A155" s="232"/>
      <c r="B155" s="230"/>
      <c r="C155" s="233"/>
      <c r="D155" s="63"/>
      <c r="E155" s="63"/>
      <c r="F155" s="63"/>
      <c r="G155" s="63"/>
      <c r="H155" s="63"/>
    </row>
    <row r="156" spans="1:8" s="38" customFormat="1">
      <c r="A156" s="232" t="s">
        <v>30</v>
      </c>
      <c r="B156" s="230">
        <v>2012</v>
      </c>
      <c r="C156" s="233" t="s">
        <v>72</v>
      </c>
      <c r="D156" s="63" t="s">
        <v>72</v>
      </c>
      <c r="E156" s="63" t="s">
        <v>72</v>
      </c>
      <c r="F156" s="63" t="s">
        <v>72</v>
      </c>
      <c r="G156" s="63" t="s">
        <v>72</v>
      </c>
      <c r="H156" s="63" t="s">
        <v>72</v>
      </c>
    </row>
    <row r="157" spans="1:8" s="38" customFormat="1">
      <c r="A157" s="232"/>
      <c r="B157" s="230">
        <v>2013</v>
      </c>
      <c r="C157" s="233" t="s">
        <v>72</v>
      </c>
      <c r="D157" s="63" t="s">
        <v>72</v>
      </c>
      <c r="E157" s="63" t="s">
        <v>72</v>
      </c>
      <c r="F157" s="63" t="s">
        <v>72</v>
      </c>
      <c r="G157" s="63" t="s">
        <v>72</v>
      </c>
      <c r="H157" s="63" t="s">
        <v>72</v>
      </c>
    </row>
    <row r="158" spans="1:8" s="38" customFormat="1">
      <c r="A158" s="232"/>
      <c r="B158" s="230">
        <v>2014</v>
      </c>
      <c r="C158" s="239" t="s">
        <v>72</v>
      </c>
      <c r="D158" s="240" t="s">
        <v>72</v>
      </c>
      <c r="E158" s="240" t="s">
        <v>72</v>
      </c>
      <c r="F158" s="240" t="s">
        <v>72</v>
      </c>
      <c r="G158" s="240" t="s">
        <v>72</v>
      </c>
      <c r="H158" s="240" t="s">
        <v>72</v>
      </c>
    </row>
    <row r="159" spans="1:8" s="38" customFormat="1">
      <c r="A159" s="232"/>
      <c r="B159" s="230">
        <v>2015</v>
      </c>
      <c r="C159" s="239" t="s">
        <v>72</v>
      </c>
      <c r="D159" s="240" t="s">
        <v>72</v>
      </c>
      <c r="E159" s="240" t="s">
        <v>72</v>
      </c>
      <c r="F159" s="240" t="s">
        <v>72</v>
      </c>
      <c r="G159" s="240" t="s">
        <v>72</v>
      </c>
      <c r="H159" s="240" t="s">
        <v>72</v>
      </c>
    </row>
    <row r="160" spans="1:8" s="38" customFormat="1">
      <c r="A160" s="232"/>
      <c r="B160" s="230">
        <v>2016</v>
      </c>
      <c r="C160" s="686" t="s">
        <v>72</v>
      </c>
      <c r="D160" s="687" t="s">
        <v>72</v>
      </c>
      <c r="E160" s="687" t="s">
        <v>72</v>
      </c>
      <c r="F160" s="687" t="s">
        <v>72</v>
      </c>
      <c r="G160" s="687" t="s">
        <v>72</v>
      </c>
      <c r="H160" s="653" t="s">
        <v>72</v>
      </c>
    </row>
    <row r="161" spans="1:8" s="38" customFormat="1">
      <c r="A161" s="232"/>
      <c r="B161" s="230"/>
      <c r="C161" s="233"/>
      <c r="D161" s="63"/>
      <c r="E161" s="63"/>
      <c r="F161" s="63"/>
      <c r="G161" s="63"/>
      <c r="H161" s="63"/>
    </row>
    <row r="162" spans="1:8" s="38" customFormat="1">
      <c r="A162" s="232" t="s">
        <v>31</v>
      </c>
      <c r="B162" s="230">
        <v>2012</v>
      </c>
      <c r="C162" s="233" t="s">
        <v>72</v>
      </c>
      <c r="D162" s="63" t="s">
        <v>72</v>
      </c>
      <c r="E162" s="63" t="s">
        <v>72</v>
      </c>
      <c r="F162" s="63" t="s">
        <v>72</v>
      </c>
      <c r="G162" s="63" t="s">
        <v>72</v>
      </c>
      <c r="H162" s="63" t="s">
        <v>72</v>
      </c>
    </row>
    <row r="163" spans="1:8" s="38" customFormat="1">
      <c r="A163" s="232"/>
      <c r="B163" s="230">
        <v>2013</v>
      </c>
      <c r="C163" s="233" t="s">
        <v>72</v>
      </c>
      <c r="D163" s="63" t="s">
        <v>72</v>
      </c>
      <c r="E163" s="63" t="s">
        <v>72</v>
      </c>
      <c r="F163" s="63" t="s">
        <v>72</v>
      </c>
      <c r="G163" s="63" t="s">
        <v>72</v>
      </c>
      <c r="H163" s="63" t="s">
        <v>72</v>
      </c>
    </row>
    <row r="164" spans="1:8" s="38" customFormat="1">
      <c r="A164" s="232"/>
      <c r="B164" s="230">
        <v>2014</v>
      </c>
      <c r="C164" s="235">
        <v>584</v>
      </c>
      <c r="D164" s="234">
        <v>584</v>
      </c>
      <c r="E164" s="234" t="s">
        <v>72</v>
      </c>
      <c r="F164" s="234">
        <v>596</v>
      </c>
      <c r="G164" s="234">
        <v>596</v>
      </c>
      <c r="H164" s="234" t="s">
        <v>72</v>
      </c>
    </row>
    <row r="165" spans="1:8" s="38" customFormat="1">
      <c r="A165" s="232"/>
      <c r="B165" s="230">
        <v>2015</v>
      </c>
      <c r="C165" s="237">
        <v>769</v>
      </c>
      <c r="D165" s="194">
        <v>769</v>
      </c>
      <c r="E165" s="194" t="s">
        <v>72</v>
      </c>
      <c r="F165" s="194">
        <v>776</v>
      </c>
      <c r="G165" s="194">
        <v>776</v>
      </c>
      <c r="H165" s="194" t="s">
        <v>72</v>
      </c>
    </row>
    <row r="166" spans="1:8" s="38" customFormat="1">
      <c r="A166" s="232"/>
      <c r="B166" s="230">
        <v>2016</v>
      </c>
      <c r="C166" s="686">
        <v>1175</v>
      </c>
      <c r="D166" s="687">
        <v>1175</v>
      </c>
      <c r="E166" s="687" t="s">
        <v>72</v>
      </c>
      <c r="F166" s="687">
        <v>1300</v>
      </c>
      <c r="G166" s="687">
        <v>1300</v>
      </c>
      <c r="H166" s="653" t="s">
        <v>72</v>
      </c>
    </row>
    <row r="167" spans="1:8" s="38" customFormat="1">
      <c r="A167" s="232"/>
      <c r="B167" s="230"/>
      <c r="C167" s="233"/>
      <c r="D167" s="63"/>
      <c r="E167" s="63"/>
      <c r="F167" s="63"/>
      <c r="G167" s="63"/>
      <c r="H167" s="63"/>
    </row>
    <row r="168" spans="1:8" s="38" customFormat="1">
      <c r="A168" s="232" t="s">
        <v>32</v>
      </c>
      <c r="B168" s="230">
        <v>2012</v>
      </c>
      <c r="C168" s="233" t="s">
        <v>72</v>
      </c>
      <c r="D168" s="63" t="s">
        <v>72</v>
      </c>
      <c r="E168" s="63" t="s">
        <v>72</v>
      </c>
      <c r="F168" s="63" t="s">
        <v>72</v>
      </c>
      <c r="G168" s="63" t="s">
        <v>72</v>
      </c>
      <c r="H168" s="63" t="s">
        <v>72</v>
      </c>
    </row>
    <row r="169" spans="1:8" s="38" customFormat="1">
      <c r="A169" s="232"/>
      <c r="B169" s="230">
        <v>2013</v>
      </c>
      <c r="C169" s="233" t="s">
        <v>72</v>
      </c>
      <c r="D169" s="63" t="s">
        <v>72</v>
      </c>
      <c r="E169" s="63" t="s">
        <v>72</v>
      </c>
      <c r="F169" s="63" t="s">
        <v>72</v>
      </c>
      <c r="G169" s="63" t="s">
        <v>72</v>
      </c>
      <c r="H169" s="63" t="s">
        <v>72</v>
      </c>
    </row>
    <row r="170" spans="1:8" s="38" customFormat="1">
      <c r="A170" s="232"/>
      <c r="B170" s="230">
        <v>2014</v>
      </c>
      <c r="C170" s="239" t="s">
        <v>72</v>
      </c>
      <c r="D170" s="240" t="s">
        <v>72</v>
      </c>
      <c r="E170" s="240" t="s">
        <v>72</v>
      </c>
      <c r="F170" s="240" t="s">
        <v>72</v>
      </c>
      <c r="G170" s="240" t="s">
        <v>72</v>
      </c>
      <c r="H170" s="240" t="s">
        <v>72</v>
      </c>
    </row>
    <row r="171" spans="1:8" s="38" customFormat="1">
      <c r="A171" s="232"/>
      <c r="B171" s="230">
        <v>2015</v>
      </c>
      <c r="C171" s="239" t="s">
        <v>72</v>
      </c>
      <c r="D171" s="240" t="s">
        <v>72</v>
      </c>
      <c r="E171" s="240" t="s">
        <v>72</v>
      </c>
      <c r="F171" s="240" t="s">
        <v>72</v>
      </c>
      <c r="G171" s="240" t="s">
        <v>72</v>
      </c>
      <c r="H171" s="240" t="s">
        <v>72</v>
      </c>
    </row>
    <row r="172" spans="1:8" s="38" customFormat="1">
      <c r="A172" s="232"/>
      <c r="B172" s="230">
        <v>2016</v>
      </c>
      <c r="C172" s="686" t="s">
        <v>72</v>
      </c>
      <c r="D172" s="687" t="s">
        <v>72</v>
      </c>
      <c r="E172" s="687" t="s">
        <v>72</v>
      </c>
      <c r="F172" s="687" t="s">
        <v>72</v>
      </c>
      <c r="G172" s="687" t="s">
        <v>72</v>
      </c>
      <c r="H172" s="653" t="s">
        <v>72</v>
      </c>
    </row>
    <row r="173" spans="1:8" s="38" customFormat="1">
      <c r="A173" s="232"/>
      <c r="B173" s="230"/>
      <c r="C173" s="233"/>
      <c r="D173" s="234"/>
      <c r="E173" s="234"/>
      <c r="F173" s="234"/>
      <c r="G173" s="234"/>
      <c r="H173" s="234"/>
    </row>
    <row r="174" spans="1:8" s="38" customFormat="1">
      <c r="A174" s="232" t="s">
        <v>33</v>
      </c>
      <c r="B174" s="230">
        <v>2012</v>
      </c>
      <c r="C174" s="235">
        <v>4358</v>
      </c>
      <c r="D174" s="234">
        <v>3614</v>
      </c>
      <c r="E174" s="234">
        <v>744</v>
      </c>
      <c r="F174" s="234">
        <v>42790</v>
      </c>
      <c r="G174" s="234">
        <v>41201</v>
      </c>
      <c r="H174" s="234">
        <v>1589</v>
      </c>
    </row>
    <row r="175" spans="1:8" s="38" customFormat="1">
      <c r="A175" s="232"/>
      <c r="B175" s="230">
        <v>2013</v>
      </c>
      <c r="C175" s="236">
        <v>2677</v>
      </c>
      <c r="D175" s="195">
        <v>1376</v>
      </c>
      <c r="E175" s="195">
        <v>1301</v>
      </c>
      <c r="F175" s="195">
        <v>10363</v>
      </c>
      <c r="G175" s="195">
        <v>7882</v>
      </c>
      <c r="H175" s="195">
        <v>2481</v>
      </c>
    </row>
    <row r="176" spans="1:8" s="38" customFormat="1">
      <c r="A176" s="232"/>
      <c r="B176" s="230">
        <v>2014</v>
      </c>
      <c r="C176" s="235">
        <v>3060</v>
      </c>
      <c r="D176" s="234">
        <v>1304</v>
      </c>
      <c r="E176" s="234">
        <v>1756</v>
      </c>
      <c r="F176" s="234">
        <v>11947</v>
      </c>
      <c r="G176" s="234">
        <v>8005</v>
      </c>
      <c r="H176" s="234">
        <v>3942</v>
      </c>
    </row>
    <row r="177" spans="1:8" s="38" customFormat="1">
      <c r="A177" s="232"/>
      <c r="B177" s="230">
        <v>2015</v>
      </c>
      <c r="C177" s="237">
        <v>3349</v>
      </c>
      <c r="D177" s="194">
        <v>1315</v>
      </c>
      <c r="E177" s="194">
        <v>2034</v>
      </c>
      <c r="F177" s="194">
        <v>11873</v>
      </c>
      <c r="G177" s="194">
        <v>7846</v>
      </c>
      <c r="H177" s="194">
        <v>4027</v>
      </c>
    </row>
    <row r="178" spans="1:8" s="38" customFormat="1">
      <c r="A178" s="232"/>
      <c r="B178" s="230">
        <v>2016</v>
      </c>
      <c r="C178" s="686">
        <v>3438</v>
      </c>
      <c r="D178" s="687">
        <v>1281</v>
      </c>
      <c r="E178" s="687">
        <v>2157</v>
      </c>
      <c r="F178" s="687">
        <v>11752</v>
      </c>
      <c r="G178" s="687">
        <v>7713</v>
      </c>
      <c r="H178" s="653">
        <v>4039</v>
      </c>
    </row>
    <row r="179" spans="1:8" s="38" customFormat="1">
      <c r="A179" s="232"/>
      <c r="B179" s="230"/>
      <c r="C179" s="233"/>
      <c r="D179" s="234"/>
      <c r="E179" s="234"/>
      <c r="F179" s="234"/>
      <c r="G179" s="234"/>
      <c r="H179" s="234"/>
    </row>
    <row r="180" spans="1:8" s="38" customFormat="1">
      <c r="A180" s="232" t="s">
        <v>34</v>
      </c>
      <c r="B180" s="230">
        <v>2012</v>
      </c>
      <c r="C180" s="235">
        <v>168</v>
      </c>
      <c r="D180" s="234">
        <v>87</v>
      </c>
      <c r="E180" s="234">
        <v>81</v>
      </c>
      <c r="F180" s="234">
        <v>214</v>
      </c>
      <c r="G180" s="234">
        <v>104</v>
      </c>
      <c r="H180" s="234">
        <v>110</v>
      </c>
    </row>
    <row r="181" spans="1:8" s="38" customFormat="1">
      <c r="A181" s="232"/>
      <c r="B181" s="230">
        <v>2013</v>
      </c>
      <c r="C181" s="236">
        <v>241</v>
      </c>
      <c r="D181" s="195">
        <v>125</v>
      </c>
      <c r="E181" s="195">
        <v>116</v>
      </c>
      <c r="F181" s="195">
        <v>256</v>
      </c>
      <c r="G181" s="195">
        <v>133</v>
      </c>
      <c r="H181" s="195">
        <v>123</v>
      </c>
    </row>
    <row r="182" spans="1:8" s="38" customFormat="1">
      <c r="A182" s="232"/>
      <c r="B182" s="230">
        <v>2014</v>
      </c>
      <c r="C182" s="235">
        <v>267</v>
      </c>
      <c r="D182" s="234">
        <v>57</v>
      </c>
      <c r="E182" s="234">
        <v>210</v>
      </c>
      <c r="F182" s="234">
        <v>347</v>
      </c>
      <c r="G182" s="234">
        <v>73</v>
      </c>
      <c r="H182" s="234">
        <v>274</v>
      </c>
    </row>
    <row r="183" spans="1:8" s="38" customFormat="1">
      <c r="A183" s="232"/>
      <c r="B183" s="230">
        <v>2015</v>
      </c>
      <c r="C183" s="237">
        <v>151</v>
      </c>
      <c r="D183" s="194">
        <v>83</v>
      </c>
      <c r="E183" s="194">
        <v>68</v>
      </c>
      <c r="F183" s="194">
        <v>195</v>
      </c>
      <c r="G183" s="194">
        <v>92</v>
      </c>
      <c r="H183" s="194">
        <v>103</v>
      </c>
    </row>
    <row r="184" spans="1:8" s="38" customFormat="1">
      <c r="A184" s="232"/>
      <c r="B184" s="230">
        <v>2016</v>
      </c>
      <c r="C184" s="686">
        <v>106</v>
      </c>
      <c r="D184" s="687">
        <v>46</v>
      </c>
      <c r="E184" s="687">
        <v>60</v>
      </c>
      <c r="F184" s="687">
        <v>191</v>
      </c>
      <c r="G184" s="687">
        <v>58</v>
      </c>
      <c r="H184" s="653">
        <v>133</v>
      </c>
    </row>
    <row r="185" spans="1:8" s="38" customFormat="1">
      <c r="A185" s="232"/>
      <c r="B185" s="230"/>
      <c r="C185" s="233"/>
      <c r="D185" s="234"/>
      <c r="E185" s="234"/>
      <c r="F185" s="234"/>
      <c r="G185" s="234"/>
      <c r="H185" s="234"/>
    </row>
    <row r="186" spans="1:8" s="38" customFormat="1">
      <c r="A186" s="232" t="s">
        <v>35</v>
      </c>
      <c r="B186" s="230">
        <v>2012</v>
      </c>
      <c r="C186" s="239" t="s">
        <v>72</v>
      </c>
      <c r="D186" s="240" t="s">
        <v>72</v>
      </c>
      <c r="E186" s="240" t="s">
        <v>72</v>
      </c>
      <c r="F186" s="240" t="s">
        <v>72</v>
      </c>
      <c r="G186" s="240" t="s">
        <v>72</v>
      </c>
      <c r="H186" s="240" t="s">
        <v>72</v>
      </c>
    </row>
    <row r="187" spans="1:8" s="38" customFormat="1">
      <c r="A187" s="232"/>
      <c r="B187" s="230">
        <v>2013</v>
      </c>
      <c r="C187" s="236">
        <v>1</v>
      </c>
      <c r="D187" s="195">
        <v>1</v>
      </c>
      <c r="E187" s="195" t="s">
        <v>72</v>
      </c>
      <c r="F187" s="195">
        <v>2</v>
      </c>
      <c r="G187" s="195">
        <v>2</v>
      </c>
      <c r="H187" s="195" t="s">
        <v>72</v>
      </c>
    </row>
    <row r="188" spans="1:8" s="38" customFormat="1">
      <c r="A188" s="232"/>
      <c r="B188" s="230">
        <v>2014</v>
      </c>
      <c r="C188" s="235">
        <v>66</v>
      </c>
      <c r="D188" s="234">
        <v>18</v>
      </c>
      <c r="E188" s="234">
        <v>48</v>
      </c>
      <c r="F188" s="234">
        <v>156</v>
      </c>
      <c r="G188" s="234">
        <v>32</v>
      </c>
      <c r="H188" s="234">
        <v>124</v>
      </c>
    </row>
    <row r="189" spans="1:8" s="38" customFormat="1">
      <c r="A189" s="232"/>
      <c r="B189" s="230">
        <v>2015</v>
      </c>
      <c r="C189" s="237">
        <v>46</v>
      </c>
      <c r="D189" s="194">
        <v>8</v>
      </c>
      <c r="E189" s="194">
        <v>38</v>
      </c>
      <c r="F189" s="194">
        <v>123</v>
      </c>
      <c r="G189" s="194">
        <v>11</v>
      </c>
      <c r="H189" s="194">
        <v>112</v>
      </c>
    </row>
    <row r="190" spans="1:8" s="38" customFormat="1">
      <c r="A190" s="232"/>
      <c r="B190" s="230">
        <v>2016</v>
      </c>
      <c r="C190" s="686">
        <v>26</v>
      </c>
      <c r="D190" s="687">
        <v>1</v>
      </c>
      <c r="E190" s="687">
        <v>25</v>
      </c>
      <c r="F190" s="687">
        <v>45</v>
      </c>
      <c r="G190" s="687">
        <v>4</v>
      </c>
      <c r="H190" s="653">
        <v>41</v>
      </c>
    </row>
    <row r="191" spans="1:8" s="38" customFormat="1">
      <c r="A191" s="232"/>
      <c r="B191" s="230"/>
      <c r="C191" s="233"/>
      <c r="D191" s="63"/>
      <c r="E191" s="63"/>
      <c r="F191" s="63"/>
      <c r="G191" s="63"/>
      <c r="H191" s="63"/>
    </row>
    <row r="192" spans="1:8" s="38" customFormat="1">
      <c r="A192" s="232" t="s">
        <v>36</v>
      </c>
      <c r="B192" s="230">
        <v>2012</v>
      </c>
      <c r="C192" s="233" t="s">
        <v>72</v>
      </c>
      <c r="D192" s="63" t="s">
        <v>72</v>
      </c>
      <c r="E192" s="63" t="s">
        <v>72</v>
      </c>
      <c r="F192" s="63" t="s">
        <v>72</v>
      </c>
      <c r="G192" s="63" t="s">
        <v>72</v>
      </c>
      <c r="H192" s="63" t="s">
        <v>72</v>
      </c>
    </row>
    <row r="193" spans="1:8" s="38" customFormat="1">
      <c r="A193" s="232"/>
      <c r="B193" s="230">
        <v>2013</v>
      </c>
      <c r="C193" s="233" t="s">
        <v>72</v>
      </c>
      <c r="D193" s="63" t="s">
        <v>72</v>
      </c>
      <c r="E193" s="63" t="s">
        <v>72</v>
      </c>
      <c r="F193" s="63" t="s">
        <v>72</v>
      </c>
      <c r="G193" s="63" t="s">
        <v>72</v>
      </c>
      <c r="H193" s="63" t="s">
        <v>72</v>
      </c>
    </row>
    <row r="194" spans="1:8" s="38" customFormat="1">
      <c r="A194" s="232"/>
      <c r="B194" s="230">
        <v>2014</v>
      </c>
      <c r="C194" s="239" t="s">
        <v>72</v>
      </c>
      <c r="D194" s="240" t="s">
        <v>72</v>
      </c>
      <c r="E194" s="240" t="s">
        <v>72</v>
      </c>
      <c r="F194" s="240" t="s">
        <v>72</v>
      </c>
      <c r="G194" s="240" t="s">
        <v>72</v>
      </c>
      <c r="H194" s="240" t="s">
        <v>72</v>
      </c>
    </row>
    <row r="195" spans="1:8" s="38" customFormat="1">
      <c r="A195" s="232"/>
      <c r="B195" s="230">
        <v>2015</v>
      </c>
      <c r="C195" s="239" t="s">
        <v>72</v>
      </c>
      <c r="D195" s="240" t="s">
        <v>72</v>
      </c>
      <c r="E195" s="240" t="s">
        <v>72</v>
      </c>
      <c r="F195" s="240" t="s">
        <v>72</v>
      </c>
      <c r="G195" s="240" t="s">
        <v>72</v>
      </c>
      <c r="H195" s="240" t="s">
        <v>72</v>
      </c>
    </row>
    <row r="196" spans="1:8" s="38" customFormat="1">
      <c r="A196" s="232"/>
      <c r="B196" s="230">
        <v>2016</v>
      </c>
      <c r="C196" s="239" t="s">
        <v>72</v>
      </c>
      <c r="D196" s="240" t="s">
        <v>72</v>
      </c>
      <c r="E196" s="240" t="s">
        <v>72</v>
      </c>
      <c r="F196" s="240" t="s">
        <v>72</v>
      </c>
      <c r="G196" s="240" t="s">
        <v>72</v>
      </c>
      <c r="H196" s="240" t="s">
        <v>72</v>
      </c>
    </row>
    <row r="197" spans="1:8" s="38" customFormat="1">
      <c r="A197" s="232"/>
      <c r="B197" s="230"/>
      <c r="C197" s="233"/>
      <c r="D197" s="63"/>
      <c r="E197" s="63"/>
      <c r="F197" s="63"/>
      <c r="G197" s="63"/>
      <c r="H197" s="63"/>
    </row>
    <row r="198" spans="1:8" s="38" customFormat="1">
      <c r="A198" s="232" t="s">
        <v>37</v>
      </c>
      <c r="B198" s="230">
        <v>2012</v>
      </c>
      <c r="C198" s="233" t="s">
        <v>72</v>
      </c>
      <c r="D198" s="63" t="s">
        <v>72</v>
      </c>
      <c r="E198" s="63" t="s">
        <v>72</v>
      </c>
      <c r="F198" s="63" t="s">
        <v>72</v>
      </c>
      <c r="G198" s="63" t="s">
        <v>72</v>
      </c>
      <c r="H198" s="63" t="s">
        <v>72</v>
      </c>
    </row>
    <row r="199" spans="1:8" s="38" customFormat="1">
      <c r="A199" s="232"/>
      <c r="B199" s="230">
        <v>2013</v>
      </c>
      <c r="C199" s="233" t="s">
        <v>72</v>
      </c>
      <c r="D199" s="63" t="s">
        <v>72</v>
      </c>
      <c r="E199" s="63" t="s">
        <v>72</v>
      </c>
      <c r="F199" s="63" t="s">
        <v>72</v>
      </c>
      <c r="G199" s="63" t="s">
        <v>72</v>
      </c>
      <c r="H199" s="63" t="s">
        <v>72</v>
      </c>
    </row>
    <row r="200" spans="1:8" s="38" customFormat="1">
      <c r="A200" s="232"/>
      <c r="B200" s="230">
        <v>2014</v>
      </c>
      <c r="C200" s="239" t="s">
        <v>72</v>
      </c>
      <c r="D200" s="240" t="s">
        <v>72</v>
      </c>
      <c r="E200" s="240" t="s">
        <v>72</v>
      </c>
      <c r="F200" s="240" t="s">
        <v>72</v>
      </c>
      <c r="G200" s="240" t="s">
        <v>72</v>
      </c>
      <c r="H200" s="240" t="s">
        <v>72</v>
      </c>
    </row>
    <row r="201" spans="1:8" s="38" customFormat="1">
      <c r="A201" s="232"/>
      <c r="B201" s="230">
        <v>2015</v>
      </c>
      <c r="C201" s="239" t="s">
        <v>72</v>
      </c>
      <c r="D201" s="240" t="s">
        <v>72</v>
      </c>
      <c r="E201" s="240" t="s">
        <v>72</v>
      </c>
      <c r="F201" s="240" t="s">
        <v>72</v>
      </c>
      <c r="G201" s="240" t="s">
        <v>72</v>
      </c>
      <c r="H201" s="240" t="s">
        <v>72</v>
      </c>
    </row>
    <row r="202" spans="1:8" s="38" customFormat="1">
      <c r="A202" s="232"/>
      <c r="B202" s="230">
        <v>2016</v>
      </c>
      <c r="C202" s="239" t="s">
        <v>72</v>
      </c>
      <c r="D202" s="240" t="s">
        <v>72</v>
      </c>
      <c r="E202" s="240" t="s">
        <v>72</v>
      </c>
      <c r="F202" s="240" t="s">
        <v>72</v>
      </c>
      <c r="G202" s="240" t="s">
        <v>72</v>
      </c>
      <c r="H202" s="240" t="s">
        <v>72</v>
      </c>
    </row>
    <row r="203" spans="1:8" s="38" customFormat="1">
      <c r="A203" s="232"/>
      <c r="B203" s="230"/>
      <c r="C203" s="233"/>
      <c r="D203" s="234"/>
      <c r="E203" s="234"/>
      <c r="F203" s="234"/>
      <c r="G203" s="234"/>
      <c r="H203" s="234"/>
    </row>
    <row r="204" spans="1:8" s="38" customFormat="1">
      <c r="A204" s="232" t="s">
        <v>38</v>
      </c>
      <c r="B204" s="230">
        <v>2012</v>
      </c>
      <c r="C204" s="235">
        <v>14804</v>
      </c>
      <c r="D204" s="234">
        <v>6399</v>
      </c>
      <c r="E204" s="234">
        <v>8405</v>
      </c>
      <c r="F204" s="234">
        <v>23594</v>
      </c>
      <c r="G204" s="234">
        <v>9035</v>
      </c>
      <c r="H204" s="234">
        <v>14559</v>
      </c>
    </row>
    <row r="205" spans="1:8" s="38" customFormat="1">
      <c r="A205" s="232"/>
      <c r="B205" s="230">
        <v>2013</v>
      </c>
      <c r="C205" s="236">
        <v>15331</v>
      </c>
      <c r="D205" s="195">
        <v>6933</v>
      </c>
      <c r="E205" s="195">
        <v>8398</v>
      </c>
      <c r="F205" s="195">
        <v>35798</v>
      </c>
      <c r="G205" s="195">
        <v>20238</v>
      </c>
      <c r="H205" s="195">
        <v>15560</v>
      </c>
    </row>
    <row r="206" spans="1:8" s="38" customFormat="1">
      <c r="A206" s="232"/>
      <c r="B206" s="230">
        <v>2014</v>
      </c>
      <c r="C206" s="235">
        <v>14058</v>
      </c>
      <c r="D206" s="234">
        <v>6211</v>
      </c>
      <c r="E206" s="234">
        <v>7847</v>
      </c>
      <c r="F206" s="234">
        <v>24570</v>
      </c>
      <c r="G206" s="234">
        <v>10639</v>
      </c>
      <c r="H206" s="234">
        <v>13931</v>
      </c>
    </row>
    <row r="207" spans="1:8" s="38" customFormat="1">
      <c r="A207" s="232"/>
      <c r="B207" s="230">
        <v>2015</v>
      </c>
      <c r="C207" s="237">
        <v>13938</v>
      </c>
      <c r="D207" s="194">
        <v>6163</v>
      </c>
      <c r="E207" s="194">
        <v>7775</v>
      </c>
      <c r="F207" s="194">
        <v>22840</v>
      </c>
      <c r="G207" s="194">
        <v>8499</v>
      </c>
      <c r="H207" s="194">
        <v>14341</v>
      </c>
    </row>
    <row r="208" spans="1:8" s="38" customFormat="1">
      <c r="A208" s="232"/>
      <c r="B208" s="230">
        <v>2016</v>
      </c>
      <c r="C208" s="686">
        <v>14320</v>
      </c>
      <c r="D208" s="687">
        <v>6266</v>
      </c>
      <c r="E208" s="687">
        <v>8054</v>
      </c>
      <c r="F208" s="687">
        <v>26182</v>
      </c>
      <c r="G208" s="687">
        <v>8708</v>
      </c>
      <c r="H208" s="653">
        <v>17474</v>
      </c>
    </row>
    <row r="209" spans="1:8" s="38" customFormat="1">
      <c r="A209" s="232"/>
      <c r="B209" s="230"/>
      <c r="C209" s="233"/>
      <c r="D209" s="234"/>
      <c r="E209" s="234"/>
      <c r="F209" s="234"/>
      <c r="G209" s="234"/>
      <c r="H209" s="234"/>
    </row>
    <row r="210" spans="1:8" s="38" customFormat="1">
      <c r="A210" s="232" t="s">
        <v>39</v>
      </c>
      <c r="B210" s="230">
        <v>2012</v>
      </c>
      <c r="C210" s="235">
        <v>21</v>
      </c>
      <c r="D210" s="234">
        <v>21</v>
      </c>
      <c r="E210" s="234" t="s">
        <v>72</v>
      </c>
      <c r="F210" s="234">
        <v>263</v>
      </c>
      <c r="G210" s="234">
        <v>263</v>
      </c>
      <c r="H210" s="234" t="s">
        <v>72</v>
      </c>
    </row>
    <row r="211" spans="1:8" s="38" customFormat="1">
      <c r="A211" s="232"/>
      <c r="B211" s="230">
        <v>2013</v>
      </c>
      <c r="C211" s="236">
        <v>5</v>
      </c>
      <c r="D211" s="195">
        <v>5</v>
      </c>
      <c r="E211" s="195" t="s">
        <v>72</v>
      </c>
      <c r="F211" s="195">
        <v>5</v>
      </c>
      <c r="G211" s="195">
        <v>5</v>
      </c>
      <c r="H211" s="195" t="s">
        <v>72</v>
      </c>
    </row>
    <row r="212" spans="1:8" s="38" customFormat="1">
      <c r="A212" s="232"/>
      <c r="B212" s="230">
        <v>2014</v>
      </c>
      <c r="C212" s="235">
        <v>19</v>
      </c>
      <c r="D212" s="234">
        <v>19</v>
      </c>
      <c r="E212" s="234" t="s">
        <v>72</v>
      </c>
      <c r="F212" s="234">
        <v>21</v>
      </c>
      <c r="G212" s="234">
        <v>21</v>
      </c>
      <c r="H212" s="234" t="s">
        <v>72</v>
      </c>
    </row>
    <row r="213" spans="1:8" s="38" customFormat="1">
      <c r="A213" s="232"/>
      <c r="B213" s="230">
        <v>2015</v>
      </c>
      <c r="C213" s="237">
        <v>2</v>
      </c>
      <c r="D213" s="194">
        <v>2</v>
      </c>
      <c r="E213" s="194" t="s">
        <v>72</v>
      </c>
      <c r="F213" s="194">
        <v>39</v>
      </c>
      <c r="G213" s="194">
        <v>39</v>
      </c>
      <c r="H213" s="194" t="s">
        <v>72</v>
      </c>
    </row>
    <row r="214" spans="1:8" s="38" customFormat="1">
      <c r="A214" s="232"/>
      <c r="B214" s="230">
        <v>2016</v>
      </c>
      <c r="C214" s="686">
        <v>8</v>
      </c>
      <c r="D214" s="687">
        <v>8</v>
      </c>
      <c r="E214" s="687" t="s">
        <v>72</v>
      </c>
      <c r="F214" s="687">
        <v>18</v>
      </c>
      <c r="G214" s="687">
        <v>18</v>
      </c>
      <c r="H214" s="653" t="s">
        <v>72</v>
      </c>
    </row>
    <row r="215" spans="1:8" s="38" customFormat="1">
      <c r="A215" s="232"/>
      <c r="B215" s="230"/>
      <c r="C215" s="233"/>
      <c r="D215" s="63"/>
      <c r="E215" s="63"/>
      <c r="F215" s="63"/>
      <c r="G215" s="63"/>
      <c r="H215" s="63"/>
    </row>
    <row r="216" spans="1:8" s="38" customFormat="1">
      <c r="A216" s="232" t="s">
        <v>40</v>
      </c>
      <c r="B216" s="230">
        <v>2012</v>
      </c>
      <c r="C216" s="233" t="s">
        <v>72</v>
      </c>
      <c r="D216" s="63" t="s">
        <v>72</v>
      </c>
      <c r="E216" s="63" t="s">
        <v>72</v>
      </c>
      <c r="F216" s="63" t="s">
        <v>72</v>
      </c>
      <c r="G216" s="63" t="s">
        <v>72</v>
      </c>
      <c r="H216" s="63" t="s">
        <v>72</v>
      </c>
    </row>
    <row r="217" spans="1:8" s="38" customFormat="1">
      <c r="A217" s="232"/>
      <c r="B217" s="230">
        <v>2013</v>
      </c>
      <c r="C217" s="233" t="s">
        <v>72</v>
      </c>
      <c r="D217" s="63" t="s">
        <v>72</v>
      </c>
      <c r="E217" s="63" t="s">
        <v>72</v>
      </c>
      <c r="F217" s="63" t="s">
        <v>72</v>
      </c>
      <c r="G217" s="63" t="s">
        <v>72</v>
      </c>
      <c r="H217" s="63" t="s">
        <v>72</v>
      </c>
    </row>
    <row r="218" spans="1:8" s="38" customFormat="1">
      <c r="A218" s="232"/>
      <c r="B218" s="230">
        <v>2014</v>
      </c>
      <c r="C218" s="239" t="s">
        <v>72</v>
      </c>
      <c r="D218" s="240" t="s">
        <v>72</v>
      </c>
      <c r="E218" s="240" t="s">
        <v>72</v>
      </c>
      <c r="F218" s="240" t="s">
        <v>72</v>
      </c>
      <c r="G218" s="240" t="s">
        <v>72</v>
      </c>
      <c r="H218" s="240" t="s">
        <v>72</v>
      </c>
    </row>
    <row r="219" spans="1:8" s="38" customFormat="1">
      <c r="A219" s="232"/>
      <c r="B219" s="230">
        <v>2015</v>
      </c>
      <c r="C219" s="239" t="s">
        <v>72</v>
      </c>
      <c r="D219" s="240" t="s">
        <v>72</v>
      </c>
      <c r="E219" s="240" t="s">
        <v>72</v>
      </c>
      <c r="F219" s="240" t="s">
        <v>72</v>
      </c>
      <c r="G219" s="240" t="s">
        <v>72</v>
      </c>
      <c r="H219" s="240" t="s">
        <v>72</v>
      </c>
    </row>
    <row r="220" spans="1:8" s="38" customFormat="1">
      <c r="A220" s="232"/>
      <c r="B220" s="230">
        <v>2016</v>
      </c>
      <c r="C220" s="686" t="s">
        <v>72</v>
      </c>
      <c r="D220" s="687" t="s">
        <v>72</v>
      </c>
      <c r="E220" s="687" t="s">
        <v>72</v>
      </c>
      <c r="F220" s="687" t="s">
        <v>72</v>
      </c>
      <c r="G220" s="687" t="s">
        <v>72</v>
      </c>
      <c r="H220" s="653" t="s">
        <v>72</v>
      </c>
    </row>
    <row r="221" spans="1:8" s="38" customFormat="1">
      <c r="A221" s="232"/>
      <c r="B221" s="230"/>
      <c r="C221" s="233"/>
      <c r="D221" s="234"/>
      <c r="E221" s="234"/>
      <c r="F221" s="234"/>
      <c r="G221" s="234"/>
      <c r="H221" s="234"/>
    </row>
    <row r="222" spans="1:8" s="38" customFormat="1">
      <c r="A222" s="232" t="s">
        <v>41</v>
      </c>
      <c r="B222" s="230">
        <v>2012</v>
      </c>
      <c r="C222" s="235">
        <v>343</v>
      </c>
      <c r="D222" s="234">
        <v>205</v>
      </c>
      <c r="E222" s="234">
        <v>138</v>
      </c>
      <c r="F222" s="234">
        <v>485</v>
      </c>
      <c r="G222" s="234">
        <v>297</v>
      </c>
      <c r="H222" s="234">
        <v>188</v>
      </c>
    </row>
    <row r="223" spans="1:8" s="38" customFormat="1">
      <c r="A223" s="232"/>
      <c r="B223" s="230">
        <v>2013</v>
      </c>
      <c r="C223" s="236">
        <v>536</v>
      </c>
      <c r="D223" s="195">
        <v>331</v>
      </c>
      <c r="E223" s="195">
        <v>205</v>
      </c>
      <c r="F223" s="195">
        <v>768</v>
      </c>
      <c r="G223" s="195">
        <v>471</v>
      </c>
      <c r="H223" s="195">
        <v>297</v>
      </c>
    </row>
    <row r="224" spans="1:8" s="38" customFormat="1">
      <c r="A224" s="232"/>
      <c r="B224" s="230">
        <v>2014</v>
      </c>
      <c r="C224" s="235">
        <v>518</v>
      </c>
      <c r="D224" s="234">
        <v>233</v>
      </c>
      <c r="E224" s="234">
        <v>285</v>
      </c>
      <c r="F224" s="234">
        <v>984</v>
      </c>
      <c r="G224" s="234">
        <v>485</v>
      </c>
      <c r="H224" s="234">
        <v>499</v>
      </c>
    </row>
    <row r="225" spans="1:8" s="38" customFormat="1">
      <c r="A225" s="232"/>
      <c r="B225" s="230">
        <v>2015</v>
      </c>
      <c r="C225" s="237">
        <v>421</v>
      </c>
      <c r="D225" s="194">
        <v>252</v>
      </c>
      <c r="E225" s="194">
        <v>169</v>
      </c>
      <c r="F225" s="194">
        <v>789</v>
      </c>
      <c r="G225" s="194">
        <v>364</v>
      </c>
      <c r="H225" s="194">
        <v>425</v>
      </c>
    </row>
    <row r="226" spans="1:8" s="38" customFormat="1">
      <c r="A226" s="232"/>
      <c r="B226" s="230">
        <v>2016</v>
      </c>
      <c r="C226" s="686">
        <v>595</v>
      </c>
      <c r="D226" s="687">
        <v>299</v>
      </c>
      <c r="E226" s="687">
        <v>296</v>
      </c>
      <c r="F226" s="687">
        <v>889</v>
      </c>
      <c r="G226" s="687">
        <v>388</v>
      </c>
      <c r="H226" s="653">
        <v>501</v>
      </c>
    </row>
    <row r="227" spans="1:8" s="38" customFormat="1">
      <c r="A227" s="232"/>
      <c r="B227" s="230"/>
      <c r="C227" s="233"/>
      <c r="D227" s="234"/>
      <c r="E227" s="234"/>
      <c r="F227" s="234"/>
      <c r="G227" s="234"/>
      <c r="H227" s="234"/>
    </row>
    <row r="228" spans="1:8" s="38" customFormat="1">
      <c r="A228" s="244" t="s">
        <v>42</v>
      </c>
      <c r="B228" s="230">
        <v>2012</v>
      </c>
      <c r="C228" s="235">
        <v>2099</v>
      </c>
      <c r="D228" s="234">
        <v>1034</v>
      </c>
      <c r="E228" s="234">
        <v>1065</v>
      </c>
      <c r="F228" s="234">
        <v>3377</v>
      </c>
      <c r="G228" s="234">
        <v>1390</v>
      </c>
      <c r="H228" s="234">
        <v>1987</v>
      </c>
    </row>
    <row r="229" spans="1:8" s="38" customFormat="1">
      <c r="A229" s="232"/>
      <c r="B229" s="230">
        <v>2013</v>
      </c>
      <c r="C229" s="236">
        <v>1883</v>
      </c>
      <c r="D229" s="195">
        <v>826</v>
      </c>
      <c r="E229" s="195">
        <v>1057</v>
      </c>
      <c r="F229" s="195">
        <v>3613</v>
      </c>
      <c r="G229" s="195">
        <v>1450</v>
      </c>
      <c r="H229" s="195">
        <v>2163</v>
      </c>
    </row>
    <row r="230" spans="1:8" s="38" customFormat="1">
      <c r="A230" s="232"/>
      <c r="B230" s="230">
        <v>2014</v>
      </c>
      <c r="C230" s="235">
        <v>2427</v>
      </c>
      <c r="D230" s="234">
        <v>1070</v>
      </c>
      <c r="E230" s="234">
        <v>1357</v>
      </c>
      <c r="F230" s="234">
        <v>4502</v>
      </c>
      <c r="G230" s="234">
        <v>1629</v>
      </c>
      <c r="H230" s="234">
        <v>2873</v>
      </c>
    </row>
    <row r="231" spans="1:8" s="38" customFormat="1">
      <c r="A231" s="232"/>
      <c r="B231" s="230">
        <v>2015</v>
      </c>
      <c r="C231" s="237">
        <v>2263</v>
      </c>
      <c r="D231" s="194">
        <v>1001</v>
      </c>
      <c r="E231" s="194">
        <v>1262</v>
      </c>
      <c r="F231" s="194">
        <v>4031</v>
      </c>
      <c r="G231" s="194">
        <v>1558</v>
      </c>
      <c r="H231" s="194">
        <v>2473</v>
      </c>
    </row>
    <row r="232" spans="1:8" s="38" customFormat="1">
      <c r="A232" s="232"/>
      <c r="B232" s="230">
        <v>2016</v>
      </c>
      <c r="C232" s="686">
        <v>1046</v>
      </c>
      <c r="D232" s="687">
        <v>469</v>
      </c>
      <c r="E232" s="687">
        <v>577</v>
      </c>
      <c r="F232" s="687">
        <v>1802</v>
      </c>
      <c r="G232" s="687">
        <v>685</v>
      </c>
      <c r="H232" s="653">
        <v>1117</v>
      </c>
    </row>
    <row r="233" spans="1:8" s="38" customFormat="1">
      <c r="A233" s="232"/>
      <c r="B233" s="230"/>
      <c r="C233" s="233"/>
      <c r="D233" s="234"/>
      <c r="E233" s="234"/>
      <c r="F233" s="234"/>
      <c r="G233" s="234"/>
      <c r="H233" s="234"/>
    </row>
    <row r="234" spans="1:8" s="38" customFormat="1">
      <c r="A234" s="232" t="s">
        <v>43</v>
      </c>
      <c r="B234" s="230">
        <v>2012</v>
      </c>
      <c r="C234" s="235">
        <v>389</v>
      </c>
      <c r="D234" s="234">
        <v>256</v>
      </c>
      <c r="E234" s="234">
        <v>133</v>
      </c>
      <c r="F234" s="234">
        <v>687</v>
      </c>
      <c r="G234" s="234">
        <v>518</v>
      </c>
      <c r="H234" s="234">
        <v>169</v>
      </c>
    </row>
    <row r="235" spans="1:8" s="38" customFormat="1">
      <c r="A235" s="232"/>
      <c r="B235" s="230">
        <v>2013</v>
      </c>
      <c r="C235" s="236">
        <v>479</v>
      </c>
      <c r="D235" s="195">
        <v>316</v>
      </c>
      <c r="E235" s="195">
        <v>163</v>
      </c>
      <c r="F235" s="195">
        <v>1034</v>
      </c>
      <c r="G235" s="195">
        <v>744</v>
      </c>
      <c r="H235" s="195">
        <v>290</v>
      </c>
    </row>
    <row r="236" spans="1:8" s="38" customFormat="1">
      <c r="A236" s="232"/>
      <c r="B236" s="230">
        <v>2014</v>
      </c>
      <c r="C236" s="235">
        <v>517</v>
      </c>
      <c r="D236" s="234">
        <v>251</v>
      </c>
      <c r="E236" s="234">
        <v>266</v>
      </c>
      <c r="F236" s="234">
        <v>1081</v>
      </c>
      <c r="G236" s="234">
        <v>441</v>
      </c>
      <c r="H236" s="234">
        <v>640</v>
      </c>
    </row>
    <row r="237" spans="1:8" s="38" customFormat="1">
      <c r="A237" s="232"/>
      <c r="B237" s="230">
        <v>2015</v>
      </c>
      <c r="C237" s="237">
        <v>722</v>
      </c>
      <c r="D237" s="194">
        <v>72</v>
      </c>
      <c r="E237" s="194">
        <v>650</v>
      </c>
      <c r="F237" s="194">
        <v>1818</v>
      </c>
      <c r="G237" s="194">
        <v>152</v>
      </c>
      <c r="H237" s="194">
        <v>1666</v>
      </c>
    </row>
    <row r="238" spans="1:8" s="38" customFormat="1">
      <c r="A238" s="232"/>
      <c r="B238" s="230">
        <v>2016</v>
      </c>
      <c r="C238" s="686">
        <v>1196</v>
      </c>
      <c r="D238" s="687">
        <v>335</v>
      </c>
      <c r="E238" s="687">
        <v>861</v>
      </c>
      <c r="F238" s="687">
        <v>2284</v>
      </c>
      <c r="G238" s="687">
        <v>468</v>
      </c>
      <c r="H238" s="653">
        <v>1816</v>
      </c>
    </row>
    <row r="239" spans="1:8" s="38" customFormat="1">
      <c r="A239" s="232"/>
      <c r="B239" s="230"/>
      <c r="C239" s="233"/>
      <c r="D239" s="234"/>
      <c r="E239" s="234"/>
      <c r="F239" s="234"/>
      <c r="G239" s="234"/>
      <c r="H239" s="234"/>
    </row>
    <row r="240" spans="1:8" s="38" customFormat="1">
      <c r="A240" s="232" t="s">
        <v>44</v>
      </c>
      <c r="B240" s="230">
        <v>2012</v>
      </c>
      <c r="C240" s="235">
        <v>257</v>
      </c>
      <c r="D240" s="234">
        <v>251</v>
      </c>
      <c r="E240" s="234">
        <v>6</v>
      </c>
      <c r="F240" s="234">
        <v>257</v>
      </c>
      <c r="G240" s="234">
        <v>251</v>
      </c>
      <c r="H240" s="234">
        <v>6</v>
      </c>
    </row>
    <row r="241" spans="1:8" s="38" customFormat="1">
      <c r="A241" s="232"/>
      <c r="B241" s="230">
        <v>2013</v>
      </c>
      <c r="C241" s="236">
        <v>156</v>
      </c>
      <c r="D241" s="195">
        <v>156</v>
      </c>
      <c r="E241" s="195" t="s">
        <v>72</v>
      </c>
      <c r="F241" s="195">
        <v>156</v>
      </c>
      <c r="G241" s="195">
        <v>156</v>
      </c>
      <c r="H241" s="195" t="s">
        <v>72</v>
      </c>
    </row>
    <row r="242" spans="1:8" s="38" customFormat="1">
      <c r="A242" s="232"/>
      <c r="B242" s="230">
        <v>2014</v>
      </c>
      <c r="C242" s="235">
        <v>612</v>
      </c>
      <c r="D242" s="234">
        <v>612</v>
      </c>
      <c r="E242" s="234" t="s">
        <v>72</v>
      </c>
      <c r="F242" s="234">
        <v>612</v>
      </c>
      <c r="G242" s="234">
        <v>612</v>
      </c>
      <c r="H242" s="234" t="s">
        <v>72</v>
      </c>
    </row>
    <row r="243" spans="1:8" s="38" customFormat="1">
      <c r="A243" s="232"/>
      <c r="B243" s="230">
        <v>2015</v>
      </c>
      <c r="C243" s="237">
        <v>354</v>
      </c>
      <c r="D243" s="194">
        <v>354</v>
      </c>
      <c r="E243" s="194" t="s">
        <v>72</v>
      </c>
      <c r="F243" s="194">
        <v>354</v>
      </c>
      <c r="G243" s="194">
        <v>354</v>
      </c>
      <c r="H243" s="194" t="s">
        <v>72</v>
      </c>
    </row>
    <row r="244" spans="1:8" s="38" customFormat="1">
      <c r="A244" s="232"/>
      <c r="B244" s="230">
        <v>2016</v>
      </c>
      <c r="C244" s="686">
        <v>224</v>
      </c>
      <c r="D244" s="687">
        <v>224</v>
      </c>
      <c r="E244" s="687" t="s">
        <v>72</v>
      </c>
      <c r="F244" s="687">
        <v>224</v>
      </c>
      <c r="G244" s="687">
        <v>224</v>
      </c>
      <c r="H244" s="653" t="s">
        <v>72</v>
      </c>
    </row>
    <row r="245" spans="1:8" s="38" customFormat="1">
      <c r="A245" s="232"/>
      <c r="B245" s="230"/>
      <c r="C245" s="233"/>
      <c r="D245" s="234"/>
      <c r="E245" s="234"/>
      <c r="F245" s="234"/>
      <c r="G245" s="234"/>
      <c r="H245" s="234"/>
    </row>
    <row r="246" spans="1:8" s="38" customFormat="1">
      <c r="A246" s="232" t="s">
        <v>45</v>
      </c>
      <c r="B246" s="230">
        <v>2012</v>
      </c>
      <c r="C246" s="235">
        <v>1254</v>
      </c>
      <c r="D246" s="234">
        <v>601</v>
      </c>
      <c r="E246" s="234">
        <v>653</v>
      </c>
      <c r="F246" s="234">
        <v>1821</v>
      </c>
      <c r="G246" s="234">
        <v>738</v>
      </c>
      <c r="H246" s="234">
        <v>1083</v>
      </c>
    </row>
    <row r="247" spans="1:8" s="38" customFormat="1">
      <c r="A247" s="232"/>
      <c r="B247" s="230">
        <v>2013</v>
      </c>
      <c r="C247" s="236">
        <v>1234</v>
      </c>
      <c r="D247" s="195">
        <v>665</v>
      </c>
      <c r="E247" s="195">
        <v>569</v>
      </c>
      <c r="F247" s="195">
        <v>1800</v>
      </c>
      <c r="G247" s="195">
        <v>906</v>
      </c>
      <c r="H247" s="195">
        <v>894</v>
      </c>
    </row>
    <row r="248" spans="1:8" s="38" customFormat="1">
      <c r="A248" s="232"/>
      <c r="B248" s="230">
        <v>2014</v>
      </c>
      <c r="C248" s="235">
        <v>1125</v>
      </c>
      <c r="D248" s="234">
        <v>647</v>
      </c>
      <c r="E248" s="234">
        <v>478</v>
      </c>
      <c r="F248" s="234">
        <v>1558</v>
      </c>
      <c r="G248" s="234">
        <v>882</v>
      </c>
      <c r="H248" s="234">
        <v>676</v>
      </c>
    </row>
    <row r="249" spans="1:8" s="38" customFormat="1">
      <c r="A249" s="232"/>
      <c r="B249" s="230">
        <v>2015</v>
      </c>
      <c r="C249" s="237">
        <v>1168</v>
      </c>
      <c r="D249" s="194">
        <v>632</v>
      </c>
      <c r="E249" s="194">
        <v>536</v>
      </c>
      <c r="F249" s="194">
        <v>1800</v>
      </c>
      <c r="G249" s="194">
        <v>972</v>
      </c>
      <c r="H249" s="194">
        <v>828</v>
      </c>
    </row>
    <row r="250" spans="1:8" s="38" customFormat="1">
      <c r="A250" s="232"/>
      <c r="B250" s="230">
        <v>2016</v>
      </c>
      <c r="C250" s="686">
        <v>1024</v>
      </c>
      <c r="D250" s="687">
        <v>441</v>
      </c>
      <c r="E250" s="687">
        <v>583</v>
      </c>
      <c r="F250" s="687">
        <v>2315</v>
      </c>
      <c r="G250" s="687">
        <v>796</v>
      </c>
      <c r="H250" s="653">
        <v>1519</v>
      </c>
    </row>
    <row r="251" spans="1:8" s="38" customFormat="1">
      <c r="A251" s="232"/>
      <c r="B251" s="230"/>
      <c r="C251" s="233"/>
      <c r="D251" s="234"/>
      <c r="E251" s="234"/>
      <c r="F251" s="234"/>
      <c r="G251" s="234"/>
      <c r="H251" s="234"/>
    </row>
    <row r="252" spans="1:8" s="38" customFormat="1">
      <c r="A252" s="232" t="s">
        <v>46</v>
      </c>
      <c r="B252" s="230">
        <v>2012</v>
      </c>
      <c r="C252" s="235">
        <v>336</v>
      </c>
      <c r="D252" s="234">
        <v>276</v>
      </c>
      <c r="E252" s="234">
        <v>60</v>
      </c>
      <c r="F252" s="234">
        <v>343</v>
      </c>
      <c r="G252" s="234">
        <v>283</v>
      </c>
      <c r="H252" s="234">
        <v>60</v>
      </c>
    </row>
    <row r="253" spans="1:8" s="38" customFormat="1">
      <c r="A253" s="232"/>
      <c r="B253" s="230">
        <v>2013</v>
      </c>
      <c r="C253" s="236">
        <v>405</v>
      </c>
      <c r="D253" s="195">
        <v>348</v>
      </c>
      <c r="E253" s="195">
        <v>57</v>
      </c>
      <c r="F253" s="195">
        <v>743</v>
      </c>
      <c r="G253" s="195">
        <v>686</v>
      </c>
      <c r="H253" s="195">
        <v>57</v>
      </c>
    </row>
    <row r="254" spans="1:8" s="38" customFormat="1">
      <c r="A254" s="232"/>
      <c r="B254" s="230">
        <v>2014</v>
      </c>
      <c r="C254" s="235">
        <v>351</v>
      </c>
      <c r="D254" s="234">
        <v>340</v>
      </c>
      <c r="E254" s="234">
        <v>11</v>
      </c>
      <c r="F254" s="234">
        <v>553</v>
      </c>
      <c r="G254" s="234">
        <v>542</v>
      </c>
      <c r="H254" s="234">
        <v>11</v>
      </c>
    </row>
    <row r="255" spans="1:8" s="38" customFormat="1">
      <c r="A255" s="232"/>
      <c r="B255" s="230">
        <v>2015</v>
      </c>
      <c r="C255" s="237">
        <v>316</v>
      </c>
      <c r="D255" s="194">
        <v>214</v>
      </c>
      <c r="E255" s="194">
        <v>102</v>
      </c>
      <c r="F255" s="194">
        <v>835</v>
      </c>
      <c r="G255" s="194">
        <v>447</v>
      </c>
      <c r="H255" s="194">
        <v>388</v>
      </c>
    </row>
    <row r="256" spans="1:8" s="38" customFormat="1">
      <c r="A256" s="232"/>
      <c r="B256" s="230">
        <v>2016</v>
      </c>
      <c r="C256" s="686">
        <v>297</v>
      </c>
      <c r="D256" s="687">
        <v>276</v>
      </c>
      <c r="E256" s="687">
        <v>21</v>
      </c>
      <c r="F256" s="687">
        <v>919</v>
      </c>
      <c r="G256" s="687">
        <v>889</v>
      </c>
      <c r="H256" s="653">
        <v>30</v>
      </c>
    </row>
    <row r="257" spans="1:8" s="38" customFormat="1">
      <c r="A257" s="232"/>
      <c r="B257" s="230"/>
      <c r="C257" s="233"/>
      <c r="D257" s="234"/>
      <c r="E257" s="234"/>
      <c r="F257" s="234"/>
      <c r="G257" s="234"/>
      <c r="H257" s="234"/>
    </row>
    <row r="258" spans="1:8" s="38" customFormat="1">
      <c r="A258" s="232" t="s">
        <v>47</v>
      </c>
      <c r="B258" s="230">
        <v>2012</v>
      </c>
      <c r="C258" s="235">
        <v>4</v>
      </c>
      <c r="D258" s="234">
        <v>4</v>
      </c>
      <c r="E258" s="234" t="s">
        <v>72</v>
      </c>
      <c r="F258" s="234">
        <v>10</v>
      </c>
      <c r="G258" s="234">
        <v>10</v>
      </c>
      <c r="H258" s="234" t="s">
        <v>72</v>
      </c>
    </row>
    <row r="259" spans="1:8" s="38" customFormat="1">
      <c r="A259" s="232"/>
      <c r="B259" s="230">
        <v>2013</v>
      </c>
      <c r="C259" s="236" t="s">
        <v>72</v>
      </c>
      <c r="D259" s="195" t="s">
        <v>72</v>
      </c>
      <c r="E259" s="195" t="s">
        <v>72</v>
      </c>
      <c r="F259" s="195" t="s">
        <v>72</v>
      </c>
      <c r="G259" s="195" t="s">
        <v>72</v>
      </c>
      <c r="H259" s="195" t="s">
        <v>72</v>
      </c>
    </row>
    <row r="260" spans="1:8" s="38" customFormat="1">
      <c r="A260" s="232"/>
      <c r="B260" s="230">
        <v>2014</v>
      </c>
      <c r="C260" s="235">
        <v>3</v>
      </c>
      <c r="D260" s="234">
        <v>3</v>
      </c>
      <c r="E260" s="234" t="s">
        <v>72</v>
      </c>
      <c r="F260" s="234">
        <v>3</v>
      </c>
      <c r="G260" s="234">
        <v>3</v>
      </c>
      <c r="H260" s="234" t="s">
        <v>72</v>
      </c>
    </row>
    <row r="261" spans="1:8" s="38" customFormat="1">
      <c r="A261" s="232"/>
      <c r="B261" s="230">
        <v>2015</v>
      </c>
      <c r="C261" s="237">
        <v>28</v>
      </c>
      <c r="D261" s="194">
        <v>28</v>
      </c>
      <c r="E261" s="194" t="s">
        <v>72</v>
      </c>
      <c r="F261" s="194">
        <v>28</v>
      </c>
      <c r="G261" s="194">
        <v>28</v>
      </c>
      <c r="H261" s="194" t="s">
        <v>72</v>
      </c>
    </row>
    <row r="262" spans="1:8" s="38" customFormat="1">
      <c r="A262" s="232"/>
      <c r="B262" s="230">
        <v>2016</v>
      </c>
      <c r="C262" s="686" t="s">
        <v>72</v>
      </c>
      <c r="D262" s="687" t="s">
        <v>72</v>
      </c>
      <c r="E262" s="687" t="s">
        <v>72</v>
      </c>
      <c r="F262" s="687" t="s">
        <v>72</v>
      </c>
      <c r="G262" s="687" t="s">
        <v>72</v>
      </c>
      <c r="H262" s="653" t="s">
        <v>72</v>
      </c>
    </row>
    <row r="263" spans="1:8" s="38" customFormat="1">
      <c r="A263" s="232"/>
      <c r="B263" s="230"/>
      <c r="C263" s="233"/>
      <c r="D263" s="63"/>
      <c r="E263" s="63"/>
      <c r="F263" s="63"/>
      <c r="G263" s="63"/>
      <c r="H263" s="63"/>
    </row>
    <row r="264" spans="1:8" s="38" customFormat="1">
      <c r="A264" s="232" t="s">
        <v>48</v>
      </c>
      <c r="B264" s="230">
        <v>2012</v>
      </c>
      <c r="C264" s="233" t="s">
        <v>72</v>
      </c>
      <c r="D264" s="63" t="s">
        <v>72</v>
      </c>
      <c r="E264" s="63" t="s">
        <v>72</v>
      </c>
      <c r="F264" s="63" t="s">
        <v>72</v>
      </c>
      <c r="G264" s="63" t="s">
        <v>72</v>
      </c>
      <c r="H264" s="63" t="s">
        <v>72</v>
      </c>
    </row>
    <row r="265" spans="1:8" s="38" customFormat="1">
      <c r="A265" s="232"/>
      <c r="B265" s="230">
        <v>2013</v>
      </c>
      <c r="C265" s="233" t="s">
        <v>72</v>
      </c>
      <c r="D265" s="63" t="s">
        <v>72</v>
      </c>
      <c r="E265" s="63" t="s">
        <v>72</v>
      </c>
      <c r="F265" s="63" t="s">
        <v>72</v>
      </c>
      <c r="G265" s="63" t="s">
        <v>72</v>
      </c>
      <c r="H265" s="63" t="s">
        <v>72</v>
      </c>
    </row>
    <row r="266" spans="1:8" s="38" customFormat="1">
      <c r="A266" s="232"/>
      <c r="B266" s="230">
        <v>2014</v>
      </c>
      <c r="C266" s="239" t="s">
        <v>72</v>
      </c>
      <c r="D266" s="240" t="s">
        <v>72</v>
      </c>
      <c r="E266" s="240" t="s">
        <v>72</v>
      </c>
      <c r="F266" s="240" t="s">
        <v>72</v>
      </c>
      <c r="G266" s="240" t="s">
        <v>72</v>
      </c>
      <c r="H266" s="240" t="s">
        <v>72</v>
      </c>
    </row>
    <row r="267" spans="1:8" s="38" customFormat="1">
      <c r="A267" s="232"/>
      <c r="B267" s="230">
        <v>2015</v>
      </c>
      <c r="C267" s="239" t="s">
        <v>72</v>
      </c>
      <c r="D267" s="240" t="s">
        <v>72</v>
      </c>
      <c r="E267" s="240" t="s">
        <v>72</v>
      </c>
      <c r="F267" s="240" t="s">
        <v>72</v>
      </c>
      <c r="G267" s="240" t="s">
        <v>72</v>
      </c>
      <c r="H267" s="240" t="s">
        <v>72</v>
      </c>
    </row>
    <row r="268" spans="1:8" s="38" customFormat="1">
      <c r="A268" s="232"/>
      <c r="B268" s="230">
        <v>2016</v>
      </c>
      <c r="C268" s="686" t="s">
        <v>72</v>
      </c>
      <c r="D268" s="687" t="s">
        <v>72</v>
      </c>
      <c r="E268" s="687" t="s">
        <v>72</v>
      </c>
      <c r="F268" s="687" t="s">
        <v>72</v>
      </c>
      <c r="G268" s="687" t="s">
        <v>72</v>
      </c>
      <c r="H268" s="653" t="s">
        <v>72</v>
      </c>
    </row>
    <row r="269" spans="1:8" s="38" customFormat="1">
      <c r="A269" s="232"/>
      <c r="B269" s="230"/>
      <c r="C269" s="233"/>
      <c r="D269" s="63"/>
      <c r="E269" s="63"/>
      <c r="F269" s="63"/>
      <c r="G269" s="63"/>
      <c r="H269" s="63"/>
    </row>
    <row r="270" spans="1:8" s="38" customFormat="1">
      <c r="A270" s="232" t="s">
        <v>49</v>
      </c>
      <c r="B270" s="230">
        <v>2012</v>
      </c>
      <c r="C270" s="233" t="s">
        <v>72</v>
      </c>
      <c r="D270" s="63" t="s">
        <v>72</v>
      </c>
      <c r="E270" s="63" t="s">
        <v>72</v>
      </c>
      <c r="F270" s="63" t="s">
        <v>72</v>
      </c>
      <c r="G270" s="63" t="s">
        <v>72</v>
      </c>
      <c r="H270" s="63" t="s">
        <v>72</v>
      </c>
    </row>
    <row r="271" spans="1:8" s="38" customFormat="1">
      <c r="A271" s="232"/>
      <c r="B271" s="230">
        <v>2013</v>
      </c>
      <c r="C271" s="233" t="s">
        <v>72</v>
      </c>
      <c r="D271" s="63" t="s">
        <v>72</v>
      </c>
      <c r="E271" s="63" t="s">
        <v>72</v>
      </c>
      <c r="F271" s="63" t="s">
        <v>72</v>
      </c>
      <c r="G271" s="63" t="s">
        <v>72</v>
      </c>
      <c r="H271" s="63" t="s">
        <v>72</v>
      </c>
    </row>
    <row r="272" spans="1:8" s="38" customFormat="1">
      <c r="A272" s="232"/>
      <c r="B272" s="230">
        <v>2014</v>
      </c>
      <c r="C272" s="239" t="s">
        <v>72</v>
      </c>
      <c r="D272" s="240" t="s">
        <v>72</v>
      </c>
      <c r="E272" s="240" t="s">
        <v>72</v>
      </c>
      <c r="F272" s="240" t="s">
        <v>72</v>
      </c>
      <c r="G272" s="240" t="s">
        <v>72</v>
      </c>
      <c r="H272" s="240" t="s">
        <v>72</v>
      </c>
    </row>
    <row r="273" spans="1:8" s="38" customFormat="1">
      <c r="A273" s="232"/>
      <c r="B273" s="230">
        <v>2015</v>
      </c>
      <c r="C273" s="239" t="s">
        <v>72</v>
      </c>
      <c r="D273" s="240" t="s">
        <v>72</v>
      </c>
      <c r="E273" s="240" t="s">
        <v>72</v>
      </c>
      <c r="F273" s="240" t="s">
        <v>72</v>
      </c>
      <c r="G273" s="240" t="s">
        <v>72</v>
      </c>
      <c r="H273" s="240" t="s">
        <v>72</v>
      </c>
    </row>
    <row r="274" spans="1:8" s="38" customFormat="1">
      <c r="A274" s="232"/>
      <c r="B274" s="230">
        <v>2016</v>
      </c>
      <c r="C274" s="686" t="s">
        <v>72</v>
      </c>
      <c r="D274" s="687" t="s">
        <v>72</v>
      </c>
      <c r="E274" s="687" t="s">
        <v>72</v>
      </c>
      <c r="F274" s="687" t="s">
        <v>72</v>
      </c>
      <c r="G274" s="687" t="s">
        <v>72</v>
      </c>
      <c r="H274" s="653" t="s">
        <v>72</v>
      </c>
    </row>
    <row r="275" spans="1:8" s="38" customFormat="1">
      <c r="A275" s="232"/>
      <c r="B275" s="230"/>
      <c r="C275" s="233"/>
      <c r="D275" s="234"/>
      <c r="E275" s="234"/>
      <c r="F275" s="234"/>
      <c r="G275" s="234"/>
      <c r="H275" s="234"/>
    </row>
    <row r="276" spans="1:8" s="38" customFormat="1">
      <c r="A276" s="232" t="s">
        <v>50</v>
      </c>
      <c r="B276" s="230">
        <v>2012</v>
      </c>
      <c r="C276" s="235">
        <v>396</v>
      </c>
      <c r="D276" s="234">
        <v>270</v>
      </c>
      <c r="E276" s="234">
        <v>126</v>
      </c>
      <c r="F276" s="234">
        <v>666</v>
      </c>
      <c r="G276" s="234">
        <v>476</v>
      </c>
      <c r="H276" s="234">
        <v>190</v>
      </c>
    </row>
    <row r="277" spans="1:8" s="38" customFormat="1">
      <c r="A277" s="232"/>
      <c r="B277" s="230">
        <v>2013</v>
      </c>
      <c r="C277" s="236">
        <v>484</v>
      </c>
      <c r="D277" s="195">
        <v>310</v>
      </c>
      <c r="E277" s="195">
        <v>174</v>
      </c>
      <c r="F277" s="195">
        <v>798</v>
      </c>
      <c r="G277" s="195">
        <v>460</v>
      </c>
      <c r="H277" s="195">
        <v>338</v>
      </c>
    </row>
    <row r="278" spans="1:8" s="38" customFormat="1">
      <c r="A278" s="232"/>
      <c r="B278" s="230">
        <v>2014</v>
      </c>
      <c r="C278" s="235">
        <v>405</v>
      </c>
      <c r="D278" s="234">
        <v>252</v>
      </c>
      <c r="E278" s="234">
        <v>153</v>
      </c>
      <c r="F278" s="234">
        <v>870</v>
      </c>
      <c r="G278" s="234">
        <v>501</v>
      </c>
      <c r="H278" s="234">
        <v>369</v>
      </c>
    </row>
    <row r="279" spans="1:8" s="38" customFormat="1">
      <c r="A279" s="232"/>
      <c r="B279" s="230">
        <v>2015</v>
      </c>
      <c r="C279" s="237">
        <v>663</v>
      </c>
      <c r="D279" s="194">
        <v>476</v>
      </c>
      <c r="E279" s="194">
        <v>187</v>
      </c>
      <c r="F279" s="194">
        <v>1237</v>
      </c>
      <c r="G279" s="194">
        <v>908</v>
      </c>
      <c r="H279" s="194">
        <v>329</v>
      </c>
    </row>
    <row r="280" spans="1:8" s="38" customFormat="1">
      <c r="A280" s="232"/>
      <c r="B280" s="230">
        <v>2016</v>
      </c>
      <c r="C280" s="686">
        <v>515</v>
      </c>
      <c r="D280" s="687">
        <v>360</v>
      </c>
      <c r="E280" s="687">
        <v>155</v>
      </c>
      <c r="F280" s="687">
        <v>859</v>
      </c>
      <c r="G280" s="687">
        <v>546</v>
      </c>
      <c r="H280" s="653">
        <v>313</v>
      </c>
    </row>
    <row r="281" spans="1:8" s="38" customFormat="1">
      <c r="A281" s="232"/>
      <c r="B281" s="230"/>
      <c r="C281" s="233"/>
      <c r="D281" s="63"/>
      <c r="E281" s="63"/>
      <c r="F281" s="63"/>
      <c r="G281" s="63"/>
      <c r="H281" s="63"/>
    </row>
    <row r="282" spans="1:8" s="38" customFormat="1">
      <c r="A282" s="232" t="s">
        <v>51</v>
      </c>
      <c r="B282" s="230">
        <v>2012</v>
      </c>
      <c r="C282" s="235">
        <v>67</v>
      </c>
      <c r="D282" s="234">
        <v>61</v>
      </c>
      <c r="E282" s="234">
        <v>6</v>
      </c>
      <c r="F282" s="234">
        <v>129</v>
      </c>
      <c r="G282" s="234">
        <v>61</v>
      </c>
      <c r="H282" s="234">
        <v>68</v>
      </c>
    </row>
    <row r="283" spans="1:8" s="38" customFormat="1">
      <c r="A283" s="232"/>
      <c r="B283" s="230">
        <v>2013</v>
      </c>
      <c r="C283" s="236">
        <v>122</v>
      </c>
      <c r="D283" s="195">
        <v>102</v>
      </c>
      <c r="E283" s="195">
        <v>20</v>
      </c>
      <c r="F283" s="195">
        <v>164</v>
      </c>
      <c r="G283" s="195">
        <v>129</v>
      </c>
      <c r="H283" s="195">
        <v>35</v>
      </c>
    </row>
    <row r="284" spans="1:8" s="38" customFormat="1">
      <c r="A284" s="232"/>
      <c r="B284" s="230">
        <v>2014</v>
      </c>
      <c r="C284" s="235">
        <v>99</v>
      </c>
      <c r="D284" s="234">
        <v>77</v>
      </c>
      <c r="E284" s="234">
        <v>22</v>
      </c>
      <c r="F284" s="234">
        <v>190</v>
      </c>
      <c r="G284" s="234">
        <v>93</v>
      </c>
      <c r="H284" s="234">
        <v>97</v>
      </c>
    </row>
    <row r="285" spans="1:8" s="38" customFormat="1">
      <c r="A285" s="232"/>
      <c r="B285" s="230">
        <v>2015</v>
      </c>
      <c r="C285" s="237">
        <v>44</v>
      </c>
      <c r="D285" s="194">
        <v>12</v>
      </c>
      <c r="E285" s="194">
        <v>32</v>
      </c>
      <c r="F285" s="194">
        <v>312</v>
      </c>
      <c r="G285" s="194">
        <v>18</v>
      </c>
      <c r="H285" s="194">
        <v>294</v>
      </c>
    </row>
    <row r="286" spans="1:8" s="38" customFormat="1">
      <c r="A286" s="232"/>
      <c r="B286" s="230">
        <v>2016</v>
      </c>
      <c r="C286" s="686">
        <v>50</v>
      </c>
      <c r="D286" s="687">
        <v>5</v>
      </c>
      <c r="E286" s="687">
        <v>45</v>
      </c>
      <c r="F286" s="687">
        <v>770</v>
      </c>
      <c r="G286" s="687">
        <v>70</v>
      </c>
      <c r="H286" s="653">
        <v>700</v>
      </c>
    </row>
    <row r="287" spans="1:8" s="38" customFormat="1">
      <c r="A287" s="232"/>
      <c r="B287" s="230"/>
      <c r="C287" s="233"/>
      <c r="D287" s="234"/>
      <c r="E287" s="234"/>
      <c r="F287" s="234"/>
      <c r="G287" s="234"/>
      <c r="H287" s="234"/>
    </row>
    <row r="288" spans="1:8" s="38" customFormat="1">
      <c r="A288" s="238" t="s">
        <v>52</v>
      </c>
      <c r="B288" s="230">
        <v>2012</v>
      </c>
      <c r="C288" s="235">
        <v>8346</v>
      </c>
      <c r="D288" s="234">
        <v>5570</v>
      </c>
      <c r="E288" s="234">
        <v>2776</v>
      </c>
      <c r="F288" s="234">
        <v>14928</v>
      </c>
      <c r="G288" s="234">
        <v>9205</v>
      </c>
      <c r="H288" s="234">
        <v>5723</v>
      </c>
    </row>
    <row r="289" spans="1:8" s="38" customFormat="1">
      <c r="A289" s="232"/>
      <c r="B289" s="230">
        <v>2013</v>
      </c>
      <c r="C289" s="236">
        <v>8660</v>
      </c>
      <c r="D289" s="195">
        <v>6034</v>
      </c>
      <c r="E289" s="195">
        <v>2626</v>
      </c>
      <c r="F289" s="195">
        <v>15511</v>
      </c>
      <c r="G289" s="195">
        <v>10089</v>
      </c>
      <c r="H289" s="195">
        <v>5422</v>
      </c>
    </row>
    <row r="290" spans="1:8" s="38" customFormat="1">
      <c r="A290" s="232"/>
      <c r="B290" s="230">
        <v>2014</v>
      </c>
      <c r="C290" s="236">
        <v>7715</v>
      </c>
      <c r="D290" s="195">
        <v>4971</v>
      </c>
      <c r="E290" s="195">
        <v>2744</v>
      </c>
      <c r="F290" s="195">
        <v>13699</v>
      </c>
      <c r="G290" s="195">
        <v>8206</v>
      </c>
      <c r="H290" s="195">
        <v>5493</v>
      </c>
    </row>
    <row r="291" spans="1:8" s="38" customFormat="1">
      <c r="A291" s="232"/>
      <c r="B291" s="230">
        <v>2015</v>
      </c>
      <c r="C291" s="237">
        <v>8874</v>
      </c>
      <c r="D291" s="194">
        <v>5753</v>
      </c>
      <c r="E291" s="194">
        <v>3121</v>
      </c>
      <c r="F291" s="194">
        <v>17365</v>
      </c>
      <c r="G291" s="194">
        <v>11060</v>
      </c>
      <c r="H291" s="194">
        <v>6305</v>
      </c>
    </row>
    <row r="292" spans="1:8" s="38" customFormat="1">
      <c r="A292" s="232"/>
      <c r="B292" s="230">
        <v>2016</v>
      </c>
      <c r="C292" s="686">
        <v>9446</v>
      </c>
      <c r="D292" s="687">
        <v>6083</v>
      </c>
      <c r="E292" s="687">
        <v>3363</v>
      </c>
      <c r="F292" s="687">
        <v>17139</v>
      </c>
      <c r="G292" s="687">
        <v>10469</v>
      </c>
      <c r="H292" s="653">
        <v>6670</v>
      </c>
    </row>
    <row r="293" spans="1:8" s="38" customFormat="1">
      <c r="A293" s="232"/>
      <c r="B293" s="230"/>
      <c r="C293" s="233"/>
      <c r="D293" s="234"/>
      <c r="E293" s="234"/>
      <c r="F293" s="234"/>
      <c r="G293" s="234"/>
      <c r="H293" s="234"/>
    </row>
    <row r="294" spans="1:8" s="38" customFormat="1">
      <c r="A294" s="232" t="s">
        <v>53</v>
      </c>
      <c r="B294" s="230">
        <v>2012</v>
      </c>
      <c r="C294" s="235">
        <v>2261</v>
      </c>
      <c r="D294" s="234">
        <v>1135</v>
      </c>
      <c r="E294" s="234">
        <v>1126</v>
      </c>
      <c r="F294" s="234">
        <v>9675</v>
      </c>
      <c r="G294" s="234">
        <v>6799</v>
      </c>
      <c r="H294" s="234">
        <v>2876</v>
      </c>
    </row>
    <row r="295" spans="1:8" s="38" customFormat="1">
      <c r="A295" s="232"/>
      <c r="B295" s="230">
        <v>2013</v>
      </c>
      <c r="C295" s="236">
        <v>1336</v>
      </c>
      <c r="D295" s="195">
        <v>392</v>
      </c>
      <c r="E295" s="195">
        <v>944</v>
      </c>
      <c r="F295" s="195">
        <v>2701</v>
      </c>
      <c r="G295" s="195">
        <v>748</v>
      </c>
      <c r="H295" s="195">
        <v>1953</v>
      </c>
    </row>
    <row r="296" spans="1:8" s="38" customFormat="1">
      <c r="A296" s="232"/>
      <c r="B296" s="230">
        <v>2014</v>
      </c>
      <c r="C296" s="235">
        <v>1521</v>
      </c>
      <c r="D296" s="234">
        <v>492</v>
      </c>
      <c r="E296" s="234">
        <v>1029</v>
      </c>
      <c r="F296" s="234">
        <v>2584</v>
      </c>
      <c r="G296" s="234">
        <v>668</v>
      </c>
      <c r="H296" s="234">
        <v>1916</v>
      </c>
    </row>
    <row r="297" spans="1:8" s="38" customFormat="1">
      <c r="A297" s="232"/>
      <c r="B297" s="230">
        <v>2015</v>
      </c>
      <c r="C297" s="237">
        <v>1497</v>
      </c>
      <c r="D297" s="194">
        <v>576</v>
      </c>
      <c r="E297" s="194">
        <v>921</v>
      </c>
      <c r="F297" s="194">
        <v>2735</v>
      </c>
      <c r="G297" s="194">
        <v>1220</v>
      </c>
      <c r="H297" s="194">
        <v>1515</v>
      </c>
    </row>
    <row r="298" spans="1:8" s="38" customFormat="1">
      <c r="A298" s="232"/>
      <c r="B298" s="230">
        <v>2016</v>
      </c>
      <c r="C298" s="686">
        <v>1548</v>
      </c>
      <c r="D298" s="687">
        <v>555</v>
      </c>
      <c r="E298" s="687">
        <v>993</v>
      </c>
      <c r="F298" s="687">
        <v>3634</v>
      </c>
      <c r="G298" s="687">
        <v>1475</v>
      </c>
      <c r="H298" s="653">
        <v>2159</v>
      </c>
    </row>
    <row r="299" spans="1:8" s="38" customFormat="1">
      <c r="A299" s="232"/>
      <c r="B299" s="230"/>
      <c r="C299" s="233"/>
      <c r="D299" s="234"/>
      <c r="E299" s="234"/>
      <c r="F299" s="234"/>
      <c r="G299" s="234"/>
      <c r="H299" s="234"/>
    </row>
    <row r="300" spans="1:8" s="38" customFormat="1">
      <c r="A300" s="232" t="s">
        <v>54</v>
      </c>
      <c r="B300" s="230">
        <v>2012</v>
      </c>
      <c r="C300" s="235">
        <v>561</v>
      </c>
      <c r="D300" s="234">
        <v>265</v>
      </c>
      <c r="E300" s="234">
        <v>296</v>
      </c>
      <c r="F300" s="234">
        <v>2820</v>
      </c>
      <c r="G300" s="234">
        <v>1291</v>
      </c>
      <c r="H300" s="234">
        <v>1529</v>
      </c>
    </row>
    <row r="301" spans="1:8" s="38" customFormat="1">
      <c r="A301" s="232"/>
      <c r="B301" s="230">
        <v>2013</v>
      </c>
      <c r="C301" s="236">
        <v>375</v>
      </c>
      <c r="D301" s="195">
        <v>102</v>
      </c>
      <c r="E301" s="195">
        <v>273</v>
      </c>
      <c r="F301" s="195">
        <v>2430</v>
      </c>
      <c r="G301" s="195">
        <v>870</v>
      </c>
      <c r="H301" s="195">
        <v>1560</v>
      </c>
    </row>
    <row r="302" spans="1:8" s="38" customFormat="1">
      <c r="A302" s="232"/>
      <c r="B302" s="230">
        <v>2014</v>
      </c>
      <c r="C302" s="235">
        <v>133</v>
      </c>
      <c r="D302" s="234">
        <v>26</v>
      </c>
      <c r="E302" s="234">
        <v>107</v>
      </c>
      <c r="F302" s="234">
        <v>573</v>
      </c>
      <c r="G302" s="234">
        <v>73</v>
      </c>
      <c r="H302" s="234">
        <v>500</v>
      </c>
    </row>
    <row r="303" spans="1:8" s="38" customFormat="1">
      <c r="A303" s="232"/>
      <c r="B303" s="230">
        <v>2015</v>
      </c>
      <c r="C303" s="237">
        <v>284</v>
      </c>
      <c r="D303" s="194">
        <v>26</v>
      </c>
      <c r="E303" s="194">
        <v>258</v>
      </c>
      <c r="F303" s="194">
        <v>1562</v>
      </c>
      <c r="G303" s="194">
        <v>51</v>
      </c>
      <c r="H303" s="194">
        <v>1511</v>
      </c>
    </row>
    <row r="304" spans="1:8" s="38" customFormat="1">
      <c r="A304" s="232"/>
      <c r="B304" s="230">
        <v>2016</v>
      </c>
      <c r="C304" s="686">
        <v>532</v>
      </c>
      <c r="D304" s="687">
        <v>36</v>
      </c>
      <c r="E304" s="687">
        <v>496</v>
      </c>
      <c r="F304" s="687">
        <v>2647</v>
      </c>
      <c r="G304" s="687">
        <v>131</v>
      </c>
      <c r="H304" s="653">
        <v>2516</v>
      </c>
    </row>
    <row r="305" spans="1:8" s="38" customFormat="1">
      <c r="A305" s="232"/>
      <c r="B305" s="230"/>
      <c r="C305" s="233"/>
      <c r="D305" s="234"/>
      <c r="E305" s="234"/>
      <c r="F305" s="234"/>
      <c r="G305" s="234"/>
      <c r="H305" s="234"/>
    </row>
    <row r="306" spans="1:8" s="38" customFormat="1">
      <c r="A306" s="232" t="s">
        <v>55</v>
      </c>
      <c r="B306" s="230">
        <v>2012</v>
      </c>
      <c r="C306" s="235">
        <v>509</v>
      </c>
      <c r="D306" s="234">
        <v>381</v>
      </c>
      <c r="E306" s="234">
        <v>128</v>
      </c>
      <c r="F306" s="234">
        <v>733</v>
      </c>
      <c r="G306" s="234">
        <v>544</v>
      </c>
      <c r="H306" s="234">
        <v>189</v>
      </c>
    </row>
    <row r="307" spans="1:8" s="38" customFormat="1">
      <c r="A307" s="232"/>
      <c r="B307" s="230">
        <v>2013</v>
      </c>
      <c r="C307" s="236">
        <v>476</v>
      </c>
      <c r="D307" s="195">
        <v>287</v>
      </c>
      <c r="E307" s="195">
        <v>189</v>
      </c>
      <c r="F307" s="195">
        <v>599</v>
      </c>
      <c r="G307" s="195">
        <v>379</v>
      </c>
      <c r="H307" s="195">
        <v>220</v>
      </c>
    </row>
    <row r="308" spans="1:8" s="38" customFormat="1">
      <c r="A308" s="232"/>
      <c r="B308" s="230">
        <v>2014</v>
      </c>
      <c r="C308" s="235">
        <v>678</v>
      </c>
      <c r="D308" s="234">
        <v>479</v>
      </c>
      <c r="E308" s="234">
        <v>199</v>
      </c>
      <c r="F308" s="234">
        <v>793</v>
      </c>
      <c r="G308" s="234">
        <v>579</v>
      </c>
      <c r="H308" s="234">
        <v>214</v>
      </c>
    </row>
    <row r="309" spans="1:8" s="38" customFormat="1">
      <c r="A309" s="232"/>
      <c r="B309" s="230">
        <v>2015</v>
      </c>
      <c r="C309" s="237">
        <v>218</v>
      </c>
      <c r="D309" s="194">
        <v>155</v>
      </c>
      <c r="E309" s="194">
        <v>63</v>
      </c>
      <c r="F309" s="194">
        <v>368</v>
      </c>
      <c r="G309" s="194">
        <v>254</v>
      </c>
      <c r="H309" s="194">
        <v>114</v>
      </c>
    </row>
    <row r="310" spans="1:8" s="38" customFormat="1">
      <c r="A310" s="232"/>
      <c r="B310" s="230">
        <v>2016</v>
      </c>
      <c r="C310" s="686">
        <v>210</v>
      </c>
      <c r="D310" s="687">
        <v>133</v>
      </c>
      <c r="E310" s="687">
        <v>77</v>
      </c>
      <c r="F310" s="687">
        <v>353</v>
      </c>
      <c r="G310" s="687">
        <v>259</v>
      </c>
      <c r="H310" s="653">
        <v>94</v>
      </c>
    </row>
    <row r="311" spans="1:8" s="38" customFormat="1">
      <c r="A311" s="232"/>
      <c r="B311" s="230"/>
      <c r="C311" s="233"/>
      <c r="D311" s="63"/>
      <c r="E311" s="63"/>
      <c r="F311" s="63"/>
      <c r="G311" s="63"/>
      <c r="H311" s="63"/>
    </row>
    <row r="312" spans="1:8" s="38" customFormat="1">
      <c r="A312" s="232" t="s">
        <v>56</v>
      </c>
      <c r="B312" s="230">
        <v>2012</v>
      </c>
      <c r="C312" s="239" t="s">
        <v>72</v>
      </c>
      <c r="D312" s="240" t="s">
        <v>72</v>
      </c>
      <c r="E312" s="240" t="s">
        <v>72</v>
      </c>
      <c r="F312" s="240" t="s">
        <v>72</v>
      </c>
      <c r="G312" s="240" t="s">
        <v>72</v>
      </c>
      <c r="H312" s="240" t="s">
        <v>72</v>
      </c>
    </row>
    <row r="313" spans="1:8" s="38" customFormat="1">
      <c r="A313" s="232"/>
      <c r="B313" s="230">
        <v>2013</v>
      </c>
      <c r="C313" s="239" t="s">
        <v>72</v>
      </c>
      <c r="D313" s="240" t="s">
        <v>72</v>
      </c>
      <c r="E313" s="240" t="s">
        <v>72</v>
      </c>
      <c r="F313" s="240" t="s">
        <v>72</v>
      </c>
      <c r="G313" s="240" t="s">
        <v>72</v>
      </c>
      <c r="H313" s="240" t="s">
        <v>72</v>
      </c>
    </row>
    <row r="314" spans="1:8" s="38" customFormat="1">
      <c r="A314" s="232"/>
      <c r="B314" s="230">
        <v>2014</v>
      </c>
      <c r="C314" s="235">
        <v>667</v>
      </c>
      <c r="D314" s="234">
        <v>366</v>
      </c>
      <c r="E314" s="234">
        <v>301</v>
      </c>
      <c r="F314" s="234">
        <v>880</v>
      </c>
      <c r="G314" s="234">
        <v>459</v>
      </c>
      <c r="H314" s="234">
        <v>421</v>
      </c>
    </row>
    <row r="315" spans="1:8" s="38" customFormat="1">
      <c r="A315" s="232"/>
      <c r="B315" s="230">
        <v>2015</v>
      </c>
      <c r="C315" s="237">
        <v>754</v>
      </c>
      <c r="D315" s="194">
        <v>412</v>
      </c>
      <c r="E315" s="194">
        <v>342</v>
      </c>
      <c r="F315" s="194">
        <v>1090</v>
      </c>
      <c r="G315" s="194">
        <v>633</v>
      </c>
      <c r="H315" s="194">
        <v>457</v>
      </c>
    </row>
    <row r="316" spans="1:8" s="38" customFormat="1">
      <c r="A316" s="232"/>
      <c r="B316" s="230">
        <v>2016</v>
      </c>
      <c r="C316" s="686">
        <v>645</v>
      </c>
      <c r="D316" s="687">
        <v>346</v>
      </c>
      <c r="E316" s="687">
        <v>299</v>
      </c>
      <c r="F316" s="687">
        <v>1117</v>
      </c>
      <c r="G316" s="687">
        <v>511</v>
      </c>
      <c r="H316" s="653">
        <v>606</v>
      </c>
    </row>
    <row r="317" spans="1:8" s="38" customFormat="1">
      <c r="A317" s="232"/>
      <c r="B317" s="230"/>
      <c r="C317" s="233"/>
      <c r="D317" s="234"/>
      <c r="E317" s="234"/>
      <c r="F317" s="234"/>
      <c r="G317" s="234"/>
      <c r="H317" s="234"/>
    </row>
    <row r="318" spans="1:8" s="38" customFormat="1">
      <c r="A318" s="232" t="s">
        <v>57</v>
      </c>
      <c r="B318" s="230">
        <v>2012</v>
      </c>
      <c r="C318" s="235">
        <v>364</v>
      </c>
      <c r="D318" s="234">
        <v>100</v>
      </c>
      <c r="E318" s="234">
        <v>264</v>
      </c>
      <c r="F318" s="234">
        <v>867</v>
      </c>
      <c r="G318" s="234">
        <v>141</v>
      </c>
      <c r="H318" s="234">
        <v>726</v>
      </c>
    </row>
    <row r="319" spans="1:8" s="38" customFormat="1">
      <c r="A319" s="232"/>
      <c r="B319" s="230">
        <v>2013</v>
      </c>
      <c r="C319" s="236">
        <v>403</v>
      </c>
      <c r="D319" s="195">
        <v>99</v>
      </c>
      <c r="E319" s="195">
        <v>304</v>
      </c>
      <c r="F319" s="195">
        <v>842</v>
      </c>
      <c r="G319" s="195">
        <v>135</v>
      </c>
      <c r="H319" s="195">
        <v>707</v>
      </c>
    </row>
    <row r="320" spans="1:8" s="38" customFormat="1">
      <c r="A320" s="232"/>
      <c r="B320" s="230">
        <v>2014</v>
      </c>
      <c r="C320" s="235">
        <v>502</v>
      </c>
      <c r="D320" s="234">
        <v>131</v>
      </c>
      <c r="E320" s="234">
        <v>371</v>
      </c>
      <c r="F320" s="234">
        <v>1240</v>
      </c>
      <c r="G320" s="234">
        <v>283</v>
      </c>
      <c r="H320" s="234">
        <v>957</v>
      </c>
    </row>
    <row r="321" spans="1:8" s="38" customFormat="1">
      <c r="A321" s="232"/>
      <c r="B321" s="230">
        <v>2015</v>
      </c>
      <c r="C321" s="237">
        <v>588</v>
      </c>
      <c r="D321" s="194">
        <v>206</v>
      </c>
      <c r="E321" s="194">
        <v>382</v>
      </c>
      <c r="F321" s="194">
        <v>1518</v>
      </c>
      <c r="G321" s="194">
        <v>528</v>
      </c>
      <c r="H321" s="194">
        <v>990</v>
      </c>
    </row>
    <row r="322" spans="1:8" s="38" customFormat="1">
      <c r="A322" s="232"/>
      <c r="B322" s="230">
        <v>2016</v>
      </c>
      <c r="C322" s="686">
        <v>927</v>
      </c>
      <c r="D322" s="687">
        <v>449</v>
      </c>
      <c r="E322" s="687">
        <v>478</v>
      </c>
      <c r="F322" s="687">
        <v>2364</v>
      </c>
      <c r="G322" s="687">
        <v>1292</v>
      </c>
      <c r="H322" s="653">
        <v>1072</v>
      </c>
    </row>
    <row r="323" spans="1:8" s="38" customFormat="1">
      <c r="A323" s="232"/>
      <c r="B323" s="230"/>
      <c r="C323" s="233"/>
      <c r="D323" s="234"/>
      <c r="E323" s="234"/>
      <c r="F323" s="234"/>
      <c r="G323" s="234"/>
      <c r="H323" s="234"/>
    </row>
    <row r="324" spans="1:8" s="38" customFormat="1">
      <c r="A324" s="232" t="s">
        <v>58</v>
      </c>
      <c r="B324" s="230">
        <v>2012</v>
      </c>
      <c r="C324" s="235">
        <v>757</v>
      </c>
      <c r="D324" s="234">
        <v>302</v>
      </c>
      <c r="E324" s="234">
        <v>455</v>
      </c>
      <c r="F324" s="234">
        <v>1308</v>
      </c>
      <c r="G324" s="234">
        <v>503</v>
      </c>
      <c r="H324" s="234">
        <v>805</v>
      </c>
    </row>
    <row r="325" spans="1:8" s="38" customFormat="1">
      <c r="A325" s="232"/>
      <c r="B325" s="230">
        <v>2013</v>
      </c>
      <c r="C325" s="236">
        <v>830</v>
      </c>
      <c r="D325" s="195">
        <v>313</v>
      </c>
      <c r="E325" s="195">
        <v>517</v>
      </c>
      <c r="F325" s="195">
        <v>1513</v>
      </c>
      <c r="G325" s="195">
        <v>739</v>
      </c>
      <c r="H325" s="195">
        <v>774</v>
      </c>
    </row>
    <row r="326" spans="1:8" s="38" customFormat="1">
      <c r="A326" s="232"/>
      <c r="B326" s="230">
        <v>2014</v>
      </c>
      <c r="C326" s="235">
        <v>946</v>
      </c>
      <c r="D326" s="234">
        <v>383</v>
      </c>
      <c r="E326" s="234">
        <v>563</v>
      </c>
      <c r="F326" s="234">
        <v>1579</v>
      </c>
      <c r="G326" s="234">
        <v>634</v>
      </c>
      <c r="H326" s="234">
        <v>945</v>
      </c>
    </row>
    <row r="327" spans="1:8" s="38" customFormat="1">
      <c r="A327" s="232"/>
      <c r="B327" s="230">
        <v>2015</v>
      </c>
      <c r="C327" s="237">
        <v>1245</v>
      </c>
      <c r="D327" s="194">
        <v>422</v>
      </c>
      <c r="E327" s="194">
        <v>823</v>
      </c>
      <c r="F327" s="194">
        <v>2145</v>
      </c>
      <c r="G327" s="194">
        <v>606</v>
      </c>
      <c r="H327" s="194">
        <v>1539</v>
      </c>
    </row>
    <row r="328" spans="1:8" s="38" customFormat="1">
      <c r="A328" s="232"/>
      <c r="B328" s="230">
        <v>2016</v>
      </c>
      <c r="C328" s="686">
        <v>1666</v>
      </c>
      <c r="D328" s="687">
        <v>737</v>
      </c>
      <c r="E328" s="687">
        <v>929</v>
      </c>
      <c r="F328" s="687">
        <v>2427</v>
      </c>
      <c r="G328" s="687">
        <v>867</v>
      </c>
      <c r="H328" s="653">
        <v>1560</v>
      </c>
    </row>
    <row r="329" spans="1:8" s="38" customFormat="1">
      <c r="B329" s="230"/>
      <c r="C329" s="235"/>
      <c r="D329" s="234"/>
      <c r="E329" s="234"/>
      <c r="F329" s="234"/>
      <c r="G329" s="234"/>
      <c r="H329" s="234"/>
    </row>
    <row r="330" spans="1:8" s="38" customFormat="1">
      <c r="A330" s="43" t="s">
        <v>59</v>
      </c>
      <c r="B330" s="230">
        <v>2012</v>
      </c>
      <c r="C330" s="235" t="s">
        <v>72</v>
      </c>
      <c r="D330" s="234" t="s">
        <v>72</v>
      </c>
      <c r="E330" s="234" t="s">
        <v>72</v>
      </c>
      <c r="F330" s="234" t="s">
        <v>72</v>
      </c>
      <c r="G330" s="234" t="s">
        <v>72</v>
      </c>
      <c r="H330" s="234" t="s">
        <v>72</v>
      </c>
    </row>
    <row r="331" spans="1:8" s="38" customFormat="1">
      <c r="A331" s="232"/>
      <c r="B331" s="230">
        <v>2013</v>
      </c>
      <c r="C331" s="235" t="s">
        <v>72</v>
      </c>
      <c r="D331" s="234" t="s">
        <v>72</v>
      </c>
      <c r="E331" s="234" t="s">
        <v>72</v>
      </c>
      <c r="F331" s="234" t="s">
        <v>72</v>
      </c>
      <c r="G331" s="234" t="s">
        <v>72</v>
      </c>
      <c r="H331" s="234" t="s">
        <v>72</v>
      </c>
    </row>
    <row r="332" spans="1:8" s="38" customFormat="1">
      <c r="A332" s="232"/>
      <c r="B332" s="230">
        <v>2014</v>
      </c>
      <c r="C332" s="235" t="s">
        <v>72</v>
      </c>
      <c r="D332" s="234" t="s">
        <v>72</v>
      </c>
      <c r="E332" s="234" t="s">
        <v>72</v>
      </c>
      <c r="F332" s="234" t="s">
        <v>72</v>
      </c>
      <c r="G332" s="234" t="s">
        <v>72</v>
      </c>
      <c r="H332" s="234" t="s">
        <v>72</v>
      </c>
    </row>
    <row r="333" spans="1:8" s="38" customFormat="1">
      <c r="A333" s="232"/>
      <c r="B333" s="230">
        <v>2015</v>
      </c>
      <c r="C333" s="235" t="s">
        <v>72</v>
      </c>
      <c r="D333" s="234" t="s">
        <v>72</v>
      </c>
      <c r="E333" s="234" t="s">
        <v>72</v>
      </c>
      <c r="F333" s="234" t="s">
        <v>72</v>
      </c>
      <c r="G333" s="234" t="s">
        <v>72</v>
      </c>
      <c r="H333" s="234" t="s">
        <v>72</v>
      </c>
    </row>
    <row r="334" spans="1:8" s="38" customFormat="1">
      <c r="A334" s="232"/>
      <c r="B334" s="230">
        <v>2016</v>
      </c>
      <c r="C334" s="686" t="s">
        <v>72</v>
      </c>
      <c r="D334" s="687" t="s">
        <v>72</v>
      </c>
      <c r="E334" s="687" t="s">
        <v>72</v>
      </c>
      <c r="F334" s="687" t="s">
        <v>72</v>
      </c>
      <c r="G334" s="687" t="s">
        <v>72</v>
      </c>
      <c r="H334" s="653" t="s">
        <v>72</v>
      </c>
    </row>
    <row r="335" spans="1:8" s="38" customFormat="1">
      <c r="A335" s="232"/>
      <c r="B335" s="230"/>
      <c r="C335" s="233"/>
      <c r="D335" s="234"/>
      <c r="E335" s="234"/>
      <c r="F335" s="234"/>
      <c r="G335" s="234"/>
      <c r="H335" s="234"/>
    </row>
    <row r="336" spans="1:8" s="38" customFormat="1">
      <c r="A336" s="232" t="s">
        <v>60</v>
      </c>
      <c r="B336" s="230">
        <v>2012</v>
      </c>
      <c r="C336" s="235">
        <v>33381</v>
      </c>
      <c r="D336" s="234">
        <v>24815</v>
      </c>
      <c r="E336" s="234">
        <v>8566</v>
      </c>
      <c r="F336" s="234">
        <v>167392</v>
      </c>
      <c r="G336" s="234">
        <v>121879</v>
      </c>
      <c r="H336" s="234">
        <v>45513</v>
      </c>
    </row>
    <row r="337" spans="1:8" s="38" customFormat="1">
      <c r="A337" s="232"/>
      <c r="B337" s="230">
        <v>2013</v>
      </c>
      <c r="C337" s="236">
        <v>33138</v>
      </c>
      <c r="D337" s="195">
        <v>24137</v>
      </c>
      <c r="E337" s="195">
        <v>9001</v>
      </c>
      <c r="F337" s="195">
        <v>170608</v>
      </c>
      <c r="G337" s="195">
        <v>119484</v>
      </c>
      <c r="H337" s="195">
        <v>51124</v>
      </c>
    </row>
    <row r="338" spans="1:8" s="38" customFormat="1">
      <c r="A338" s="232"/>
      <c r="B338" s="230">
        <v>2014</v>
      </c>
      <c r="C338" s="235">
        <v>32422</v>
      </c>
      <c r="D338" s="234">
        <v>22245</v>
      </c>
      <c r="E338" s="234">
        <v>10177</v>
      </c>
      <c r="F338" s="234">
        <v>167694</v>
      </c>
      <c r="G338" s="234">
        <v>102407</v>
      </c>
      <c r="H338" s="234">
        <v>65287</v>
      </c>
    </row>
    <row r="339" spans="1:8" s="38" customFormat="1">
      <c r="A339" s="232"/>
      <c r="B339" s="230">
        <v>2015</v>
      </c>
      <c r="C339" s="237">
        <v>37393</v>
      </c>
      <c r="D339" s="194">
        <v>26414</v>
      </c>
      <c r="E339" s="194">
        <v>10979</v>
      </c>
      <c r="F339" s="194">
        <v>189613</v>
      </c>
      <c r="G339" s="194">
        <v>117212</v>
      </c>
      <c r="H339" s="194">
        <v>72401</v>
      </c>
    </row>
    <row r="340" spans="1:8" s="38" customFormat="1">
      <c r="A340" s="232"/>
      <c r="B340" s="230">
        <v>2016</v>
      </c>
      <c r="C340" s="686">
        <v>40561</v>
      </c>
      <c r="D340" s="687">
        <v>27426</v>
      </c>
      <c r="E340" s="687">
        <v>13135</v>
      </c>
      <c r="F340" s="687">
        <v>204669</v>
      </c>
      <c r="G340" s="687">
        <v>122012</v>
      </c>
      <c r="H340" s="653">
        <v>82657</v>
      </c>
    </row>
    <row r="341" spans="1:8" s="38" customFormat="1">
      <c r="A341" s="232"/>
      <c r="B341" s="230"/>
      <c r="C341" s="233"/>
      <c r="D341" s="234"/>
      <c r="E341" s="234"/>
      <c r="F341" s="234"/>
      <c r="G341" s="234"/>
      <c r="H341" s="234"/>
    </row>
    <row r="342" spans="1:8" s="38" customFormat="1">
      <c r="A342" s="238" t="s">
        <v>61</v>
      </c>
      <c r="B342" s="230">
        <v>2012</v>
      </c>
      <c r="C342" s="235">
        <v>16020</v>
      </c>
      <c r="D342" s="234">
        <v>8802</v>
      </c>
      <c r="E342" s="234">
        <v>7218</v>
      </c>
      <c r="F342" s="234">
        <v>24377</v>
      </c>
      <c r="G342" s="234">
        <v>12635</v>
      </c>
      <c r="H342" s="234">
        <v>11742</v>
      </c>
    </row>
    <row r="343" spans="1:8" s="38" customFormat="1">
      <c r="A343" s="232"/>
      <c r="B343" s="230">
        <v>2013</v>
      </c>
      <c r="C343" s="236">
        <v>20766</v>
      </c>
      <c r="D343" s="195">
        <v>9465</v>
      </c>
      <c r="E343" s="195">
        <v>11301</v>
      </c>
      <c r="F343" s="195">
        <v>29611</v>
      </c>
      <c r="G343" s="195">
        <v>14238</v>
      </c>
      <c r="H343" s="195">
        <v>15373</v>
      </c>
    </row>
    <row r="344" spans="1:8" s="38" customFormat="1">
      <c r="A344" s="232"/>
      <c r="B344" s="230">
        <v>2014</v>
      </c>
      <c r="C344" s="236">
        <v>25967</v>
      </c>
      <c r="D344" s="195">
        <v>10154</v>
      </c>
      <c r="E344" s="195">
        <v>15813</v>
      </c>
      <c r="F344" s="195">
        <v>36011</v>
      </c>
      <c r="G344" s="195">
        <v>14874</v>
      </c>
      <c r="H344" s="195">
        <v>21137</v>
      </c>
    </row>
    <row r="345" spans="1:8" s="38" customFormat="1">
      <c r="A345" s="232"/>
      <c r="B345" s="230">
        <v>2015</v>
      </c>
      <c r="C345" s="237">
        <v>28766</v>
      </c>
      <c r="D345" s="194">
        <v>11610</v>
      </c>
      <c r="E345" s="194">
        <v>17156</v>
      </c>
      <c r="F345" s="194">
        <v>40622</v>
      </c>
      <c r="G345" s="194">
        <v>17426</v>
      </c>
      <c r="H345" s="194">
        <v>23196</v>
      </c>
    </row>
    <row r="346" spans="1:8" s="38" customFormat="1">
      <c r="A346" s="232"/>
      <c r="B346" s="230">
        <v>2016</v>
      </c>
      <c r="C346" s="686">
        <v>38652</v>
      </c>
      <c r="D346" s="687">
        <v>12000</v>
      </c>
      <c r="E346" s="687">
        <v>26652</v>
      </c>
      <c r="F346" s="687">
        <v>49740</v>
      </c>
      <c r="G346" s="687">
        <v>16792</v>
      </c>
      <c r="H346" s="653">
        <v>32948</v>
      </c>
    </row>
    <row r="347" spans="1:8" s="38" customFormat="1">
      <c r="A347" s="232"/>
      <c r="B347" s="230"/>
      <c r="C347" s="233"/>
      <c r="D347" s="234"/>
      <c r="E347" s="234"/>
      <c r="F347" s="234"/>
      <c r="G347" s="234"/>
      <c r="H347" s="234"/>
    </row>
    <row r="348" spans="1:8" s="38" customFormat="1">
      <c r="A348" s="232" t="s">
        <v>62</v>
      </c>
      <c r="B348" s="230">
        <v>2012</v>
      </c>
      <c r="C348" s="235">
        <v>2283</v>
      </c>
      <c r="D348" s="234">
        <v>1078</v>
      </c>
      <c r="E348" s="234">
        <v>1205</v>
      </c>
      <c r="F348" s="234">
        <v>4955</v>
      </c>
      <c r="G348" s="234">
        <v>2129</v>
      </c>
      <c r="H348" s="234">
        <v>2826</v>
      </c>
    </row>
    <row r="349" spans="1:8" s="38" customFormat="1">
      <c r="A349" s="232"/>
      <c r="B349" s="230">
        <v>2013</v>
      </c>
      <c r="C349" s="236">
        <v>2118</v>
      </c>
      <c r="D349" s="195">
        <v>925</v>
      </c>
      <c r="E349" s="195">
        <v>1193</v>
      </c>
      <c r="F349" s="195">
        <v>4019</v>
      </c>
      <c r="G349" s="195">
        <v>1533</v>
      </c>
      <c r="H349" s="195">
        <v>2486</v>
      </c>
    </row>
    <row r="350" spans="1:8" s="38" customFormat="1">
      <c r="A350" s="232"/>
      <c r="B350" s="230">
        <v>2014</v>
      </c>
      <c r="C350" s="235">
        <v>1903</v>
      </c>
      <c r="D350" s="234">
        <v>937</v>
      </c>
      <c r="E350" s="234">
        <v>966</v>
      </c>
      <c r="F350" s="234">
        <v>3966</v>
      </c>
      <c r="G350" s="234">
        <v>1792</v>
      </c>
      <c r="H350" s="234">
        <v>2174</v>
      </c>
    </row>
    <row r="351" spans="1:8" s="38" customFormat="1">
      <c r="A351" s="232"/>
      <c r="B351" s="230">
        <v>2015</v>
      </c>
      <c r="C351" s="237">
        <v>1950</v>
      </c>
      <c r="D351" s="194">
        <v>1085</v>
      </c>
      <c r="E351" s="194">
        <v>865</v>
      </c>
      <c r="F351" s="194">
        <v>3686</v>
      </c>
      <c r="G351" s="194">
        <v>2052</v>
      </c>
      <c r="H351" s="194">
        <v>1634</v>
      </c>
    </row>
    <row r="352" spans="1:8" s="38" customFormat="1">
      <c r="A352" s="232"/>
      <c r="B352" s="230">
        <v>2016</v>
      </c>
      <c r="C352" s="686">
        <v>1424</v>
      </c>
      <c r="D352" s="687">
        <v>434</v>
      </c>
      <c r="E352" s="687">
        <v>990</v>
      </c>
      <c r="F352" s="687">
        <v>2839</v>
      </c>
      <c r="G352" s="687">
        <v>621</v>
      </c>
      <c r="H352" s="653">
        <v>2218</v>
      </c>
    </row>
    <row r="353" spans="1:8" s="38" customFormat="1">
      <c r="A353" s="232"/>
      <c r="B353" s="230"/>
      <c r="C353" s="233"/>
      <c r="D353" s="234"/>
      <c r="E353" s="234"/>
      <c r="F353" s="234"/>
      <c r="G353" s="234"/>
      <c r="H353" s="234"/>
    </row>
    <row r="354" spans="1:8" s="38" customFormat="1">
      <c r="A354" s="232" t="s">
        <v>63</v>
      </c>
      <c r="B354" s="230">
        <v>2012</v>
      </c>
      <c r="C354" s="235">
        <v>5557</v>
      </c>
      <c r="D354" s="234">
        <v>2237</v>
      </c>
      <c r="E354" s="234">
        <v>3320</v>
      </c>
      <c r="F354" s="234">
        <v>8610</v>
      </c>
      <c r="G354" s="234">
        <v>3536</v>
      </c>
      <c r="H354" s="234">
        <v>5074</v>
      </c>
    </row>
    <row r="355" spans="1:8" s="38" customFormat="1">
      <c r="A355" s="232"/>
      <c r="B355" s="230">
        <v>2013</v>
      </c>
      <c r="C355" s="236">
        <v>7659</v>
      </c>
      <c r="D355" s="195">
        <v>3308</v>
      </c>
      <c r="E355" s="195">
        <v>4351</v>
      </c>
      <c r="F355" s="195">
        <v>11832</v>
      </c>
      <c r="G355" s="195">
        <v>5296</v>
      </c>
      <c r="H355" s="195">
        <v>6536</v>
      </c>
    </row>
    <row r="356" spans="1:8" s="38" customFormat="1">
      <c r="A356" s="232"/>
      <c r="B356" s="230">
        <v>2014</v>
      </c>
      <c r="C356" s="235">
        <v>6721</v>
      </c>
      <c r="D356" s="234">
        <v>2515</v>
      </c>
      <c r="E356" s="234">
        <v>4206</v>
      </c>
      <c r="F356" s="234">
        <v>11312</v>
      </c>
      <c r="G356" s="234">
        <v>4242</v>
      </c>
      <c r="H356" s="234">
        <v>7070</v>
      </c>
    </row>
    <row r="357" spans="1:8" s="38" customFormat="1">
      <c r="A357" s="232"/>
      <c r="B357" s="230">
        <v>2015</v>
      </c>
      <c r="C357" s="237">
        <v>10250</v>
      </c>
      <c r="D357" s="194">
        <v>4701</v>
      </c>
      <c r="E357" s="194">
        <v>5549</v>
      </c>
      <c r="F357" s="194">
        <v>15860</v>
      </c>
      <c r="G357" s="194">
        <v>7944</v>
      </c>
      <c r="H357" s="194">
        <v>7916</v>
      </c>
    </row>
    <row r="358" spans="1:8" s="38" customFormat="1">
      <c r="A358" s="232"/>
      <c r="B358" s="230">
        <v>2016</v>
      </c>
      <c r="C358" s="686">
        <v>11892</v>
      </c>
      <c r="D358" s="687">
        <v>5639</v>
      </c>
      <c r="E358" s="687">
        <v>6253</v>
      </c>
      <c r="F358" s="687">
        <v>19138</v>
      </c>
      <c r="G358" s="687">
        <v>10217</v>
      </c>
      <c r="H358" s="653">
        <v>8921</v>
      </c>
    </row>
    <row r="359" spans="1:8" s="38" customFormat="1">
      <c r="A359" s="232"/>
      <c r="B359" s="230"/>
      <c r="C359" s="233"/>
      <c r="D359" s="63"/>
      <c r="E359" s="63"/>
      <c r="F359" s="63"/>
      <c r="G359" s="63"/>
      <c r="H359" s="63"/>
    </row>
    <row r="360" spans="1:8" s="38" customFormat="1">
      <c r="A360" s="232" t="s">
        <v>64</v>
      </c>
      <c r="B360" s="230">
        <v>2012</v>
      </c>
      <c r="C360" s="233" t="s">
        <v>72</v>
      </c>
      <c r="D360" s="63" t="s">
        <v>72</v>
      </c>
      <c r="E360" s="63" t="s">
        <v>72</v>
      </c>
      <c r="F360" s="63" t="s">
        <v>72</v>
      </c>
      <c r="G360" s="63" t="s">
        <v>72</v>
      </c>
      <c r="H360" s="63" t="s">
        <v>72</v>
      </c>
    </row>
    <row r="361" spans="1:8" s="38" customFormat="1">
      <c r="A361" s="232"/>
      <c r="B361" s="230">
        <v>2013</v>
      </c>
      <c r="C361" s="233" t="s">
        <v>72</v>
      </c>
      <c r="D361" s="63" t="s">
        <v>72</v>
      </c>
      <c r="E361" s="63" t="s">
        <v>72</v>
      </c>
      <c r="F361" s="63" t="s">
        <v>72</v>
      </c>
      <c r="G361" s="63" t="s">
        <v>72</v>
      </c>
      <c r="H361" s="63" t="s">
        <v>72</v>
      </c>
    </row>
    <row r="362" spans="1:8" s="38" customFormat="1">
      <c r="A362" s="232"/>
      <c r="B362" s="230">
        <v>2014</v>
      </c>
      <c r="C362" s="239" t="s">
        <v>72</v>
      </c>
      <c r="D362" s="240" t="s">
        <v>72</v>
      </c>
      <c r="E362" s="240" t="s">
        <v>72</v>
      </c>
      <c r="F362" s="240" t="s">
        <v>72</v>
      </c>
      <c r="G362" s="240" t="s">
        <v>72</v>
      </c>
      <c r="H362" s="240" t="s">
        <v>72</v>
      </c>
    </row>
    <row r="363" spans="1:8" s="38" customFormat="1">
      <c r="A363" s="232"/>
      <c r="B363" s="230">
        <v>2015</v>
      </c>
      <c r="C363" s="239" t="s">
        <v>72</v>
      </c>
      <c r="D363" s="240" t="s">
        <v>72</v>
      </c>
      <c r="E363" s="240" t="s">
        <v>72</v>
      </c>
      <c r="F363" s="240" t="s">
        <v>72</v>
      </c>
      <c r="G363" s="240" t="s">
        <v>72</v>
      </c>
      <c r="H363" s="240" t="s">
        <v>72</v>
      </c>
    </row>
    <row r="364" spans="1:8" s="38" customFormat="1">
      <c r="A364" s="232"/>
      <c r="B364" s="230">
        <v>2016</v>
      </c>
      <c r="C364" s="239" t="s">
        <v>72</v>
      </c>
      <c r="D364" s="240" t="s">
        <v>72</v>
      </c>
      <c r="E364" s="240" t="s">
        <v>72</v>
      </c>
      <c r="F364" s="240" t="s">
        <v>72</v>
      </c>
      <c r="G364" s="240" t="s">
        <v>72</v>
      </c>
      <c r="H364" s="240" t="s">
        <v>72</v>
      </c>
    </row>
    <row r="365" spans="1:8" s="38" customFormat="1">
      <c r="A365" s="232"/>
      <c r="B365" s="230"/>
      <c r="C365" s="233"/>
      <c r="D365" s="63"/>
      <c r="E365" s="63"/>
      <c r="F365" s="63"/>
      <c r="G365" s="63"/>
      <c r="H365" s="63"/>
    </row>
    <row r="366" spans="1:8" s="38" customFormat="1">
      <c r="A366" s="232" t="s">
        <v>65</v>
      </c>
      <c r="B366" s="230">
        <v>2012</v>
      </c>
      <c r="C366" s="233" t="s">
        <v>72</v>
      </c>
      <c r="D366" s="63" t="s">
        <v>72</v>
      </c>
      <c r="E366" s="63" t="s">
        <v>72</v>
      </c>
      <c r="F366" s="63" t="s">
        <v>72</v>
      </c>
      <c r="G366" s="63" t="s">
        <v>72</v>
      </c>
      <c r="H366" s="63" t="s">
        <v>72</v>
      </c>
    </row>
    <row r="367" spans="1:8" s="38" customFormat="1">
      <c r="A367" s="232"/>
      <c r="B367" s="230">
        <v>2013</v>
      </c>
      <c r="C367" s="233" t="s">
        <v>72</v>
      </c>
      <c r="D367" s="63" t="s">
        <v>72</v>
      </c>
      <c r="E367" s="63" t="s">
        <v>72</v>
      </c>
      <c r="F367" s="63" t="s">
        <v>72</v>
      </c>
      <c r="G367" s="63" t="s">
        <v>72</v>
      </c>
      <c r="H367" s="63" t="s">
        <v>72</v>
      </c>
    </row>
    <row r="368" spans="1:8" s="38" customFormat="1">
      <c r="A368" s="232"/>
      <c r="B368" s="230">
        <v>2014</v>
      </c>
      <c r="C368" s="239" t="s">
        <v>72</v>
      </c>
      <c r="D368" s="240" t="s">
        <v>72</v>
      </c>
      <c r="E368" s="240" t="s">
        <v>72</v>
      </c>
      <c r="F368" s="240" t="s">
        <v>72</v>
      </c>
      <c r="G368" s="240" t="s">
        <v>72</v>
      </c>
      <c r="H368" s="240" t="s">
        <v>72</v>
      </c>
    </row>
    <row r="369" spans="1:8" s="38" customFormat="1">
      <c r="A369" s="232"/>
      <c r="B369" s="230">
        <v>2015</v>
      </c>
      <c r="C369" s="239" t="s">
        <v>72</v>
      </c>
      <c r="D369" s="240" t="s">
        <v>72</v>
      </c>
      <c r="E369" s="240" t="s">
        <v>72</v>
      </c>
      <c r="F369" s="240" t="s">
        <v>72</v>
      </c>
      <c r="G369" s="240" t="s">
        <v>72</v>
      </c>
      <c r="H369" s="240" t="s">
        <v>72</v>
      </c>
    </row>
    <row r="370" spans="1:8" s="38" customFormat="1">
      <c r="A370" s="232"/>
      <c r="B370" s="230">
        <v>2016</v>
      </c>
      <c r="C370" s="239" t="s">
        <v>72</v>
      </c>
      <c r="D370" s="240" t="s">
        <v>72</v>
      </c>
      <c r="E370" s="240" t="s">
        <v>72</v>
      </c>
      <c r="F370" s="240" t="s">
        <v>72</v>
      </c>
      <c r="G370" s="240" t="s">
        <v>72</v>
      </c>
      <c r="H370" s="240" t="s">
        <v>72</v>
      </c>
    </row>
    <row r="371" spans="1:8" s="38" customFormat="1">
      <c r="A371" s="232"/>
      <c r="B371" s="230"/>
      <c r="C371" s="233"/>
      <c r="D371" s="234"/>
      <c r="E371" s="234"/>
      <c r="F371" s="234"/>
      <c r="G371" s="234"/>
      <c r="H371" s="234"/>
    </row>
    <row r="372" spans="1:8" s="38" customFormat="1">
      <c r="A372" s="232" t="s">
        <v>66</v>
      </c>
      <c r="B372" s="230">
        <v>2012</v>
      </c>
      <c r="C372" s="235">
        <v>294</v>
      </c>
      <c r="D372" s="234">
        <v>119</v>
      </c>
      <c r="E372" s="234">
        <v>175</v>
      </c>
      <c r="F372" s="234">
        <v>392</v>
      </c>
      <c r="G372" s="234">
        <v>140</v>
      </c>
      <c r="H372" s="234">
        <v>252</v>
      </c>
    </row>
    <row r="373" spans="1:8" s="38" customFormat="1">
      <c r="A373" s="232"/>
      <c r="B373" s="230">
        <v>2013</v>
      </c>
      <c r="C373" s="236">
        <v>243</v>
      </c>
      <c r="D373" s="195">
        <v>96</v>
      </c>
      <c r="E373" s="195">
        <v>147</v>
      </c>
      <c r="F373" s="195">
        <v>360</v>
      </c>
      <c r="G373" s="195">
        <v>168</v>
      </c>
      <c r="H373" s="195">
        <v>192</v>
      </c>
    </row>
    <row r="374" spans="1:8" s="38" customFormat="1">
      <c r="A374" s="232"/>
      <c r="B374" s="230">
        <v>2014</v>
      </c>
      <c r="C374" s="235">
        <v>237</v>
      </c>
      <c r="D374" s="234">
        <v>122</v>
      </c>
      <c r="E374" s="234">
        <v>115</v>
      </c>
      <c r="F374" s="234">
        <v>347</v>
      </c>
      <c r="G374" s="234">
        <v>168</v>
      </c>
      <c r="H374" s="234">
        <v>179</v>
      </c>
    </row>
    <row r="375" spans="1:8" s="38" customFormat="1">
      <c r="A375" s="232"/>
      <c r="B375" s="230">
        <v>2015</v>
      </c>
      <c r="C375" s="237">
        <v>224</v>
      </c>
      <c r="D375" s="194">
        <v>102</v>
      </c>
      <c r="E375" s="194">
        <v>122</v>
      </c>
      <c r="F375" s="194">
        <v>311</v>
      </c>
      <c r="G375" s="194">
        <v>141</v>
      </c>
      <c r="H375" s="194">
        <v>170</v>
      </c>
    </row>
    <row r="376" spans="1:8" s="38" customFormat="1">
      <c r="A376" s="232"/>
      <c r="B376" s="230">
        <v>2016</v>
      </c>
      <c r="C376" s="241">
        <v>272</v>
      </c>
      <c r="D376" s="688">
        <v>90</v>
      </c>
      <c r="E376" s="688">
        <v>182</v>
      </c>
      <c r="F376" s="688">
        <v>415</v>
      </c>
      <c r="G376" s="688">
        <v>117</v>
      </c>
      <c r="H376" s="242">
        <v>298</v>
      </c>
    </row>
    <row r="377" spans="1:8" s="38" customFormat="1">
      <c r="A377" s="232"/>
      <c r="B377" s="230"/>
      <c r="C377" s="233"/>
      <c r="D377" s="234"/>
      <c r="E377" s="234"/>
      <c r="F377" s="234"/>
      <c r="G377" s="234"/>
      <c r="H377" s="234"/>
    </row>
    <row r="378" spans="1:8" s="38" customFormat="1">
      <c r="A378" s="232" t="s">
        <v>67</v>
      </c>
      <c r="B378" s="230">
        <v>2012</v>
      </c>
      <c r="C378" s="235">
        <v>2863</v>
      </c>
      <c r="D378" s="234">
        <v>2206</v>
      </c>
      <c r="E378" s="234">
        <v>657</v>
      </c>
      <c r="F378" s="234">
        <v>4750</v>
      </c>
      <c r="G378" s="234">
        <v>2909</v>
      </c>
      <c r="H378" s="234">
        <v>1841</v>
      </c>
    </row>
    <row r="379" spans="1:8" s="38" customFormat="1">
      <c r="A379" s="232"/>
      <c r="B379" s="230">
        <v>2013</v>
      </c>
      <c r="C379" s="236">
        <v>3390</v>
      </c>
      <c r="D379" s="195">
        <v>2151</v>
      </c>
      <c r="E379" s="195">
        <v>1239</v>
      </c>
      <c r="F379" s="195">
        <v>9141</v>
      </c>
      <c r="G379" s="195">
        <v>2978</v>
      </c>
      <c r="H379" s="195">
        <v>6163</v>
      </c>
    </row>
    <row r="380" spans="1:8" s="38" customFormat="1">
      <c r="A380" s="232"/>
      <c r="B380" s="230">
        <v>2014</v>
      </c>
      <c r="C380" s="235">
        <v>1397</v>
      </c>
      <c r="D380" s="234">
        <v>963</v>
      </c>
      <c r="E380" s="234">
        <v>434</v>
      </c>
      <c r="F380" s="234">
        <v>3115</v>
      </c>
      <c r="G380" s="234">
        <v>1463</v>
      </c>
      <c r="H380" s="234">
        <v>1652</v>
      </c>
    </row>
    <row r="381" spans="1:8" s="38" customFormat="1">
      <c r="A381" s="232"/>
      <c r="B381" s="230">
        <v>2015</v>
      </c>
      <c r="C381" s="237">
        <v>566</v>
      </c>
      <c r="D381" s="194">
        <v>356</v>
      </c>
      <c r="E381" s="194">
        <v>210</v>
      </c>
      <c r="F381" s="194">
        <v>1033</v>
      </c>
      <c r="G381" s="194">
        <v>442</v>
      </c>
      <c r="H381" s="194">
        <v>591</v>
      </c>
    </row>
    <row r="382" spans="1:8" s="38" customFormat="1">
      <c r="A382" s="232"/>
      <c r="B382" s="230">
        <v>2016</v>
      </c>
      <c r="C382" s="686">
        <v>471</v>
      </c>
      <c r="D382" s="687">
        <v>377</v>
      </c>
      <c r="E382" s="687">
        <v>94</v>
      </c>
      <c r="F382" s="687">
        <v>667</v>
      </c>
      <c r="G382" s="687">
        <v>495</v>
      </c>
      <c r="H382" s="653">
        <v>172</v>
      </c>
    </row>
    <row r="383" spans="1:8" s="38" customFormat="1">
      <c r="A383" s="232"/>
      <c r="B383" s="230"/>
      <c r="C383" s="233"/>
      <c r="D383" s="63"/>
      <c r="E383" s="63"/>
      <c r="F383" s="63"/>
      <c r="G383" s="63"/>
      <c r="H383" s="63"/>
    </row>
    <row r="384" spans="1:8" s="38" customFormat="1">
      <c r="A384" s="232" t="s">
        <v>68</v>
      </c>
      <c r="B384" s="230">
        <v>2012</v>
      </c>
      <c r="C384" s="233" t="s">
        <v>72</v>
      </c>
      <c r="D384" s="63" t="s">
        <v>72</v>
      </c>
      <c r="E384" s="63" t="s">
        <v>72</v>
      </c>
      <c r="F384" s="63" t="s">
        <v>72</v>
      </c>
      <c r="G384" s="63" t="s">
        <v>72</v>
      </c>
      <c r="H384" s="63" t="s">
        <v>72</v>
      </c>
    </row>
    <row r="385" spans="1:8" s="38" customFormat="1">
      <c r="A385" s="232"/>
      <c r="B385" s="230">
        <v>2013</v>
      </c>
      <c r="C385" s="233" t="s">
        <v>72</v>
      </c>
      <c r="D385" s="63" t="s">
        <v>72</v>
      </c>
      <c r="E385" s="63" t="s">
        <v>72</v>
      </c>
      <c r="F385" s="63" t="s">
        <v>72</v>
      </c>
      <c r="G385" s="63" t="s">
        <v>72</v>
      </c>
      <c r="H385" s="63" t="s">
        <v>72</v>
      </c>
    </row>
    <row r="386" spans="1:8" s="38" customFormat="1">
      <c r="A386" s="232"/>
      <c r="B386" s="230">
        <v>2014</v>
      </c>
      <c r="C386" s="239" t="s">
        <v>72</v>
      </c>
      <c r="D386" s="240" t="s">
        <v>72</v>
      </c>
      <c r="E386" s="240" t="s">
        <v>72</v>
      </c>
      <c r="F386" s="240" t="s">
        <v>72</v>
      </c>
      <c r="G386" s="240" t="s">
        <v>72</v>
      </c>
      <c r="H386" s="240" t="s">
        <v>72</v>
      </c>
    </row>
    <row r="387" spans="1:8" s="38" customFormat="1">
      <c r="A387" s="232"/>
      <c r="B387" s="230">
        <v>2015</v>
      </c>
      <c r="C387" s="239" t="s">
        <v>72</v>
      </c>
      <c r="D387" s="240" t="s">
        <v>72</v>
      </c>
      <c r="E387" s="240" t="s">
        <v>72</v>
      </c>
      <c r="F387" s="240" t="s">
        <v>72</v>
      </c>
      <c r="G387" s="240" t="s">
        <v>72</v>
      </c>
      <c r="H387" s="240" t="s">
        <v>72</v>
      </c>
    </row>
    <row r="388" spans="1:8" s="38" customFormat="1">
      <c r="A388" s="232"/>
      <c r="B388" s="230">
        <v>2016</v>
      </c>
      <c r="C388" s="686" t="s">
        <v>72</v>
      </c>
      <c r="D388" s="687" t="s">
        <v>72</v>
      </c>
      <c r="E388" s="687" t="s">
        <v>72</v>
      </c>
      <c r="F388" s="687" t="s">
        <v>72</v>
      </c>
      <c r="G388" s="687" t="s">
        <v>72</v>
      </c>
      <c r="H388" s="653" t="s">
        <v>72</v>
      </c>
    </row>
    <row r="389" spans="1:8" s="38" customFormat="1">
      <c r="A389" s="232"/>
      <c r="B389" s="230"/>
      <c r="C389" s="233"/>
      <c r="D389" s="234"/>
      <c r="E389" s="234"/>
      <c r="F389" s="234"/>
      <c r="G389" s="234"/>
      <c r="H389" s="234"/>
    </row>
    <row r="390" spans="1:8" s="38" customFormat="1">
      <c r="A390" s="232" t="s">
        <v>69</v>
      </c>
      <c r="B390" s="230">
        <v>2012</v>
      </c>
      <c r="C390" s="235">
        <v>148</v>
      </c>
      <c r="D390" s="234">
        <v>138</v>
      </c>
      <c r="E390" s="234">
        <v>10</v>
      </c>
      <c r="F390" s="234">
        <v>536</v>
      </c>
      <c r="G390" s="234">
        <v>491</v>
      </c>
      <c r="H390" s="234">
        <v>45</v>
      </c>
    </row>
    <row r="391" spans="1:8" s="38" customFormat="1">
      <c r="A391" s="232"/>
      <c r="B391" s="230">
        <v>2013</v>
      </c>
      <c r="C391" s="236">
        <v>50</v>
      </c>
      <c r="D391" s="195">
        <v>50</v>
      </c>
      <c r="E391" s="195" t="s">
        <v>72</v>
      </c>
      <c r="F391" s="195">
        <v>221</v>
      </c>
      <c r="G391" s="195">
        <v>221</v>
      </c>
      <c r="H391" s="195" t="s">
        <v>72</v>
      </c>
    </row>
    <row r="392" spans="1:8" s="38" customFormat="1">
      <c r="A392" s="232"/>
      <c r="B392" s="230">
        <v>2014</v>
      </c>
      <c r="C392" s="235">
        <v>66</v>
      </c>
      <c r="D392" s="234">
        <v>66</v>
      </c>
      <c r="E392" s="234" t="s">
        <v>72</v>
      </c>
      <c r="F392" s="234">
        <v>218</v>
      </c>
      <c r="G392" s="234">
        <v>218</v>
      </c>
      <c r="H392" s="234" t="s">
        <v>72</v>
      </c>
    </row>
    <row r="393" spans="1:8" s="38" customFormat="1">
      <c r="A393" s="232"/>
      <c r="B393" s="230">
        <v>2015</v>
      </c>
      <c r="C393" s="237">
        <v>105</v>
      </c>
      <c r="D393" s="194">
        <v>63</v>
      </c>
      <c r="E393" s="194">
        <v>42</v>
      </c>
      <c r="F393" s="194">
        <v>624</v>
      </c>
      <c r="G393" s="194">
        <v>304</v>
      </c>
      <c r="H393" s="194">
        <v>320</v>
      </c>
    </row>
    <row r="394" spans="1:8" s="38" customFormat="1">
      <c r="A394" s="739"/>
      <c r="B394" s="733">
        <v>2016</v>
      </c>
      <c r="C394" s="740">
        <v>159</v>
      </c>
      <c r="D394" s="662">
        <v>159</v>
      </c>
      <c r="E394" s="662" t="s">
        <v>72</v>
      </c>
      <c r="F394" s="662">
        <v>1441</v>
      </c>
      <c r="G394" s="662">
        <v>1441</v>
      </c>
      <c r="H394" s="662" t="s">
        <v>72</v>
      </c>
    </row>
  </sheetData>
  <mergeCells count="5">
    <mergeCell ref="A4:B5"/>
    <mergeCell ref="C4:E4"/>
    <mergeCell ref="F4:H4"/>
    <mergeCell ref="A2:H2"/>
    <mergeCell ref="G3:H3"/>
  </mergeCells>
  <hyperlinks>
    <hyperlink ref="G3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6"/>
  <sheetViews>
    <sheetView zoomScaleNormal="100" workbookViewId="0">
      <pane ySplit="4" topLeftCell="A5" activePane="bottomLeft" state="frozen"/>
      <selection pane="bottomLeft" activeCell="G3" sqref="G3:H3"/>
    </sheetView>
  </sheetViews>
  <sheetFormatPr defaultRowHeight="12"/>
  <cols>
    <col min="1" max="1" width="24.42578125" style="17" customWidth="1"/>
    <col min="2" max="2" width="6.42578125" style="17" customWidth="1"/>
    <col min="3" max="3" width="13.85546875" style="17" customWidth="1"/>
    <col min="4" max="4" width="11.28515625" style="17" customWidth="1"/>
    <col min="5" max="7" width="11.28515625" style="47" customWidth="1"/>
    <col min="8" max="8" width="11.28515625" style="17" customWidth="1"/>
    <col min="9" max="16384" width="9.140625" style="17"/>
  </cols>
  <sheetData>
    <row r="2" spans="1:8" ht="15" customHeight="1">
      <c r="A2" s="978" t="s">
        <v>1401</v>
      </c>
      <c r="B2" s="978"/>
      <c r="C2" s="978"/>
      <c r="D2" s="978"/>
      <c r="E2" s="978"/>
      <c r="F2" s="978"/>
      <c r="G2" s="978"/>
      <c r="H2" s="978"/>
    </row>
    <row r="3" spans="1:8" ht="15" customHeight="1" thickBot="1">
      <c r="E3" s="17"/>
      <c r="F3" s="17"/>
      <c r="G3" s="938" t="s">
        <v>0</v>
      </c>
      <c r="H3" s="938"/>
    </row>
    <row r="4" spans="1:8" s="245" customFormat="1" ht="39" customHeight="1" thickBot="1">
      <c r="A4" s="976" t="s">
        <v>946</v>
      </c>
      <c r="B4" s="977"/>
      <c r="C4" s="718" t="s">
        <v>894</v>
      </c>
      <c r="D4" s="718" t="s">
        <v>895</v>
      </c>
      <c r="E4" s="718" t="s">
        <v>896</v>
      </c>
      <c r="F4" s="718" t="s">
        <v>897</v>
      </c>
      <c r="G4" s="718" t="s">
        <v>898</v>
      </c>
      <c r="H4" s="719" t="s">
        <v>899</v>
      </c>
    </row>
    <row r="5" spans="1:8" s="247" customFormat="1" ht="15" customHeight="1">
      <c r="A5" s="246" t="s">
        <v>5</v>
      </c>
      <c r="B5" s="230">
        <v>2012</v>
      </c>
      <c r="C5" s="248">
        <v>7869</v>
      </c>
      <c r="D5" s="193">
        <v>261603</v>
      </c>
      <c r="E5" s="193">
        <v>1411</v>
      </c>
      <c r="F5" s="193">
        <v>26802</v>
      </c>
      <c r="G5" s="193">
        <v>9781</v>
      </c>
      <c r="H5" s="193">
        <v>11231</v>
      </c>
    </row>
    <row r="6" spans="1:8" s="247" customFormat="1" ht="15" customHeight="1">
      <c r="A6" s="246"/>
      <c r="B6" s="230">
        <v>2013</v>
      </c>
      <c r="C6" s="114">
        <v>8473</v>
      </c>
      <c r="D6" s="84">
        <v>269257</v>
      </c>
      <c r="E6" s="84">
        <v>1444</v>
      </c>
      <c r="F6" s="84">
        <v>27402</v>
      </c>
      <c r="G6" s="84">
        <v>10255</v>
      </c>
      <c r="H6" s="84">
        <v>13439</v>
      </c>
    </row>
    <row r="7" spans="1:8" s="247" customFormat="1" ht="15" customHeight="1">
      <c r="A7" s="246"/>
      <c r="B7" s="230">
        <v>2014</v>
      </c>
      <c r="C7" s="248">
        <v>8633</v>
      </c>
      <c r="D7" s="193">
        <v>276272</v>
      </c>
      <c r="E7" s="193">
        <v>1416</v>
      </c>
      <c r="F7" s="193">
        <v>28175</v>
      </c>
      <c r="G7" s="193">
        <v>10796</v>
      </c>
      <c r="H7" s="193">
        <v>14627</v>
      </c>
    </row>
    <row r="8" spans="1:8" s="247" customFormat="1" ht="15" customHeight="1">
      <c r="A8" s="246"/>
      <c r="B8" s="230">
        <v>2015</v>
      </c>
      <c r="C8" s="248">
        <v>9280</v>
      </c>
      <c r="D8" s="193">
        <v>279399</v>
      </c>
      <c r="E8" s="193">
        <v>1417</v>
      </c>
      <c r="F8" s="193">
        <v>28570</v>
      </c>
      <c r="G8" s="193">
        <v>11035</v>
      </c>
      <c r="H8" s="193">
        <v>15935</v>
      </c>
    </row>
    <row r="9" spans="1:8" s="247" customFormat="1" ht="15" customHeight="1">
      <c r="A9" s="246"/>
      <c r="B9" s="230">
        <v>2016</v>
      </c>
      <c r="C9" s="696">
        <v>8162</v>
      </c>
      <c r="D9" s="697">
        <v>304146</v>
      </c>
      <c r="E9" s="697">
        <v>1545</v>
      </c>
      <c r="F9" s="697">
        <v>31525</v>
      </c>
      <c r="G9" s="697">
        <v>12302</v>
      </c>
      <c r="H9" s="697">
        <v>13087</v>
      </c>
    </row>
    <row r="10" spans="1:8" s="247" customFormat="1" ht="15" customHeight="1">
      <c r="A10" s="246"/>
      <c r="B10" s="230"/>
      <c r="C10" s="248"/>
      <c r="D10" s="193"/>
      <c r="E10" s="193"/>
      <c r="F10" s="193"/>
      <c r="G10" s="193"/>
      <c r="H10" s="193"/>
    </row>
    <row r="11" spans="1:8" s="247" customFormat="1" ht="15" customHeight="1">
      <c r="A11" s="249" t="s">
        <v>6</v>
      </c>
      <c r="B11" s="230">
        <v>2012</v>
      </c>
      <c r="C11" s="248">
        <v>2316</v>
      </c>
      <c r="D11" s="193">
        <v>50002</v>
      </c>
      <c r="E11" s="193">
        <v>321</v>
      </c>
      <c r="F11" s="193">
        <v>5054</v>
      </c>
      <c r="G11" s="193">
        <v>1294</v>
      </c>
      <c r="H11" s="193">
        <v>726</v>
      </c>
    </row>
    <row r="12" spans="1:8" s="247" customFormat="1" ht="15" customHeight="1">
      <c r="A12" s="246"/>
      <c r="B12" s="230">
        <v>2013</v>
      </c>
      <c r="C12" s="248">
        <v>2463</v>
      </c>
      <c r="D12" s="193">
        <v>51322</v>
      </c>
      <c r="E12" s="193">
        <v>353</v>
      </c>
      <c r="F12" s="193">
        <v>5211</v>
      </c>
      <c r="G12" s="193">
        <v>1315</v>
      </c>
      <c r="H12" s="193">
        <v>832</v>
      </c>
    </row>
    <row r="13" spans="1:8" s="247" customFormat="1" ht="15" customHeight="1">
      <c r="A13" s="246"/>
      <c r="B13" s="230">
        <v>2014</v>
      </c>
      <c r="C13" s="248">
        <v>2205</v>
      </c>
      <c r="D13" s="87">
        <v>52968</v>
      </c>
      <c r="E13" s="193">
        <v>313</v>
      </c>
      <c r="F13" s="193">
        <v>5551</v>
      </c>
      <c r="G13" s="193">
        <v>1406</v>
      </c>
      <c r="H13" s="193">
        <v>836</v>
      </c>
    </row>
    <row r="14" spans="1:8" s="247" customFormat="1" ht="15" customHeight="1">
      <c r="A14" s="246"/>
      <c r="B14" s="230">
        <v>2015</v>
      </c>
      <c r="C14" s="248">
        <v>2257</v>
      </c>
      <c r="D14" s="193">
        <v>53221</v>
      </c>
      <c r="E14" s="193">
        <v>312</v>
      </c>
      <c r="F14" s="193">
        <v>5580</v>
      </c>
      <c r="G14" s="193">
        <v>1432</v>
      </c>
      <c r="H14" s="193">
        <v>879</v>
      </c>
    </row>
    <row r="15" spans="1:8" s="247" customFormat="1" ht="15" customHeight="1">
      <c r="A15" s="246"/>
      <c r="B15" s="230">
        <v>2016</v>
      </c>
      <c r="C15" s="696">
        <v>1675</v>
      </c>
      <c r="D15" s="698">
        <v>57488</v>
      </c>
      <c r="E15" s="698">
        <v>332</v>
      </c>
      <c r="F15" s="698">
        <v>6277</v>
      </c>
      <c r="G15" s="698">
        <v>1603</v>
      </c>
      <c r="H15" s="698">
        <v>614</v>
      </c>
    </row>
    <row r="16" spans="1:8" s="247" customFormat="1" ht="15" customHeight="1">
      <c r="A16" s="246"/>
      <c r="B16" s="230"/>
      <c r="C16" s="248"/>
      <c r="D16" s="193"/>
      <c r="E16" s="193"/>
      <c r="F16" s="193"/>
      <c r="G16" s="193"/>
      <c r="H16" s="193"/>
    </row>
    <row r="17" spans="1:8" s="247" customFormat="1" ht="15" customHeight="1">
      <c r="A17" s="246" t="s">
        <v>7</v>
      </c>
      <c r="B17" s="230">
        <v>2012</v>
      </c>
      <c r="C17" s="248">
        <v>2</v>
      </c>
      <c r="D17" s="193">
        <v>404</v>
      </c>
      <c r="E17" s="193">
        <v>1</v>
      </c>
      <c r="F17" s="193">
        <v>99</v>
      </c>
      <c r="G17" s="193">
        <v>1</v>
      </c>
      <c r="H17" s="193">
        <v>4</v>
      </c>
    </row>
    <row r="18" spans="1:8" s="247" customFormat="1" ht="15" customHeight="1">
      <c r="A18" s="246"/>
      <c r="B18" s="230">
        <v>2013</v>
      </c>
      <c r="C18" s="248">
        <v>2</v>
      </c>
      <c r="D18" s="193">
        <v>407</v>
      </c>
      <c r="E18" s="193">
        <v>1</v>
      </c>
      <c r="F18" s="193">
        <v>105</v>
      </c>
      <c r="G18" s="193">
        <v>2</v>
      </c>
      <c r="H18" s="193">
        <v>3</v>
      </c>
    </row>
    <row r="19" spans="1:8" s="247" customFormat="1" ht="15" customHeight="1">
      <c r="A19" s="246"/>
      <c r="B19" s="230">
        <v>2014</v>
      </c>
      <c r="C19" s="248" t="s">
        <v>72</v>
      </c>
      <c r="D19" s="87">
        <v>408</v>
      </c>
      <c r="E19" s="250">
        <v>1</v>
      </c>
      <c r="F19" s="250">
        <v>104</v>
      </c>
      <c r="G19" s="250">
        <v>2</v>
      </c>
      <c r="H19" s="250">
        <v>25</v>
      </c>
    </row>
    <row r="20" spans="1:8" s="247" customFormat="1" ht="15" customHeight="1">
      <c r="A20" s="246"/>
      <c r="B20" s="230">
        <v>2015</v>
      </c>
      <c r="C20" s="248">
        <v>1</v>
      </c>
      <c r="D20" s="87">
        <v>405</v>
      </c>
      <c r="E20" s="250">
        <v>1</v>
      </c>
      <c r="F20" s="250">
        <v>100</v>
      </c>
      <c r="G20" s="250">
        <v>1</v>
      </c>
      <c r="H20" s="250">
        <v>24</v>
      </c>
    </row>
    <row r="21" spans="1:8" s="247" customFormat="1" ht="15" customHeight="1">
      <c r="A21" s="246"/>
      <c r="B21" s="230">
        <v>2016</v>
      </c>
      <c r="C21" s="696" t="s">
        <v>72</v>
      </c>
      <c r="D21" s="698">
        <v>447</v>
      </c>
      <c r="E21" s="698">
        <v>1</v>
      </c>
      <c r="F21" s="698">
        <v>99</v>
      </c>
      <c r="G21" s="698">
        <v>1</v>
      </c>
      <c r="H21" s="698">
        <v>16</v>
      </c>
    </row>
    <row r="22" spans="1:8" s="247" customFormat="1" ht="15" customHeight="1">
      <c r="A22" s="246"/>
      <c r="B22" s="230"/>
      <c r="C22" s="248"/>
      <c r="D22" s="193"/>
      <c r="E22" s="193"/>
      <c r="F22" s="193"/>
      <c r="G22" s="193"/>
      <c r="H22" s="193"/>
    </row>
    <row r="23" spans="1:8" s="247" customFormat="1" ht="15" customHeight="1">
      <c r="A23" s="249" t="s">
        <v>8</v>
      </c>
      <c r="B23" s="230">
        <v>2012</v>
      </c>
      <c r="C23" s="248">
        <v>883</v>
      </c>
      <c r="D23" s="193">
        <v>26234</v>
      </c>
      <c r="E23" s="193">
        <v>66</v>
      </c>
      <c r="F23" s="193">
        <v>2722</v>
      </c>
      <c r="G23" s="193">
        <v>920</v>
      </c>
      <c r="H23" s="193">
        <v>1685</v>
      </c>
    </row>
    <row r="24" spans="1:8" s="247" customFormat="1" ht="15" customHeight="1">
      <c r="A24" s="246"/>
      <c r="B24" s="230">
        <v>2013</v>
      </c>
      <c r="C24" s="248">
        <v>969</v>
      </c>
      <c r="D24" s="193">
        <v>27011</v>
      </c>
      <c r="E24" s="193">
        <v>61</v>
      </c>
      <c r="F24" s="193">
        <v>2802</v>
      </c>
      <c r="G24" s="193">
        <v>977</v>
      </c>
      <c r="H24" s="193">
        <v>1974</v>
      </c>
    </row>
    <row r="25" spans="1:8" s="247" customFormat="1" ht="15" customHeight="1">
      <c r="A25" s="246"/>
      <c r="B25" s="230">
        <v>2014</v>
      </c>
      <c r="C25" s="251">
        <v>1044</v>
      </c>
      <c r="D25" s="252">
        <v>27655</v>
      </c>
      <c r="E25" s="252">
        <v>60</v>
      </c>
      <c r="F25" s="252">
        <v>2807</v>
      </c>
      <c r="G25" s="252">
        <v>1046</v>
      </c>
      <c r="H25" s="252">
        <v>2054</v>
      </c>
    </row>
    <row r="26" spans="1:8" s="247" customFormat="1" ht="15" customHeight="1">
      <c r="A26" s="246"/>
      <c r="B26" s="230">
        <v>2015</v>
      </c>
      <c r="C26" s="251">
        <v>1116</v>
      </c>
      <c r="D26" s="252">
        <v>28138</v>
      </c>
      <c r="E26" s="252">
        <v>59</v>
      </c>
      <c r="F26" s="252">
        <v>2808</v>
      </c>
      <c r="G26" s="252">
        <v>1065</v>
      </c>
      <c r="H26" s="252">
        <v>2235</v>
      </c>
    </row>
    <row r="27" spans="1:8" s="247" customFormat="1" ht="15" customHeight="1">
      <c r="A27" s="246"/>
      <c r="B27" s="230">
        <v>2016</v>
      </c>
      <c r="C27" s="696">
        <v>1043</v>
      </c>
      <c r="D27" s="698">
        <v>30231</v>
      </c>
      <c r="E27" s="698">
        <v>63</v>
      </c>
      <c r="F27" s="698">
        <v>3025</v>
      </c>
      <c r="G27" s="698">
        <v>1142</v>
      </c>
      <c r="H27" s="698">
        <v>2021</v>
      </c>
    </row>
    <row r="28" spans="1:8" s="247" customFormat="1" ht="15" customHeight="1">
      <c r="A28" s="246"/>
      <c r="B28" s="230"/>
      <c r="C28" s="248"/>
      <c r="D28" s="193"/>
      <c r="E28" s="193"/>
      <c r="F28" s="193"/>
      <c r="G28" s="193"/>
      <c r="H28" s="193"/>
    </row>
    <row r="29" spans="1:8" s="247" customFormat="1" ht="15" customHeight="1">
      <c r="A29" s="246" t="s">
        <v>9</v>
      </c>
      <c r="B29" s="230">
        <v>2012</v>
      </c>
      <c r="C29" s="248">
        <v>7</v>
      </c>
      <c r="D29" s="193">
        <v>2141</v>
      </c>
      <c r="E29" s="193">
        <v>6</v>
      </c>
      <c r="F29" s="193">
        <v>363</v>
      </c>
      <c r="G29" s="193">
        <v>57</v>
      </c>
      <c r="H29" s="193">
        <v>45</v>
      </c>
    </row>
    <row r="30" spans="1:8" s="247" customFormat="1" ht="15" customHeight="1">
      <c r="A30" s="246"/>
      <c r="B30" s="230">
        <v>2013</v>
      </c>
      <c r="C30" s="248">
        <v>8</v>
      </c>
      <c r="D30" s="193">
        <v>2191</v>
      </c>
      <c r="E30" s="193">
        <v>4</v>
      </c>
      <c r="F30" s="193">
        <v>391</v>
      </c>
      <c r="G30" s="193">
        <v>67</v>
      </c>
      <c r="H30" s="193">
        <v>43</v>
      </c>
    </row>
    <row r="31" spans="1:8" s="247" customFormat="1" ht="15" customHeight="1">
      <c r="A31" s="246"/>
      <c r="B31" s="230">
        <v>2014</v>
      </c>
      <c r="C31" s="251">
        <v>10</v>
      </c>
      <c r="D31" s="252">
        <v>2267</v>
      </c>
      <c r="E31" s="252">
        <v>4</v>
      </c>
      <c r="F31" s="252">
        <v>410</v>
      </c>
      <c r="G31" s="252">
        <v>70</v>
      </c>
      <c r="H31" s="252">
        <v>49</v>
      </c>
    </row>
    <row r="32" spans="1:8" s="247" customFormat="1" ht="15" customHeight="1">
      <c r="A32" s="246"/>
      <c r="B32" s="230">
        <v>2015</v>
      </c>
      <c r="C32" s="251">
        <v>10</v>
      </c>
      <c r="D32" s="252">
        <v>2289</v>
      </c>
      <c r="E32" s="252">
        <v>5</v>
      </c>
      <c r="F32" s="252">
        <v>430</v>
      </c>
      <c r="G32" s="252">
        <v>76</v>
      </c>
      <c r="H32" s="252">
        <v>54</v>
      </c>
    </row>
    <row r="33" spans="1:8" s="247" customFormat="1" ht="15" customHeight="1">
      <c r="A33" s="246"/>
      <c r="B33" s="230">
        <v>2016</v>
      </c>
      <c r="C33" s="696">
        <v>10</v>
      </c>
      <c r="D33" s="698">
        <v>2542</v>
      </c>
      <c r="E33" s="698">
        <v>7</v>
      </c>
      <c r="F33" s="698">
        <v>479</v>
      </c>
      <c r="G33" s="698">
        <v>89</v>
      </c>
      <c r="H33" s="698">
        <v>23</v>
      </c>
    </row>
    <row r="34" spans="1:8" s="247" customFormat="1" ht="15" customHeight="1">
      <c r="A34" s="246"/>
      <c r="B34" s="230"/>
      <c r="C34" s="248"/>
      <c r="D34" s="193"/>
      <c r="E34" s="193"/>
      <c r="F34" s="193"/>
      <c r="G34" s="193"/>
      <c r="H34" s="193"/>
    </row>
    <row r="35" spans="1:8" s="247" customFormat="1" ht="15" customHeight="1">
      <c r="A35" s="246" t="s">
        <v>10</v>
      </c>
      <c r="B35" s="230">
        <v>2012</v>
      </c>
      <c r="C35" s="248">
        <v>53</v>
      </c>
      <c r="D35" s="193">
        <v>2807</v>
      </c>
      <c r="E35" s="193">
        <v>8</v>
      </c>
      <c r="F35" s="193">
        <v>231</v>
      </c>
      <c r="G35" s="193">
        <v>64</v>
      </c>
      <c r="H35" s="193">
        <v>67</v>
      </c>
    </row>
    <row r="36" spans="1:8" s="247" customFormat="1" ht="15" customHeight="1">
      <c r="A36" s="246"/>
      <c r="B36" s="230">
        <v>2013</v>
      </c>
      <c r="C36" s="248">
        <v>63</v>
      </c>
      <c r="D36" s="193">
        <v>2859</v>
      </c>
      <c r="E36" s="193">
        <v>7</v>
      </c>
      <c r="F36" s="193">
        <v>223</v>
      </c>
      <c r="G36" s="193">
        <v>71</v>
      </c>
      <c r="H36" s="193">
        <v>85</v>
      </c>
    </row>
    <row r="37" spans="1:8" s="247" customFormat="1" ht="15" customHeight="1">
      <c r="A37" s="246"/>
      <c r="B37" s="230">
        <v>2014</v>
      </c>
      <c r="C37" s="251">
        <v>60</v>
      </c>
      <c r="D37" s="252">
        <v>2935</v>
      </c>
      <c r="E37" s="252">
        <v>7</v>
      </c>
      <c r="F37" s="252">
        <v>217</v>
      </c>
      <c r="G37" s="252">
        <v>70</v>
      </c>
      <c r="H37" s="252">
        <v>99</v>
      </c>
    </row>
    <row r="38" spans="1:8" s="247" customFormat="1" ht="15" customHeight="1">
      <c r="A38" s="246"/>
      <c r="B38" s="230">
        <v>2015</v>
      </c>
      <c r="C38" s="251">
        <v>72</v>
      </c>
      <c r="D38" s="252">
        <v>2977</v>
      </c>
      <c r="E38" s="252">
        <v>7</v>
      </c>
      <c r="F38" s="252">
        <v>240</v>
      </c>
      <c r="G38" s="252">
        <v>71</v>
      </c>
      <c r="H38" s="252">
        <v>120</v>
      </c>
    </row>
    <row r="39" spans="1:8" s="247" customFormat="1" ht="15" customHeight="1">
      <c r="A39" s="246"/>
      <c r="B39" s="230">
        <v>2016</v>
      </c>
      <c r="C39" s="696">
        <v>63</v>
      </c>
      <c r="D39" s="698">
        <v>3257</v>
      </c>
      <c r="E39" s="698">
        <v>8</v>
      </c>
      <c r="F39" s="698">
        <v>258</v>
      </c>
      <c r="G39" s="698">
        <v>73</v>
      </c>
      <c r="H39" s="698">
        <v>94</v>
      </c>
    </row>
    <row r="40" spans="1:8" s="247" customFormat="1" ht="15" customHeight="1">
      <c r="A40" s="246"/>
      <c r="B40" s="230"/>
      <c r="C40" s="248"/>
      <c r="D40" s="193"/>
      <c r="E40" s="193"/>
      <c r="F40" s="193"/>
      <c r="G40" s="193"/>
      <c r="H40" s="193"/>
    </row>
    <row r="41" spans="1:8" s="247" customFormat="1" ht="15" customHeight="1">
      <c r="A41" s="246" t="s">
        <v>11</v>
      </c>
      <c r="B41" s="230">
        <v>2012</v>
      </c>
      <c r="C41" s="248">
        <v>220</v>
      </c>
      <c r="D41" s="193">
        <v>3470</v>
      </c>
      <c r="E41" s="193">
        <v>8</v>
      </c>
      <c r="F41" s="193">
        <v>217</v>
      </c>
      <c r="G41" s="193">
        <v>131</v>
      </c>
      <c r="H41" s="193">
        <v>124</v>
      </c>
    </row>
    <row r="42" spans="1:8" s="247" customFormat="1" ht="15" customHeight="1">
      <c r="A42" s="246"/>
      <c r="B42" s="230">
        <v>2013</v>
      </c>
      <c r="C42" s="248">
        <v>238</v>
      </c>
      <c r="D42" s="193">
        <v>3553</v>
      </c>
      <c r="E42" s="193">
        <v>9</v>
      </c>
      <c r="F42" s="193">
        <v>217</v>
      </c>
      <c r="G42" s="193">
        <v>121</v>
      </c>
      <c r="H42" s="193">
        <v>167</v>
      </c>
    </row>
    <row r="43" spans="1:8" s="247" customFormat="1" ht="15" customHeight="1">
      <c r="A43" s="246"/>
      <c r="B43" s="230">
        <v>2014</v>
      </c>
      <c r="C43" s="251">
        <v>243</v>
      </c>
      <c r="D43" s="252">
        <v>3562</v>
      </c>
      <c r="E43" s="252">
        <v>15</v>
      </c>
      <c r="F43" s="252">
        <v>239</v>
      </c>
      <c r="G43" s="252">
        <v>132</v>
      </c>
      <c r="H43" s="252">
        <v>183</v>
      </c>
    </row>
    <row r="44" spans="1:8" s="247" customFormat="1" ht="15" customHeight="1">
      <c r="A44" s="246"/>
      <c r="B44" s="230">
        <v>2015</v>
      </c>
      <c r="C44" s="251">
        <v>249</v>
      </c>
      <c r="D44" s="252">
        <v>3588</v>
      </c>
      <c r="E44" s="252">
        <v>12</v>
      </c>
      <c r="F44" s="252">
        <v>233</v>
      </c>
      <c r="G44" s="252">
        <v>147</v>
      </c>
      <c r="H44" s="252">
        <v>207</v>
      </c>
    </row>
    <row r="45" spans="1:8" s="247" customFormat="1" ht="15" customHeight="1">
      <c r="A45" s="246"/>
      <c r="B45" s="230">
        <v>2016</v>
      </c>
      <c r="C45" s="696">
        <v>220</v>
      </c>
      <c r="D45" s="698">
        <v>3831</v>
      </c>
      <c r="E45" s="698">
        <v>10</v>
      </c>
      <c r="F45" s="698">
        <v>258</v>
      </c>
      <c r="G45" s="698">
        <v>160</v>
      </c>
      <c r="H45" s="698">
        <v>169</v>
      </c>
    </row>
    <row r="46" spans="1:8" s="247" customFormat="1" ht="15" customHeight="1">
      <c r="A46" s="246"/>
      <c r="B46" s="230"/>
      <c r="C46" s="248"/>
      <c r="D46" s="193"/>
      <c r="E46" s="193"/>
      <c r="F46" s="193"/>
      <c r="G46" s="193"/>
      <c r="H46" s="193"/>
    </row>
    <row r="47" spans="1:8" s="247" customFormat="1" ht="15" customHeight="1">
      <c r="A47" s="246" t="s">
        <v>12</v>
      </c>
      <c r="B47" s="230">
        <v>2012</v>
      </c>
      <c r="C47" s="248">
        <v>21</v>
      </c>
      <c r="D47" s="193">
        <v>1860</v>
      </c>
      <c r="E47" s="193">
        <v>8</v>
      </c>
      <c r="F47" s="193">
        <v>149</v>
      </c>
      <c r="G47" s="193">
        <v>39</v>
      </c>
      <c r="H47" s="193">
        <v>36</v>
      </c>
    </row>
    <row r="48" spans="1:8" s="247" customFormat="1" ht="15" customHeight="1">
      <c r="A48" s="246"/>
      <c r="B48" s="230">
        <v>2013</v>
      </c>
      <c r="C48" s="248">
        <v>29</v>
      </c>
      <c r="D48" s="193">
        <v>1859</v>
      </c>
      <c r="E48" s="193">
        <v>8</v>
      </c>
      <c r="F48" s="193">
        <v>151</v>
      </c>
      <c r="G48" s="193">
        <v>39</v>
      </c>
      <c r="H48" s="193">
        <v>33</v>
      </c>
    </row>
    <row r="49" spans="1:8" s="247" customFormat="1" ht="15" customHeight="1">
      <c r="A49" s="246"/>
      <c r="B49" s="230">
        <v>2014</v>
      </c>
      <c r="C49" s="251">
        <v>27</v>
      </c>
      <c r="D49" s="252">
        <v>1875</v>
      </c>
      <c r="E49" s="252">
        <v>7</v>
      </c>
      <c r="F49" s="252">
        <v>146</v>
      </c>
      <c r="G49" s="252">
        <v>44</v>
      </c>
      <c r="H49" s="252">
        <v>41</v>
      </c>
    </row>
    <row r="50" spans="1:8" s="247" customFormat="1" ht="15" customHeight="1">
      <c r="A50" s="246"/>
      <c r="B50" s="230">
        <v>2015</v>
      </c>
      <c r="C50" s="251">
        <v>34</v>
      </c>
      <c r="D50" s="252">
        <v>1933</v>
      </c>
      <c r="E50" s="252">
        <v>7</v>
      </c>
      <c r="F50" s="252">
        <v>153</v>
      </c>
      <c r="G50" s="252">
        <v>49</v>
      </c>
      <c r="H50" s="252">
        <v>45</v>
      </c>
    </row>
    <row r="51" spans="1:8" s="247" customFormat="1" ht="15" customHeight="1">
      <c r="A51" s="246"/>
      <c r="B51" s="230">
        <v>2016</v>
      </c>
      <c r="C51" s="696">
        <v>28</v>
      </c>
      <c r="D51" s="698">
        <v>2065</v>
      </c>
      <c r="E51" s="698">
        <v>9</v>
      </c>
      <c r="F51" s="698">
        <v>160</v>
      </c>
      <c r="G51" s="698">
        <v>46</v>
      </c>
      <c r="H51" s="698">
        <v>32</v>
      </c>
    </row>
    <row r="52" spans="1:8" s="247" customFormat="1" ht="15" customHeight="1">
      <c r="A52" s="246"/>
      <c r="B52" s="230"/>
      <c r="C52" s="248"/>
      <c r="D52" s="193"/>
      <c r="E52" s="193"/>
      <c r="F52" s="193"/>
      <c r="G52" s="193"/>
      <c r="H52" s="193"/>
    </row>
    <row r="53" spans="1:8" s="247" customFormat="1" ht="15" customHeight="1">
      <c r="A53" s="246" t="s">
        <v>13</v>
      </c>
      <c r="B53" s="230">
        <v>2012</v>
      </c>
      <c r="C53" s="248">
        <v>9</v>
      </c>
      <c r="D53" s="193">
        <v>1636</v>
      </c>
      <c r="E53" s="193">
        <v>5</v>
      </c>
      <c r="F53" s="193">
        <v>119</v>
      </c>
      <c r="G53" s="193">
        <v>20</v>
      </c>
      <c r="H53" s="193">
        <v>68</v>
      </c>
    </row>
    <row r="54" spans="1:8" s="247" customFormat="1" ht="15" customHeight="1">
      <c r="A54" s="246"/>
      <c r="B54" s="230">
        <v>2013</v>
      </c>
      <c r="C54" s="248">
        <v>17</v>
      </c>
      <c r="D54" s="193">
        <v>1695</v>
      </c>
      <c r="E54" s="193">
        <v>5</v>
      </c>
      <c r="F54" s="193">
        <v>120</v>
      </c>
      <c r="G54" s="193">
        <v>29</v>
      </c>
      <c r="H54" s="193">
        <v>74</v>
      </c>
    </row>
    <row r="55" spans="1:8" s="247" customFormat="1" ht="15" customHeight="1">
      <c r="A55" s="246"/>
      <c r="B55" s="230">
        <v>2014</v>
      </c>
      <c r="C55" s="251">
        <v>12</v>
      </c>
      <c r="D55" s="252">
        <v>1700</v>
      </c>
      <c r="E55" s="252">
        <v>6</v>
      </c>
      <c r="F55" s="252">
        <v>119</v>
      </c>
      <c r="G55" s="252">
        <v>25</v>
      </c>
      <c r="H55" s="252">
        <v>79</v>
      </c>
    </row>
    <row r="56" spans="1:8" s="247" customFormat="1" ht="15" customHeight="1">
      <c r="A56" s="246"/>
      <c r="B56" s="230">
        <v>2015</v>
      </c>
      <c r="C56" s="251">
        <v>17</v>
      </c>
      <c r="D56" s="252">
        <v>1761</v>
      </c>
      <c r="E56" s="252">
        <v>6</v>
      </c>
      <c r="F56" s="252">
        <v>133</v>
      </c>
      <c r="G56" s="252">
        <v>25</v>
      </c>
      <c r="H56" s="252">
        <v>85</v>
      </c>
    </row>
    <row r="57" spans="1:8" s="247" customFormat="1" ht="15" customHeight="1">
      <c r="A57" s="246"/>
      <c r="B57" s="230">
        <v>2016</v>
      </c>
      <c r="C57" s="696">
        <v>18</v>
      </c>
      <c r="D57" s="698">
        <v>1901</v>
      </c>
      <c r="E57" s="698">
        <v>7</v>
      </c>
      <c r="F57" s="698">
        <v>147</v>
      </c>
      <c r="G57" s="698">
        <v>24</v>
      </c>
      <c r="H57" s="698">
        <v>45</v>
      </c>
    </row>
    <row r="58" spans="1:8" s="247" customFormat="1" ht="15" customHeight="1">
      <c r="A58" s="246"/>
      <c r="B58" s="230"/>
      <c r="C58" s="248"/>
      <c r="D58" s="193"/>
      <c r="E58" s="193"/>
      <c r="F58" s="193"/>
      <c r="G58" s="193"/>
      <c r="H58" s="193"/>
    </row>
    <row r="59" spans="1:8" s="247" customFormat="1" ht="15" customHeight="1">
      <c r="A59" s="246" t="s">
        <v>14</v>
      </c>
      <c r="B59" s="230">
        <v>2012</v>
      </c>
      <c r="C59" s="248">
        <v>35</v>
      </c>
      <c r="D59" s="193">
        <v>611</v>
      </c>
      <c r="E59" s="193" t="s">
        <v>72</v>
      </c>
      <c r="F59" s="193">
        <v>26</v>
      </c>
      <c r="G59" s="193">
        <v>24</v>
      </c>
      <c r="H59" s="193">
        <v>45</v>
      </c>
    </row>
    <row r="60" spans="1:8" s="247" customFormat="1" ht="15" customHeight="1">
      <c r="A60" s="246"/>
      <c r="B60" s="230">
        <v>2013</v>
      </c>
      <c r="C60" s="248">
        <v>48</v>
      </c>
      <c r="D60" s="193">
        <v>680</v>
      </c>
      <c r="E60" s="193" t="s">
        <v>72</v>
      </c>
      <c r="F60" s="193">
        <v>26</v>
      </c>
      <c r="G60" s="193">
        <v>27</v>
      </c>
      <c r="H60" s="193">
        <v>58</v>
      </c>
    </row>
    <row r="61" spans="1:8" s="247" customFormat="1" ht="15" customHeight="1">
      <c r="A61" s="246"/>
      <c r="B61" s="230">
        <v>2014</v>
      </c>
      <c r="C61" s="251">
        <v>56</v>
      </c>
      <c r="D61" s="252">
        <v>715</v>
      </c>
      <c r="E61" s="252" t="s">
        <v>72</v>
      </c>
      <c r="F61" s="252">
        <v>33</v>
      </c>
      <c r="G61" s="252">
        <v>35</v>
      </c>
      <c r="H61" s="252">
        <v>73</v>
      </c>
    </row>
    <row r="62" spans="1:8" s="247" customFormat="1" ht="15" customHeight="1">
      <c r="A62" s="246"/>
      <c r="B62" s="230">
        <v>2015</v>
      </c>
      <c r="C62" s="251">
        <v>55</v>
      </c>
      <c r="D62" s="252">
        <v>736</v>
      </c>
      <c r="E62" s="252">
        <v>0</v>
      </c>
      <c r="F62" s="252">
        <v>44</v>
      </c>
      <c r="G62" s="252">
        <v>40</v>
      </c>
      <c r="H62" s="252">
        <v>73</v>
      </c>
    </row>
    <row r="63" spans="1:8" s="247" customFormat="1" ht="15" customHeight="1">
      <c r="A63" s="246"/>
      <c r="B63" s="230">
        <v>2016</v>
      </c>
      <c r="C63" s="696">
        <v>52</v>
      </c>
      <c r="D63" s="698">
        <v>823</v>
      </c>
      <c r="E63" s="698">
        <v>0</v>
      </c>
      <c r="F63" s="698">
        <v>48</v>
      </c>
      <c r="G63" s="698">
        <v>44</v>
      </c>
      <c r="H63" s="698">
        <v>65</v>
      </c>
    </row>
    <row r="64" spans="1:8" s="247" customFormat="1" ht="15" customHeight="1">
      <c r="A64" s="246"/>
      <c r="B64" s="230"/>
      <c r="C64" s="248"/>
      <c r="D64" s="193"/>
      <c r="E64" s="193"/>
      <c r="F64" s="193"/>
      <c r="G64" s="193"/>
      <c r="H64" s="193"/>
    </row>
    <row r="65" spans="1:8" s="247" customFormat="1" ht="15" customHeight="1">
      <c r="A65" s="246" t="s">
        <v>15</v>
      </c>
      <c r="B65" s="230">
        <v>2012</v>
      </c>
      <c r="C65" s="248">
        <v>1</v>
      </c>
      <c r="D65" s="193">
        <v>1962</v>
      </c>
      <c r="E65" s="193">
        <v>19</v>
      </c>
      <c r="F65" s="193">
        <v>152</v>
      </c>
      <c r="G65" s="193">
        <v>14</v>
      </c>
      <c r="H65" s="193">
        <v>176</v>
      </c>
    </row>
    <row r="66" spans="1:8" s="247" customFormat="1" ht="15" customHeight="1">
      <c r="A66" s="246"/>
      <c r="B66" s="230">
        <v>2013</v>
      </c>
      <c r="C66" s="248">
        <v>2</v>
      </c>
      <c r="D66" s="193">
        <v>2027</v>
      </c>
      <c r="E66" s="193">
        <v>21</v>
      </c>
      <c r="F66" s="193">
        <v>152</v>
      </c>
      <c r="G66" s="193">
        <v>19</v>
      </c>
      <c r="H66" s="193">
        <v>180</v>
      </c>
    </row>
    <row r="67" spans="1:8" s="247" customFormat="1" ht="15" customHeight="1">
      <c r="A67" s="246"/>
      <c r="B67" s="230">
        <v>2014</v>
      </c>
      <c r="C67" s="251">
        <v>2</v>
      </c>
      <c r="D67" s="252">
        <v>2076</v>
      </c>
      <c r="E67" s="252">
        <v>19</v>
      </c>
      <c r="F67" s="252">
        <v>154</v>
      </c>
      <c r="G67" s="252">
        <v>20</v>
      </c>
      <c r="H67" s="252">
        <v>198</v>
      </c>
    </row>
    <row r="68" spans="1:8" s="247" customFormat="1" ht="15" customHeight="1">
      <c r="A68" s="246"/>
      <c r="B68" s="230">
        <v>2015</v>
      </c>
      <c r="C68" s="251">
        <v>2</v>
      </c>
      <c r="D68" s="252">
        <v>2061</v>
      </c>
      <c r="E68" s="252">
        <v>17</v>
      </c>
      <c r="F68" s="252">
        <v>159</v>
      </c>
      <c r="G68" s="252">
        <v>26</v>
      </c>
      <c r="H68" s="252">
        <v>197</v>
      </c>
    </row>
    <row r="69" spans="1:8" s="247" customFormat="1" ht="15" customHeight="1">
      <c r="A69" s="246"/>
      <c r="B69" s="230">
        <v>2016</v>
      </c>
      <c r="C69" s="696">
        <v>2</v>
      </c>
      <c r="D69" s="698">
        <v>2193</v>
      </c>
      <c r="E69" s="698">
        <v>20</v>
      </c>
      <c r="F69" s="698">
        <v>175</v>
      </c>
      <c r="G69" s="698">
        <v>24</v>
      </c>
      <c r="H69" s="698">
        <v>96</v>
      </c>
    </row>
    <row r="70" spans="1:8" s="247" customFormat="1" ht="15" customHeight="1">
      <c r="A70" s="246"/>
      <c r="B70" s="230"/>
      <c r="C70" s="248"/>
      <c r="D70" s="193"/>
      <c r="E70" s="193"/>
      <c r="F70" s="193"/>
      <c r="G70" s="193"/>
      <c r="H70" s="193"/>
    </row>
    <row r="71" spans="1:8" s="247" customFormat="1" ht="15" customHeight="1">
      <c r="A71" s="246" t="s">
        <v>16</v>
      </c>
      <c r="B71" s="230">
        <v>2012</v>
      </c>
      <c r="C71" s="248">
        <v>341</v>
      </c>
      <c r="D71" s="193">
        <v>11902</v>
      </c>
      <c r="E71" s="193">
        <v>51</v>
      </c>
      <c r="F71" s="193">
        <v>1593</v>
      </c>
      <c r="G71" s="193">
        <v>767</v>
      </c>
      <c r="H71" s="193">
        <v>640</v>
      </c>
    </row>
    <row r="72" spans="1:8" s="247" customFormat="1" ht="15" customHeight="1">
      <c r="A72" s="246"/>
      <c r="B72" s="230">
        <v>2013</v>
      </c>
      <c r="C72" s="248">
        <v>348</v>
      </c>
      <c r="D72" s="193">
        <v>12183</v>
      </c>
      <c r="E72" s="193">
        <v>51</v>
      </c>
      <c r="F72" s="193">
        <v>1648</v>
      </c>
      <c r="G72" s="193">
        <v>832</v>
      </c>
      <c r="H72" s="193">
        <v>785</v>
      </c>
    </row>
    <row r="73" spans="1:8" s="247" customFormat="1" ht="15" customHeight="1">
      <c r="A73" s="246"/>
      <c r="B73" s="230">
        <v>2014</v>
      </c>
      <c r="C73" s="251">
        <v>365</v>
      </c>
      <c r="D73" s="252">
        <v>12544</v>
      </c>
      <c r="E73" s="252">
        <v>48</v>
      </c>
      <c r="F73" s="252">
        <v>1681</v>
      </c>
      <c r="G73" s="252">
        <v>877</v>
      </c>
      <c r="H73" s="252">
        <v>807</v>
      </c>
    </row>
    <row r="74" spans="1:8" s="247" customFormat="1" ht="15" customHeight="1">
      <c r="A74" s="246"/>
      <c r="B74" s="230">
        <v>2015</v>
      </c>
      <c r="C74" s="251">
        <v>431</v>
      </c>
      <c r="D74" s="252">
        <v>12588</v>
      </c>
      <c r="E74" s="252">
        <v>46</v>
      </c>
      <c r="F74" s="252">
        <v>1682</v>
      </c>
      <c r="G74" s="252">
        <v>889</v>
      </c>
      <c r="H74" s="252">
        <v>908</v>
      </c>
    </row>
    <row r="75" spans="1:8" s="247" customFormat="1" ht="15" customHeight="1">
      <c r="A75" s="246"/>
      <c r="B75" s="230">
        <v>2016</v>
      </c>
      <c r="C75" s="696">
        <v>476</v>
      </c>
      <c r="D75" s="698">
        <v>13763</v>
      </c>
      <c r="E75" s="698">
        <v>51</v>
      </c>
      <c r="F75" s="698">
        <v>1847</v>
      </c>
      <c r="G75" s="698">
        <v>984</v>
      </c>
      <c r="H75" s="698">
        <v>894</v>
      </c>
    </row>
    <row r="76" spans="1:8" s="247" customFormat="1" ht="15" customHeight="1">
      <c r="A76" s="246"/>
      <c r="B76" s="230"/>
      <c r="C76" s="248"/>
      <c r="D76" s="193"/>
      <c r="E76" s="193"/>
      <c r="F76" s="193"/>
      <c r="G76" s="193"/>
      <c r="H76" s="193"/>
    </row>
    <row r="77" spans="1:8" s="247" customFormat="1" ht="15" customHeight="1">
      <c r="A77" s="246" t="s">
        <v>17</v>
      </c>
      <c r="B77" s="230">
        <v>2012</v>
      </c>
      <c r="C77" s="248">
        <v>246</v>
      </c>
      <c r="D77" s="193">
        <v>6515</v>
      </c>
      <c r="E77" s="193">
        <v>10</v>
      </c>
      <c r="F77" s="193">
        <v>667</v>
      </c>
      <c r="G77" s="193">
        <v>312</v>
      </c>
      <c r="H77" s="193">
        <v>382</v>
      </c>
    </row>
    <row r="78" spans="1:8" s="247" customFormat="1" ht="15" customHeight="1">
      <c r="A78" s="246"/>
      <c r="B78" s="230">
        <v>2013</v>
      </c>
      <c r="C78" s="248">
        <v>242</v>
      </c>
      <c r="D78" s="193">
        <v>6694</v>
      </c>
      <c r="E78" s="193">
        <v>9</v>
      </c>
      <c r="F78" s="193">
        <v>667</v>
      </c>
      <c r="G78" s="193">
        <v>319</v>
      </c>
      <c r="H78" s="193">
        <v>452</v>
      </c>
    </row>
    <row r="79" spans="1:8" s="247" customFormat="1" ht="15" customHeight="1">
      <c r="A79" s="246"/>
      <c r="B79" s="230">
        <v>2014</v>
      </c>
      <c r="C79" s="251">
        <v>269</v>
      </c>
      <c r="D79" s="252">
        <v>6815</v>
      </c>
      <c r="E79" s="252">
        <v>10</v>
      </c>
      <c r="F79" s="252">
        <v>688</v>
      </c>
      <c r="G79" s="252">
        <v>334</v>
      </c>
      <c r="H79" s="252">
        <v>483</v>
      </c>
    </row>
    <row r="80" spans="1:8" s="247" customFormat="1" ht="15" customHeight="1">
      <c r="A80" s="246"/>
      <c r="B80" s="230">
        <v>2015</v>
      </c>
      <c r="C80" s="251">
        <v>335</v>
      </c>
      <c r="D80" s="252">
        <v>6927</v>
      </c>
      <c r="E80" s="252">
        <v>10</v>
      </c>
      <c r="F80" s="252">
        <v>699</v>
      </c>
      <c r="G80" s="252">
        <v>315</v>
      </c>
      <c r="H80" s="252">
        <v>580</v>
      </c>
    </row>
    <row r="81" spans="1:8" s="247" customFormat="1" ht="15" customHeight="1">
      <c r="A81" s="246"/>
      <c r="B81" s="230">
        <v>2016</v>
      </c>
      <c r="C81" s="696">
        <v>209</v>
      </c>
      <c r="D81" s="698">
        <v>7627</v>
      </c>
      <c r="E81" s="698">
        <v>17</v>
      </c>
      <c r="F81" s="698">
        <v>798</v>
      </c>
      <c r="G81" s="698">
        <v>373</v>
      </c>
      <c r="H81" s="698">
        <v>357</v>
      </c>
    </row>
    <row r="82" spans="1:8" s="247" customFormat="1" ht="15" customHeight="1">
      <c r="A82" s="246"/>
      <c r="B82" s="230"/>
      <c r="C82" s="248"/>
      <c r="D82" s="193"/>
      <c r="E82" s="193"/>
      <c r="F82" s="193"/>
      <c r="G82" s="193"/>
      <c r="H82" s="193"/>
    </row>
    <row r="83" spans="1:8" s="247" customFormat="1" ht="15" customHeight="1">
      <c r="A83" s="249" t="s">
        <v>18</v>
      </c>
      <c r="B83" s="230">
        <v>2012</v>
      </c>
      <c r="C83" s="248">
        <v>341</v>
      </c>
      <c r="D83" s="193">
        <v>15301</v>
      </c>
      <c r="E83" s="193">
        <v>70</v>
      </c>
      <c r="F83" s="193">
        <v>1024</v>
      </c>
      <c r="G83" s="193">
        <v>376</v>
      </c>
      <c r="H83" s="193">
        <v>626</v>
      </c>
    </row>
    <row r="84" spans="1:8" s="247" customFormat="1" ht="15" customHeight="1">
      <c r="A84" s="246"/>
      <c r="B84" s="230">
        <v>2013</v>
      </c>
      <c r="C84" s="248">
        <v>402</v>
      </c>
      <c r="D84" s="193">
        <v>15642</v>
      </c>
      <c r="E84" s="193">
        <v>66</v>
      </c>
      <c r="F84" s="193">
        <v>1060</v>
      </c>
      <c r="G84" s="193">
        <v>394</v>
      </c>
      <c r="H84" s="193">
        <v>813</v>
      </c>
    </row>
    <row r="85" spans="1:8" s="247" customFormat="1" ht="15" customHeight="1">
      <c r="A85" s="246"/>
      <c r="B85" s="230">
        <v>2014</v>
      </c>
      <c r="C85" s="251">
        <v>412</v>
      </c>
      <c r="D85" s="252">
        <v>15964</v>
      </c>
      <c r="E85" s="252">
        <v>74</v>
      </c>
      <c r="F85" s="252">
        <v>1122</v>
      </c>
      <c r="G85" s="252">
        <v>439</v>
      </c>
      <c r="H85" s="252">
        <v>927</v>
      </c>
    </row>
    <row r="86" spans="1:8" s="247" customFormat="1" ht="15" customHeight="1">
      <c r="A86" s="246"/>
      <c r="B86" s="230">
        <v>2015</v>
      </c>
      <c r="C86" s="251">
        <v>425</v>
      </c>
      <c r="D86" s="252">
        <v>15327</v>
      </c>
      <c r="E86" s="252">
        <v>75</v>
      </c>
      <c r="F86" s="252">
        <v>1088</v>
      </c>
      <c r="G86" s="252">
        <v>443</v>
      </c>
      <c r="H86" s="252" t="s">
        <v>900</v>
      </c>
    </row>
    <row r="87" spans="1:8" s="247" customFormat="1" ht="15" customHeight="1">
      <c r="A87" s="246"/>
      <c r="B87" s="230">
        <v>2016</v>
      </c>
      <c r="C87" s="696">
        <v>381</v>
      </c>
      <c r="D87" s="698">
        <v>15940</v>
      </c>
      <c r="E87" s="698">
        <v>77</v>
      </c>
      <c r="F87" s="698">
        <v>1193</v>
      </c>
      <c r="G87" s="698">
        <v>464</v>
      </c>
      <c r="H87" s="698">
        <v>730</v>
      </c>
    </row>
    <row r="88" spans="1:8" s="247" customFormat="1" ht="15" customHeight="1">
      <c r="A88" s="246"/>
      <c r="B88" s="230"/>
      <c r="C88" s="248"/>
      <c r="D88" s="193"/>
      <c r="E88" s="193"/>
      <c r="F88" s="193"/>
      <c r="G88" s="193"/>
      <c r="H88" s="193"/>
    </row>
    <row r="89" spans="1:8" s="247" customFormat="1" ht="15" customHeight="1">
      <c r="A89" s="246" t="s">
        <v>19</v>
      </c>
      <c r="B89" s="230">
        <v>2012</v>
      </c>
      <c r="C89" s="248" t="s">
        <v>72</v>
      </c>
      <c r="D89" s="193" t="s">
        <v>72</v>
      </c>
      <c r="E89" s="193" t="s">
        <v>72</v>
      </c>
      <c r="F89" s="193" t="s">
        <v>72</v>
      </c>
      <c r="G89" s="193" t="s">
        <v>72</v>
      </c>
      <c r="H89" s="193" t="s">
        <v>72</v>
      </c>
    </row>
    <row r="90" spans="1:8" s="247" customFormat="1" ht="15" customHeight="1">
      <c r="A90" s="246"/>
      <c r="B90" s="230">
        <v>2013</v>
      </c>
      <c r="C90" s="248" t="s">
        <v>72</v>
      </c>
      <c r="D90" s="193" t="s">
        <v>72</v>
      </c>
      <c r="E90" s="193" t="s">
        <v>72</v>
      </c>
      <c r="F90" s="193" t="s">
        <v>72</v>
      </c>
      <c r="G90" s="193" t="s">
        <v>72</v>
      </c>
      <c r="H90" s="193" t="s">
        <v>72</v>
      </c>
    </row>
    <row r="91" spans="1:8" s="247" customFormat="1" ht="15" customHeight="1">
      <c r="A91" s="246"/>
      <c r="B91" s="230">
        <v>2014</v>
      </c>
      <c r="C91" s="248" t="s">
        <v>72</v>
      </c>
      <c r="D91" s="193" t="s">
        <v>72</v>
      </c>
      <c r="E91" s="193" t="s">
        <v>72</v>
      </c>
      <c r="F91" s="193" t="s">
        <v>72</v>
      </c>
      <c r="G91" s="193" t="s">
        <v>72</v>
      </c>
      <c r="H91" s="193" t="s">
        <v>72</v>
      </c>
    </row>
    <row r="92" spans="1:8" s="247" customFormat="1" ht="15" customHeight="1">
      <c r="A92" s="246"/>
      <c r="B92" s="230">
        <v>2015</v>
      </c>
      <c r="C92" s="248" t="s">
        <v>72</v>
      </c>
      <c r="D92" s="193" t="s">
        <v>72</v>
      </c>
      <c r="E92" s="193" t="s">
        <v>72</v>
      </c>
      <c r="F92" s="193" t="s">
        <v>72</v>
      </c>
      <c r="G92" s="193" t="s">
        <v>72</v>
      </c>
      <c r="H92" s="193" t="s">
        <v>72</v>
      </c>
    </row>
    <row r="93" spans="1:8" s="247" customFormat="1" ht="15" customHeight="1">
      <c r="A93" s="246"/>
      <c r="B93" s="230">
        <v>2016</v>
      </c>
      <c r="C93" s="248" t="s">
        <v>72</v>
      </c>
      <c r="D93" s="193" t="s">
        <v>72</v>
      </c>
      <c r="E93" s="193" t="s">
        <v>72</v>
      </c>
      <c r="F93" s="193" t="s">
        <v>72</v>
      </c>
      <c r="G93" s="193" t="s">
        <v>72</v>
      </c>
      <c r="H93" s="193" t="s">
        <v>72</v>
      </c>
    </row>
    <row r="94" spans="1:8" s="247" customFormat="1" ht="15" customHeight="1">
      <c r="A94" s="246"/>
      <c r="B94" s="230"/>
      <c r="C94" s="248"/>
      <c r="D94" s="193"/>
      <c r="E94" s="193"/>
      <c r="F94" s="193"/>
      <c r="G94" s="193"/>
      <c r="H94" s="193"/>
    </row>
    <row r="95" spans="1:8" s="247" customFormat="1" ht="15" customHeight="1">
      <c r="A95" s="691" t="s">
        <v>182</v>
      </c>
      <c r="B95" s="230">
        <v>2012</v>
      </c>
      <c r="C95" s="248">
        <v>105</v>
      </c>
      <c r="D95" s="193">
        <v>9040</v>
      </c>
      <c r="E95" s="193">
        <v>85</v>
      </c>
      <c r="F95" s="193">
        <v>671</v>
      </c>
      <c r="G95" s="193">
        <v>293</v>
      </c>
      <c r="H95" s="193">
        <v>734</v>
      </c>
    </row>
    <row r="96" spans="1:8" s="247" customFormat="1" ht="15" customHeight="1">
      <c r="A96" s="246"/>
      <c r="B96" s="230">
        <v>2013</v>
      </c>
      <c r="C96" s="248">
        <v>110</v>
      </c>
      <c r="D96" s="193">
        <v>9155</v>
      </c>
      <c r="E96" s="193">
        <v>85</v>
      </c>
      <c r="F96" s="193">
        <v>712</v>
      </c>
      <c r="G96" s="193">
        <v>312</v>
      </c>
      <c r="H96" s="193">
        <v>814</v>
      </c>
    </row>
    <row r="97" spans="1:8" s="247" customFormat="1" ht="15" customHeight="1">
      <c r="A97" s="246"/>
      <c r="B97" s="230">
        <v>2014</v>
      </c>
      <c r="C97" s="251">
        <v>128</v>
      </c>
      <c r="D97" s="252">
        <v>9397</v>
      </c>
      <c r="E97" s="252">
        <v>86</v>
      </c>
      <c r="F97" s="252">
        <v>693</v>
      </c>
      <c r="G97" s="252">
        <v>325</v>
      </c>
      <c r="H97" s="252">
        <v>903</v>
      </c>
    </row>
    <row r="98" spans="1:8" s="247" customFormat="1" ht="15" customHeight="1">
      <c r="A98" s="246"/>
      <c r="B98" s="230">
        <v>2015</v>
      </c>
      <c r="C98" s="251">
        <v>128</v>
      </c>
      <c r="D98" s="252">
        <v>9512</v>
      </c>
      <c r="E98" s="252">
        <v>83</v>
      </c>
      <c r="F98" s="252">
        <v>720</v>
      </c>
      <c r="G98" s="252">
        <v>322</v>
      </c>
      <c r="H98" s="252">
        <v>926</v>
      </c>
    </row>
    <row r="99" spans="1:8" s="247" customFormat="1" ht="15" customHeight="1">
      <c r="A99" s="246"/>
      <c r="B99" s="230">
        <v>2016</v>
      </c>
      <c r="C99" s="696">
        <v>178</v>
      </c>
      <c r="D99" s="697">
        <v>10458</v>
      </c>
      <c r="E99" s="697">
        <v>82</v>
      </c>
      <c r="F99" s="697">
        <v>818</v>
      </c>
      <c r="G99" s="697">
        <v>373</v>
      </c>
      <c r="H99" s="697">
        <v>1012</v>
      </c>
    </row>
    <row r="100" spans="1:8" s="247" customFormat="1" ht="15" customHeight="1">
      <c r="A100" s="246"/>
      <c r="B100" s="230"/>
      <c r="C100" s="248"/>
      <c r="D100" s="193"/>
      <c r="E100" s="193"/>
      <c r="F100" s="193"/>
      <c r="G100" s="193"/>
      <c r="H100" s="193"/>
    </row>
    <row r="101" spans="1:8" s="247" customFormat="1" ht="15" customHeight="1">
      <c r="A101" s="246" t="s">
        <v>21</v>
      </c>
      <c r="B101" s="230">
        <v>2012</v>
      </c>
      <c r="C101" s="248" t="s">
        <v>72</v>
      </c>
      <c r="D101" s="193">
        <v>34</v>
      </c>
      <c r="E101" s="193" t="s">
        <v>72</v>
      </c>
      <c r="F101" s="193">
        <v>3</v>
      </c>
      <c r="G101" s="193">
        <v>1</v>
      </c>
      <c r="H101" s="193" t="s">
        <v>72</v>
      </c>
    </row>
    <row r="102" spans="1:8" s="247" customFormat="1" ht="15" customHeight="1">
      <c r="A102" s="246"/>
      <c r="B102" s="230">
        <v>2013</v>
      </c>
      <c r="C102" s="248" t="s">
        <v>72</v>
      </c>
      <c r="D102" s="193">
        <v>37</v>
      </c>
      <c r="E102" s="193">
        <v>4</v>
      </c>
      <c r="F102" s="193">
        <v>5</v>
      </c>
      <c r="G102" s="193">
        <v>2</v>
      </c>
      <c r="H102" s="193" t="s">
        <v>72</v>
      </c>
    </row>
    <row r="103" spans="1:8" s="247" customFormat="1" ht="15" customHeight="1">
      <c r="A103" s="246"/>
      <c r="B103" s="230">
        <v>2014</v>
      </c>
      <c r="C103" s="251" t="s">
        <v>72</v>
      </c>
      <c r="D103" s="250">
        <v>44</v>
      </c>
      <c r="E103" s="250">
        <v>4</v>
      </c>
      <c r="F103" s="250">
        <v>9</v>
      </c>
      <c r="G103" s="250">
        <v>5</v>
      </c>
      <c r="H103" s="252" t="s">
        <v>72</v>
      </c>
    </row>
    <row r="104" spans="1:8" s="247" customFormat="1" ht="15" customHeight="1">
      <c r="A104" s="246"/>
      <c r="B104" s="230">
        <v>2015</v>
      </c>
      <c r="C104" s="251" t="s">
        <v>72</v>
      </c>
      <c r="D104" s="250">
        <v>48</v>
      </c>
      <c r="E104" s="250">
        <v>4</v>
      </c>
      <c r="F104" s="250">
        <v>8</v>
      </c>
      <c r="G104" s="250">
        <v>2</v>
      </c>
      <c r="H104" s="252">
        <v>1</v>
      </c>
    </row>
    <row r="105" spans="1:8" s="247" customFormat="1" ht="15" customHeight="1">
      <c r="A105" s="246"/>
      <c r="B105" s="230">
        <v>2016</v>
      </c>
      <c r="C105" s="251" t="s">
        <v>72</v>
      </c>
      <c r="D105" s="252" t="s">
        <v>72</v>
      </c>
      <c r="E105" s="252" t="s">
        <v>72</v>
      </c>
      <c r="F105" s="252" t="s">
        <v>72</v>
      </c>
      <c r="G105" s="252" t="s">
        <v>72</v>
      </c>
      <c r="H105" s="252" t="s">
        <v>72</v>
      </c>
    </row>
    <row r="106" spans="1:8" s="247" customFormat="1" ht="15" customHeight="1">
      <c r="A106" s="246"/>
      <c r="B106" s="230"/>
      <c r="C106" s="248"/>
      <c r="D106" s="193"/>
      <c r="E106" s="193"/>
      <c r="F106" s="193"/>
      <c r="G106" s="193"/>
      <c r="H106" s="193"/>
    </row>
    <row r="107" spans="1:8" s="247" customFormat="1" ht="15" customHeight="1">
      <c r="A107" s="246" t="s">
        <v>22</v>
      </c>
      <c r="B107" s="230">
        <v>2012</v>
      </c>
      <c r="C107" s="248" t="s">
        <v>72</v>
      </c>
      <c r="D107" s="193" t="s">
        <v>72</v>
      </c>
      <c r="E107" s="193" t="s">
        <v>72</v>
      </c>
      <c r="F107" s="193" t="s">
        <v>72</v>
      </c>
      <c r="G107" s="193" t="s">
        <v>72</v>
      </c>
      <c r="H107" s="193" t="s">
        <v>72</v>
      </c>
    </row>
    <row r="108" spans="1:8" s="247" customFormat="1" ht="15" customHeight="1">
      <c r="A108" s="246"/>
      <c r="B108" s="230">
        <v>2013</v>
      </c>
      <c r="C108" s="248" t="s">
        <v>72</v>
      </c>
      <c r="D108" s="193" t="s">
        <v>72</v>
      </c>
      <c r="E108" s="193" t="s">
        <v>72</v>
      </c>
      <c r="F108" s="193" t="s">
        <v>72</v>
      </c>
      <c r="G108" s="193" t="s">
        <v>72</v>
      </c>
      <c r="H108" s="193" t="s">
        <v>72</v>
      </c>
    </row>
    <row r="109" spans="1:8" s="247" customFormat="1" ht="15" customHeight="1">
      <c r="A109" s="246"/>
      <c r="B109" s="230">
        <v>2014</v>
      </c>
      <c r="C109" s="248" t="s">
        <v>72</v>
      </c>
      <c r="D109" s="193" t="s">
        <v>72</v>
      </c>
      <c r="E109" s="193" t="s">
        <v>72</v>
      </c>
      <c r="F109" s="193" t="s">
        <v>72</v>
      </c>
      <c r="G109" s="193" t="s">
        <v>72</v>
      </c>
      <c r="H109" s="193" t="s">
        <v>72</v>
      </c>
    </row>
    <row r="110" spans="1:8" s="247" customFormat="1" ht="15" customHeight="1">
      <c r="A110" s="246"/>
      <c r="B110" s="230">
        <v>2015</v>
      </c>
      <c r="C110" s="248" t="s">
        <v>72</v>
      </c>
      <c r="D110" s="193" t="s">
        <v>72</v>
      </c>
      <c r="E110" s="193" t="s">
        <v>72</v>
      </c>
      <c r="F110" s="193" t="s">
        <v>72</v>
      </c>
      <c r="G110" s="193" t="s">
        <v>72</v>
      </c>
      <c r="H110" s="193" t="s">
        <v>72</v>
      </c>
    </row>
    <row r="111" spans="1:8" s="247" customFormat="1" ht="15" customHeight="1">
      <c r="A111" s="246"/>
      <c r="B111" s="230">
        <v>2016</v>
      </c>
      <c r="C111" s="248" t="s">
        <v>72</v>
      </c>
      <c r="D111" s="193" t="s">
        <v>72</v>
      </c>
      <c r="E111" s="193" t="s">
        <v>72</v>
      </c>
      <c r="F111" s="193" t="s">
        <v>72</v>
      </c>
      <c r="G111" s="193" t="s">
        <v>72</v>
      </c>
      <c r="H111" s="193" t="s">
        <v>72</v>
      </c>
    </row>
    <row r="112" spans="1:8" s="247" customFormat="1" ht="15" customHeight="1">
      <c r="A112" s="246"/>
      <c r="B112" s="230"/>
      <c r="C112" s="248"/>
      <c r="D112" s="193"/>
      <c r="E112" s="193"/>
      <c r="F112" s="193"/>
      <c r="G112" s="193"/>
      <c r="H112" s="193"/>
    </row>
    <row r="113" spans="1:8" s="247" customFormat="1" ht="15" customHeight="1">
      <c r="A113" s="249" t="s">
        <v>23</v>
      </c>
      <c r="B113" s="230">
        <v>2012</v>
      </c>
      <c r="C113" s="248">
        <v>81</v>
      </c>
      <c r="D113" s="193">
        <v>15105</v>
      </c>
      <c r="E113" s="193">
        <v>99</v>
      </c>
      <c r="F113" s="193">
        <v>1500</v>
      </c>
      <c r="G113" s="193">
        <v>389</v>
      </c>
      <c r="H113" s="193">
        <v>192</v>
      </c>
    </row>
    <row r="114" spans="1:8" s="247" customFormat="1" ht="15" customHeight="1">
      <c r="A114" s="246"/>
      <c r="B114" s="230">
        <v>2013</v>
      </c>
      <c r="C114" s="248">
        <v>77</v>
      </c>
      <c r="D114" s="193">
        <v>15599</v>
      </c>
      <c r="E114" s="193">
        <v>103</v>
      </c>
      <c r="F114" s="193">
        <v>1555</v>
      </c>
      <c r="G114" s="193">
        <v>415</v>
      </c>
      <c r="H114" s="193">
        <v>202</v>
      </c>
    </row>
    <row r="115" spans="1:8" s="247" customFormat="1" ht="15" customHeight="1">
      <c r="A115" s="246"/>
      <c r="B115" s="230">
        <v>2014</v>
      </c>
      <c r="C115" s="248">
        <v>100</v>
      </c>
      <c r="D115" s="193">
        <v>15992</v>
      </c>
      <c r="E115" s="193">
        <v>105</v>
      </c>
      <c r="F115" s="193">
        <v>1608</v>
      </c>
      <c r="G115" s="193">
        <v>413</v>
      </c>
      <c r="H115" s="193">
        <v>242</v>
      </c>
    </row>
    <row r="116" spans="1:8" s="247" customFormat="1" ht="15" customHeight="1">
      <c r="A116" s="246"/>
      <c r="B116" s="230">
        <v>2015</v>
      </c>
      <c r="C116" s="248">
        <v>118</v>
      </c>
      <c r="D116" s="193">
        <v>16278</v>
      </c>
      <c r="E116" s="193">
        <v>101</v>
      </c>
      <c r="F116" s="193">
        <v>1632</v>
      </c>
      <c r="G116" s="193">
        <v>449</v>
      </c>
      <c r="H116" s="193">
        <v>246</v>
      </c>
    </row>
    <row r="117" spans="1:8" s="247" customFormat="1" ht="15" customHeight="1">
      <c r="A117" s="246"/>
      <c r="B117" s="230">
        <v>2016</v>
      </c>
      <c r="C117" s="114">
        <v>143</v>
      </c>
      <c r="D117" s="61">
        <v>18137</v>
      </c>
      <c r="E117" s="84">
        <v>110</v>
      </c>
      <c r="F117" s="84">
        <v>1801</v>
      </c>
      <c r="G117" s="84">
        <v>506</v>
      </c>
      <c r="H117" s="61">
        <v>189</v>
      </c>
    </row>
    <row r="118" spans="1:8" s="247" customFormat="1" ht="15" customHeight="1">
      <c r="A118" s="246"/>
      <c r="B118" s="230"/>
      <c r="C118" s="248"/>
      <c r="D118" s="193"/>
      <c r="E118" s="193"/>
      <c r="F118" s="193"/>
      <c r="G118" s="193"/>
      <c r="H118" s="193"/>
    </row>
    <row r="119" spans="1:8" s="247" customFormat="1" ht="15" customHeight="1">
      <c r="A119" s="253" t="s">
        <v>1402</v>
      </c>
      <c r="B119" s="230">
        <v>2012</v>
      </c>
      <c r="C119" s="248">
        <v>28</v>
      </c>
      <c r="D119" s="193">
        <v>4048</v>
      </c>
      <c r="E119" s="193">
        <v>24</v>
      </c>
      <c r="F119" s="193">
        <v>364</v>
      </c>
      <c r="G119" s="193">
        <v>79</v>
      </c>
      <c r="H119" s="193">
        <v>32</v>
      </c>
    </row>
    <row r="120" spans="1:8" s="247" customFormat="1" ht="15" customHeight="1">
      <c r="A120" s="253"/>
      <c r="B120" s="230">
        <v>2013</v>
      </c>
      <c r="C120" s="248">
        <v>19</v>
      </c>
      <c r="D120" s="193">
        <v>4102</v>
      </c>
      <c r="E120" s="193">
        <v>23</v>
      </c>
      <c r="F120" s="193">
        <v>373</v>
      </c>
      <c r="G120" s="193">
        <v>81</v>
      </c>
      <c r="H120" s="193">
        <v>33</v>
      </c>
    </row>
    <row r="121" spans="1:8" s="247" customFormat="1" ht="15" customHeight="1">
      <c r="A121" s="253"/>
      <c r="B121" s="230">
        <v>2014</v>
      </c>
      <c r="C121" s="248">
        <v>27</v>
      </c>
      <c r="D121" s="193">
        <v>4189</v>
      </c>
      <c r="E121" s="193">
        <v>26</v>
      </c>
      <c r="F121" s="193">
        <v>394</v>
      </c>
      <c r="G121" s="193">
        <v>82</v>
      </c>
      <c r="H121" s="193">
        <v>47</v>
      </c>
    </row>
    <row r="122" spans="1:8" s="247" customFormat="1" ht="15" customHeight="1">
      <c r="A122" s="253"/>
      <c r="B122" s="230">
        <v>2015</v>
      </c>
      <c r="C122" s="248">
        <v>31</v>
      </c>
      <c r="D122" s="193">
        <v>4260</v>
      </c>
      <c r="E122" s="193">
        <v>23</v>
      </c>
      <c r="F122" s="193">
        <v>409</v>
      </c>
      <c r="G122" s="193">
        <v>89</v>
      </c>
      <c r="H122" s="193">
        <v>46</v>
      </c>
    </row>
    <row r="123" spans="1:8" s="247" customFormat="1" ht="15" customHeight="1">
      <c r="A123" s="253"/>
      <c r="B123" s="230">
        <v>2016</v>
      </c>
      <c r="C123" s="696">
        <v>77</v>
      </c>
      <c r="D123" s="698">
        <v>8516</v>
      </c>
      <c r="E123" s="698">
        <v>61</v>
      </c>
      <c r="F123" s="698">
        <v>765</v>
      </c>
      <c r="G123" s="698">
        <v>153</v>
      </c>
      <c r="H123" s="697">
        <v>65</v>
      </c>
    </row>
    <row r="124" spans="1:8" s="247" customFormat="1" ht="15" customHeight="1">
      <c r="A124" s="253"/>
      <c r="B124" s="230"/>
      <c r="C124" s="248"/>
      <c r="D124" s="193"/>
      <c r="E124" s="193"/>
      <c r="F124" s="193"/>
      <c r="G124" s="193"/>
      <c r="H124" s="193"/>
    </row>
    <row r="125" spans="1:8" s="247" customFormat="1" ht="15" customHeight="1">
      <c r="A125" s="253" t="s">
        <v>25</v>
      </c>
      <c r="B125" s="230">
        <v>2012</v>
      </c>
      <c r="C125" s="248">
        <v>2</v>
      </c>
      <c r="D125" s="193">
        <v>308</v>
      </c>
      <c r="E125" s="193">
        <v>1</v>
      </c>
      <c r="F125" s="193">
        <v>59</v>
      </c>
      <c r="G125" s="193">
        <v>22</v>
      </c>
      <c r="H125" s="193">
        <v>6</v>
      </c>
    </row>
    <row r="126" spans="1:8" s="247" customFormat="1" ht="15" customHeight="1">
      <c r="A126" s="253"/>
      <c r="B126" s="230">
        <v>2013</v>
      </c>
      <c r="C126" s="248">
        <v>1</v>
      </c>
      <c r="D126" s="193">
        <v>323</v>
      </c>
      <c r="E126" s="193">
        <v>1</v>
      </c>
      <c r="F126" s="193">
        <v>62</v>
      </c>
      <c r="G126" s="193">
        <v>20</v>
      </c>
      <c r="H126" s="193">
        <v>8</v>
      </c>
    </row>
    <row r="127" spans="1:8" s="247" customFormat="1" ht="15" customHeight="1">
      <c r="A127" s="253"/>
      <c r="B127" s="230">
        <v>2014</v>
      </c>
      <c r="C127" s="248">
        <v>2</v>
      </c>
      <c r="D127" s="193">
        <v>338</v>
      </c>
      <c r="E127" s="193">
        <v>1</v>
      </c>
      <c r="F127" s="193">
        <v>65</v>
      </c>
      <c r="G127" s="193">
        <v>20</v>
      </c>
      <c r="H127" s="193">
        <v>9</v>
      </c>
    </row>
    <row r="128" spans="1:8" s="247" customFormat="1" ht="15" customHeight="1">
      <c r="A128" s="253"/>
      <c r="B128" s="230">
        <v>2015</v>
      </c>
      <c r="C128" s="248">
        <v>2</v>
      </c>
      <c r="D128" s="193">
        <v>345</v>
      </c>
      <c r="E128" s="193">
        <v>1</v>
      </c>
      <c r="F128" s="193">
        <v>70</v>
      </c>
      <c r="G128" s="193">
        <v>23</v>
      </c>
      <c r="H128" s="193">
        <v>9</v>
      </c>
    </row>
    <row r="129" spans="1:8" s="247" customFormat="1" ht="15" customHeight="1">
      <c r="A129" s="253"/>
      <c r="B129" s="230">
        <v>2016</v>
      </c>
      <c r="C129" s="699">
        <v>2</v>
      </c>
      <c r="D129" s="700">
        <v>397</v>
      </c>
      <c r="E129" s="700">
        <v>1</v>
      </c>
      <c r="F129" s="700">
        <v>79</v>
      </c>
      <c r="G129" s="700">
        <v>26</v>
      </c>
      <c r="H129" s="700">
        <v>10</v>
      </c>
    </row>
    <row r="130" spans="1:8" s="247" customFormat="1" ht="15" customHeight="1">
      <c r="A130" s="253"/>
      <c r="B130" s="230"/>
      <c r="C130" s="248"/>
      <c r="D130" s="193"/>
      <c r="E130" s="193"/>
      <c r="F130" s="193"/>
      <c r="G130" s="193"/>
      <c r="H130" s="193"/>
    </row>
    <row r="131" spans="1:8" s="247" customFormat="1" ht="15" customHeight="1">
      <c r="A131" s="253" t="s">
        <v>26</v>
      </c>
      <c r="B131" s="230">
        <v>2012</v>
      </c>
      <c r="C131" s="248">
        <v>25</v>
      </c>
      <c r="D131" s="193">
        <v>2865</v>
      </c>
      <c r="E131" s="193">
        <v>34</v>
      </c>
      <c r="F131" s="193">
        <v>297</v>
      </c>
      <c r="G131" s="193">
        <v>47</v>
      </c>
      <c r="H131" s="193">
        <v>31</v>
      </c>
    </row>
    <row r="132" spans="1:8" s="247" customFormat="1" ht="15" customHeight="1">
      <c r="A132" s="253"/>
      <c r="B132" s="230">
        <v>2013</v>
      </c>
      <c r="C132" s="248">
        <v>25</v>
      </c>
      <c r="D132" s="193">
        <v>3082</v>
      </c>
      <c r="E132" s="193">
        <v>36</v>
      </c>
      <c r="F132" s="193">
        <v>286</v>
      </c>
      <c r="G132" s="193">
        <v>48</v>
      </c>
      <c r="H132" s="193">
        <v>34</v>
      </c>
    </row>
    <row r="133" spans="1:8" s="247" customFormat="1" ht="15" customHeight="1">
      <c r="A133" s="253"/>
      <c r="B133" s="230">
        <v>2014</v>
      </c>
      <c r="C133" s="248">
        <v>29</v>
      </c>
      <c r="D133" s="193">
        <v>3164</v>
      </c>
      <c r="E133" s="193">
        <v>35</v>
      </c>
      <c r="F133" s="193">
        <v>295</v>
      </c>
      <c r="G133" s="193">
        <v>52</v>
      </c>
      <c r="H133" s="193">
        <v>40</v>
      </c>
    </row>
    <row r="134" spans="1:8" s="247" customFormat="1" ht="15" customHeight="1">
      <c r="A134" s="253"/>
      <c r="B134" s="230">
        <v>2015</v>
      </c>
      <c r="C134" s="248">
        <v>41</v>
      </c>
      <c r="D134" s="193">
        <v>3321</v>
      </c>
      <c r="E134" s="193">
        <v>35</v>
      </c>
      <c r="F134" s="193">
        <v>279</v>
      </c>
      <c r="G134" s="193">
        <v>54</v>
      </c>
      <c r="H134" s="193">
        <v>36</v>
      </c>
    </row>
    <row r="135" spans="1:8" s="247" customFormat="1" ht="15" customHeight="1">
      <c r="A135" s="253"/>
      <c r="B135" s="230">
        <v>2016</v>
      </c>
      <c r="C135" s="701" t="s">
        <v>148</v>
      </c>
      <c r="D135" s="702" t="s">
        <v>148</v>
      </c>
      <c r="E135" s="702" t="s">
        <v>148</v>
      </c>
      <c r="F135" s="702" t="s">
        <v>148</v>
      </c>
      <c r="G135" s="702" t="s">
        <v>148</v>
      </c>
      <c r="H135" s="702" t="s">
        <v>148</v>
      </c>
    </row>
    <row r="136" spans="1:8" s="247" customFormat="1" ht="15" customHeight="1">
      <c r="A136" s="253"/>
      <c r="B136" s="230"/>
      <c r="C136" s="248"/>
      <c r="D136" s="193"/>
      <c r="E136" s="193"/>
      <c r="F136" s="193"/>
      <c r="G136" s="193"/>
      <c r="H136" s="193"/>
    </row>
    <row r="137" spans="1:8" s="247" customFormat="1" ht="15" customHeight="1">
      <c r="A137" s="253" t="s">
        <v>27</v>
      </c>
      <c r="B137" s="230">
        <v>2012</v>
      </c>
      <c r="C137" s="248">
        <v>23</v>
      </c>
      <c r="D137" s="193">
        <v>5130</v>
      </c>
      <c r="E137" s="193">
        <v>25</v>
      </c>
      <c r="F137" s="193">
        <v>504</v>
      </c>
      <c r="G137" s="193">
        <v>154</v>
      </c>
      <c r="H137" s="193">
        <v>65</v>
      </c>
    </row>
    <row r="138" spans="1:8" s="247" customFormat="1" ht="15" customHeight="1">
      <c r="A138" s="253"/>
      <c r="B138" s="230">
        <v>2013</v>
      </c>
      <c r="C138" s="248">
        <v>26</v>
      </c>
      <c r="D138" s="193">
        <v>5263</v>
      </c>
      <c r="E138" s="193">
        <v>26</v>
      </c>
      <c r="F138" s="193">
        <v>532</v>
      </c>
      <c r="G138" s="193">
        <v>170</v>
      </c>
      <c r="H138" s="193">
        <v>59</v>
      </c>
    </row>
    <row r="139" spans="1:8" s="247" customFormat="1" ht="15" customHeight="1">
      <c r="A139" s="253"/>
      <c r="B139" s="230">
        <v>2014</v>
      </c>
      <c r="C139" s="248">
        <v>32</v>
      </c>
      <c r="D139" s="193">
        <v>5375</v>
      </c>
      <c r="E139" s="193">
        <v>27</v>
      </c>
      <c r="F139" s="193">
        <v>554</v>
      </c>
      <c r="G139" s="193">
        <v>175</v>
      </c>
      <c r="H139" s="193">
        <v>80</v>
      </c>
    </row>
    <row r="140" spans="1:8" s="247" customFormat="1" ht="15" customHeight="1">
      <c r="A140" s="253"/>
      <c r="B140" s="230">
        <v>2015</v>
      </c>
      <c r="C140" s="248">
        <v>37</v>
      </c>
      <c r="D140" s="193">
        <v>5434</v>
      </c>
      <c r="E140" s="193">
        <v>25</v>
      </c>
      <c r="F140" s="193">
        <v>559</v>
      </c>
      <c r="G140" s="193">
        <v>186</v>
      </c>
      <c r="H140" s="193">
        <v>86</v>
      </c>
    </row>
    <row r="141" spans="1:8" s="247" customFormat="1" ht="15" customHeight="1">
      <c r="A141" s="253"/>
      <c r="B141" s="230">
        <v>2016</v>
      </c>
      <c r="C141" s="696">
        <v>53</v>
      </c>
      <c r="D141" s="698">
        <v>5975</v>
      </c>
      <c r="E141" s="698">
        <v>33</v>
      </c>
      <c r="F141" s="698">
        <v>597</v>
      </c>
      <c r="G141" s="698">
        <v>199</v>
      </c>
      <c r="H141" s="698">
        <v>61</v>
      </c>
    </row>
    <row r="142" spans="1:8" s="247" customFormat="1" ht="15" customHeight="1">
      <c r="A142" s="253"/>
      <c r="B142" s="230"/>
      <c r="C142" s="248"/>
      <c r="D142" s="193"/>
      <c r="E142" s="193"/>
      <c r="F142" s="193"/>
      <c r="G142" s="193"/>
      <c r="H142" s="60"/>
    </row>
    <row r="143" spans="1:8" s="247" customFormat="1" ht="15" customHeight="1">
      <c r="A143" s="253" t="s">
        <v>28</v>
      </c>
      <c r="B143" s="230">
        <v>2012</v>
      </c>
      <c r="C143" s="248">
        <v>3</v>
      </c>
      <c r="D143" s="193">
        <v>2509</v>
      </c>
      <c r="E143" s="193">
        <v>15</v>
      </c>
      <c r="F143" s="193">
        <v>263</v>
      </c>
      <c r="G143" s="193">
        <v>84</v>
      </c>
      <c r="H143" s="60">
        <v>53</v>
      </c>
    </row>
    <row r="144" spans="1:8" s="247" customFormat="1" ht="15" customHeight="1">
      <c r="A144" s="253"/>
      <c r="B144" s="230">
        <v>2013</v>
      </c>
      <c r="C144" s="248">
        <v>6</v>
      </c>
      <c r="D144" s="193">
        <v>2558</v>
      </c>
      <c r="E144" s="193">
        <v>17</v>
      </c>
      <c r="F144" s="193">
        <v>286</v>
      </c>
      <c r="G144" s="193">
        <v>94</v>
      </c>
      <c r="H144" s="60">
        <v>62</v>
      </c>
    </row>
    <row r="145" spans="1:8" s="247" customFormat="1" ht="15" customHeight="1">
      <c r="A145" s="253"/>
      <c r="B145" s="230">
        <v>2014</v>
      </c>
      <c r="C145" s="248">
        <v>10</v>
      </c>
      <c r="D145" s="193">
        <v>2645</v>
      </c>
      <c r="E145" s="193">
        <v>16</v>
      </c>
      <c r="F145" s="193">
        <v>284</v>
      </c>
      <c r="G145" s="193">
        <v>81</v>
      </c>
      <c r="H145" s="60">
        <v>61</v>
      </c>
    </row>
    <row r="146" spans="1:8" s="247" customFormat="1" ht="15" customHeight="1">
      <c r="A146" s="253"/>
      <c r="B146" s="230">
        <v>2015</v>
      </c>
      <c r="C146" s="248">
        <v>37</v>
      </c>
      <c r="D146" s="193">
        <v>5434</v>
      </c>
      <c r="E146" s="193">
        <v>25</v>
      </c>
      <c r="F146" s="193">
        <v>559</v>
      </c>
      <c r="G146" s="193">
        <v>186</v>
      </c>
      <c r="H146" s="60">
        <v>86</v>
      </c>
    </row>
    <row r="147" spans="1:8" s="247" customFormat="1" ht="15" customHeight="1">
      <c r="A147" s="253"/>
      <c r="B147" s="230">
        <v>2016</v>
      </c>
      <c r="C147" s="696">
        <v>11</v>
      </c>
      <c r="D147" s="698">
        <v>2933</v>
      </c>
      <c r="E147" s="698">
        <v>15</v>
      </c>
      <c r="F147" s="698">
        <v>346</v>
      </c>
      <c r="G147" s="698">
        <v>126</v>
      </c>
      <c r="H147" s="698">
        <v>47</v>
      </c>
    </row>
    <row r="148" spans="1:8" s="247" customFormat="1" ht="15" customHeight="1">
      <c r="A148" s="253"/>
      <c r="B148" s="230"/>
      <c r="C148" s="248"/>
      <c r="D148" s="193"/>
      <c r="E148" s="193"/>
      <c r="F148" s="193"/>
      <c r="G148" s="193"/>
      <c r="H148" s="60"/>
    </row>
    <row r="149" spans="1:8" s="247" customFormat="1" ht="15" customHeight="1">
      <c r="A149" s="253" t="s">
        <v>29</v>
      </c>
      <c r="B149" s="230">
        <v>2012</v>
      </c>
      <c r="C149" s="248" t="s">
        <v>72</v>
      </c>
      <c r="D149" s="193">
        <v>245</v>
      </c>
      <c r="E149" s="193" t="s">
        <v>72</v>
      </c>
      <c r="F149" s="193">
        <v>13</v>
      </c>
      <c r="G149" s="193">
        <v>3</v>
      </c>
      <c r="H149" s="60">
        <v>5</v>
      </c>
    </row>
    <row r="150" spans="1:8" s="247" customFormat="1" ht="15" customHeight="1">
      <c r="A150" s="246"/>
      <c r="B150" s="230">
        <v>2013</v>
      </c>
      <c r="C150" s="248" t="s">
        <v>72</v>
      </c>
      <c r="D150" s="193">
        <v>271</v>
      </c>
      <c r="E150" s="193" t="s">
        <v>72</v>
      </c>
      <c r="F150" s="193">
        <v>16</v>
      </c>
      <c r="G150" s="193">
        <v>2</v>
      </c>
      <c r="H150" s="60">
        <v>6</v>
      </c>
    </row>
    <row r="151" spans="1:8" s="247" customFormat="1" ht="15" customHeight="1">
      <c r="A151" s="246"/>
      <c r="B151" s="230">
        <v>2014</v>
      </c>
      <c r="C151" s="248" t="s">
        <v>72</v>
      </c>
      <c r="D151" s="193">
        <v>281</v>
      </c>
      <c r="E151" s="193" t="s">
        <v>72</v>
      </c>
      <c r="F151" s="193">
        <v>16</v>
      </c>
      <c r="G151" s="193">
        <v>3</v>
      </c>
      <c r="H151" s="60">
        <v>5</v>
      </c>
    </row>
    <row r="152" spans="1:8" s="247" customFormat="1" ht="15" customHeight="1">
      <c r="A152" s="246"/>
      <c r="B152" s="230">
        <v>2015</v>
      </c>
      <c r="C152" s="248" t="s">
        <v>72</v>
      </c>
      <c r="D152" s="193">
        <v>287</v>
      </c>
      <c r="E152" s="193" t="s">
        <v>72</v>
      </c>
      <c r="F152" s="193">
        <v>16</v>
      </c>
      <c r="G152" s="193">
        <v>3</v>
      </c>
      <c r="H152" s="60">
        <v>7</v>
      </c>
    </row>
    <row r="153" spans="1:8" s="247" customFormat="1" ht="15" customHeight="1">
      <c r="A153" s="246"/>
      <c r="B153" s="230">
        <v>2016</v>
      </c>
      <c r="C153" s="248" t="s">
        <v>72</v>
      </c>
      <c r="D153" s="698">
        <v>316</v>
      </c>
      <c r="E153" s="193" t="s">
        <v>72</v>
      </c>
      <c r="F153" s="698">
        <v>14</v>
      </c>
      <c r="G153" s="698">
        <v>2</v>
      </c>
      <c r="H153" s="698">
        <v>6</v>
      </c>
    </row>
    <row r="154" spans="1:8" s="247" customFormat="1" ht="15" customHeight="1">
      <c r="A154" s="246"/>
      <c r="B154" s="230"/>
      <c r="C154" s="248"/>
      <c r="D154" s="193"/>
      <c r="E154" s="193"/>
      <c r="F154" s="193"/>
      <c r="G154" s="193"/>
      <c r="H154" s="193"/>
    </row>
    <row r="155" spans="1:8" s="247" customFormat="1" ht="15" customHeight="1">
      <c r="A155" s="246" t="s">
        <v>30</v>
      </c>
      <c r="B155" s="230">
        <v>2012</v>
      </c>
      <c r="C155" s="248">
        <v>1</v>
      </c>
      <c r="D155" s="193">
        <v>160</v>
      </c>
      <c r="E155" s="193" t="s">
        <v>72</v>
      </c>
      <c r="F155" s="193">
        <v>13</v>
      </c>
      <c r="G155" s="193">
        <v>7</v>
      </c>
      <c r="H155" s="193">
        <v>3</v>
      </c>
    </row>
    <row r="156" spans="1:8" s="247" customFormat="1" ht="15" customHeight="1">
      <c r="A156" s="246"/>
      <c r="B156" s="230">
        <v>2013</v>
      </c>
      <c r="C156" s="248">
        <v>1</v>
      </c>
      <c r="D156" s="193">
        <v>169</v>
      </c>
      <c r="E156" s="193">
        <v>1</v>
      </c>
      <c r="F156" s="193">
        <v>13</v>
      </c>
      <c r="G156" s="193">
        <v>8</v>
      </c>
      <c r="H156" s="193">
        <v>6</v>
      </c>
    </row>
    <row r="157" spans="1:8" s="247" customFormat="1" ht="15" customHeight="1">
      <c r="A157" s="246"/>
      <c r="B157" s="230">
        <v>2014</v>
      </c>
      <c r="C157" s="248">
        <v>2</v>
      </c>
      <c r="D157" s="193">
        <v>182</v>
      </c>
      <c r="E157" s="193">
        <v>1</v>
      </c>
      <c r="F157" s="193">
        <v>13</v>
      </c>
      <c r="G157" s="193">
        <v>11</v>
      </c>
      <c r="H157" s="193">
        <v>6</v>
      </c>
    </row>
    <row r="158" spans="1:8" s="247" customFormat="1" ht="15" customHeight="1">
      <c r="A158" s="246"/>
      <c r="B158" s="230">
        <v>2015</v>
      </c>
      <c r="C158" s="248">
        <v>5</v>
      </c>
      <c r="D158" s="193">
        <v>186</v>
      </c>
      <c r="E158" s="193" t="s">
        <v>72</v>
      </c>
      <c r="F158" s="193">
        <v>15</v>
      </c>
      <c r="G158" s="193">
        <v>10</v>
      </c>
      <c r="H158" s="193">
        <v>7</v>
      </c>
    </row>
    <row r="159" spans="1:8" s="247" customFormat="1" ht="15" customHeight="1">
      <c r="A159" s="246"/>
      <c r="B159" s="230">
        <v>2016</v>
      </c>
      <c r="C159" s="696">
        <v>4</v>
      </c>
      <c r="D159" s="698">
        <v>216</v>
      </c>
      <c r="E159" s="698" t="s">
        <v>72</v>
      </c>
      <c r="F159" s="698">
        <v>19</v>
      </c>
      <c r="G159" s="698">
        <v>13</v>
      </c>
      <c r="H159" s="698">
        <v>6</v>
      </c>
    </row>
    <row r="160" spans="1:8" s="247" customFormat="1" ht="15" customHeight="1">
      <c r="A160" s="246"/>
      <c r="B160" s="230"/>
      <c r="C160" s="248"/>
      <c r="D160" s="193"/>
      <c r="E160" s="193"/>
      <c r="F160" s="193"/>
      <c r="G160" s="193"/>
      <c r="H160" s="193"/>
    </row>
    <row r="161" spans="1:8" s="247" customFormat="1" ht="15" customHeight="1">
      <c r="A161" s="246" t="s">
        <v>31</v>
      </c>
      <c r="B161" s="230">
        <v>2012</v>
      </c>
      <c r="C161" s="248" t="s">
        <v>72</v>
      </c>
      <c r="D161" s="193">
        <v>385</v>
      </c>
      <c r="E161" s="193">
        <v>1</v>
      </c>
      <c r="F161" s="193">
        <v>33</v>
      </c>
      <c r="G161" s="193">
        <v>5</v>
      </c>
      <c r="H161" s="193">
        <v>12</v>
      </c>
    </row>
    <row r="162" spans="1:8" s="247" customFormat="1" ht="15" customHeight="1">
      <c r="A162" s="246"/>
      <c r="B162" s="230">
        <v>2013</v>
      </c>
      <c r="C162" s="248" t="s">
        <v>72</v>
      </c>
      <c r="D162" s="193">
        <v>387</v>
      </c>
      <c r="E162" s="193">
        <v>1</v>
      </c>
      <c r="F162" s="193">
        <v>32</v>
      </c>
      <c r="G162" s="193">
        <v>7</v>
      </c>
      <c r="H162" s="193">
        <v>10</v>
      </c>
    </row>
    <row r="163" spans="1:8" s="247" customFormat="1" ht="15" customHeight="1">
      <c r="A163" s="246"/>
      <c r="B163" s="230">
        <v>2014</v>
      </c>
      <c r="C163" s="248" t="s">
        <v>72</v>
      </c>
      <c r="D163" s="193">
        <v>382</v>
      </c>
      <c r="E163" s="193">
        <v>2</v>
      </c>
      <c r="F163" s="193">
        <v>32</v>
      </c>
      <c r="G163" s="193">
        <v>6</v>
      </c>
      <c r="H163" s="193">
        <v>14</v>
      </c>
    </row>
    <row r="164" spans="1:8" s="247" customFormat="1" ht="15" customHeight="1">
      <c r="A164" s="246"/>
      <c r="B164" s="230">
        <v>2015</v>
      </c>
      <c r="C164" s="248" t="s">
        <v>72</v>
      </c>
      <c r="D164" s="193">
        <v>389</v>
      </c>
      <c r="E164" s="193">
        <v>2</v>
      </c>
      <c r="F164" s="193">
        <v>39</v>
      </c>
      <c r="G164" s="193">
        <v>10</v>
      </c>
      <c r="H164" s="193">
        <v>14</v>
      </c>
    </row>
    <row r="165" spans="1:8" s="247" customFormat="1" ht="15" customHeight="1">
      <c r="A165" s="246"/>
      <c r="B165" s="230">
        <v>2016</v>
      </c>
      <c r="C165" s="696" t="s">
        <v>72</v>
      </c>
      <c r="D165" s="698">
        <v>420</v>
      </c>
      <c r="E165" s="698">
        <v>2</v>
      </c>
      <c r="F165" s="698">
        <v>37</v>
      </c>
      <c r="G165" s="698">
        <v>9</v>
      </c>
      <c r="H165" s="698">
        <v>15</v>
      </c>
    </row>
    <row r="166" spans="1:8" s="247" customFormat="1" ht="15" customHeight="1">
      <c r="A166" s="246"/>
      <c r="B166" s="230"/>
      <c r="C166" s="248"/>
      <c r="D166" s="193"/>
      <c r="E166" s="193"/>
      <c r="F166" s="193"/>
      <c r="G166" s="193"/>
      <c r="H166" s="193"/>
    </row>
    <row r="167" spans="1:8" s="247" customFormat="1" ht="15" customHeight="1">
      <c r="A167" s="246" t="s">
        <v>32</v>
      </c>
      <c r="B167" s="230">
        <v>2012</v>
      </c>
      <c r="C167" s="248">
        <v>22</v>
      </c>
      <c r="D167" s="193">
        <v>1326</v>
      </c>
      <c r="E167" s="193">
        <v>11</v>
      </c>
      <c r="F167" s="193">
        <v>127</v>
      </c>
      <c r="G167" s="193">
        <v>30</v>
      </c>
      <c r="H167" s="193">
        <v>58</v>
      </c>
    </row>
    <row r="168" spans="1:8" s="247" customFormat="1" ht="15" customHeight="1">
      <c r="A168" s="246"/>
      <c r="B168" s="230">
        <v>2013</v>
      </c>
      <c r="C168" s="248">
        <v>27</v>
      </c>
      <c r="D168" s="193">
        <v>1428</v>
      </c>
      <c r="E168" s="193">
        <v>13</v>
      </c>
      <c r="F168" s="193">
        <v>129</v>
      </c>
      <c r="G168" s="193">
        <v>35</v>
      </c>
      <c r="H168" s="193">
        <v>88</v>
      </c>
    </row>
    <row r="169" spans="1:8" s="247" customFormat="1" ht="15" customHeight="1">
      <c r="A169" s="246"/>
      <c r="B169" s="230">
        <v>2014</v>
      </c>
      <c r="C169" s="248">
        <v>29</v>
      </c>
      <c r="D169" s="193">
        <v>1472</v>
      </c>
      <c r="E169" s="193">
        <v>12</v>
      </c>
      <c r="F169" s="193">
        <v>126</v>
      </c>
      <c r="G169" s="193">
        <v>41</v>
      </c>
      <c r="H169" s="193">
        <v>89</v>
      </c>
    </row>
    <row r="170" spans="1:8" s="247" customFormat="1" ht="15" customHeight="1">
      <c r="A170" s="246"/>
      <c r="B170" s="230">
        <v>2015</v>
      </c>
      <c r="C170" s="248">
        <v>28</v>
      </c>
      <c r="D170" s="193">
        <v>1446</v>
      </c>
      <c r="E170" s="193">
        <v>11</v>
      </c>
      <c r="F170" s="193">
        <v>129</v>
      </c>
      <c r="G170" s="193">
        <v>52</v>
      </c>
      <c r="H170" s="193">
        <v>97</v>
      </c>
    </row>
    <row r="171" spans="1:8" s="247" customFormat="1" ht="15" customHeight="1">
      <c r="A171" s="246"/>
      <c r="B171" s="230">
        <v>2016</v>
      </c>
      <c r="C171" s="696">
        <v>20</v>
      </c>
      <c r="D171" s="698">
        <v>1593</v>
      </c>
      <c r="E171" s="698">
        <v>10</v>
      </c>
      <c r="F171" s="698">
        <v>144</v>
      </c>
      <c r="G171" s="698">
        <v>58</v>
      </c>
      <c r="H171" s="698">
        <v>84</v>
      </c>
    </row>
    <row r="172" spans="1:8" s="247" customFormat="1" ht="15" customHeight="1">
      <c r="A172" s="246"/>
      <c r="B172" s="230"/>
      <c r="C172" s="248"/>
      <c r="D172" s="193"/>
      <c r="E172" s="193"/>
      <c r="F172" s="193"/>
      <c r="G172" s="193"/>
      <c r="H172" s="193"/>
    </row>
    <row r="173" spans="1:8" s="247" customFormat="1" ht="15" customHeight="1">
      <c r="A173" s="246" t="s">
        <v>33</v>
      </c>
      <c r="B173" s="230">
        <v>2012</v>
      </c>
      <c r="C173" s="248">
        <v>241</v>
      </c>
      <c r="D173" s="193">
        <v>5164</v>
      </c>
      <c r="E173" s="193">
        <v>28</v>
      </c>
      <c r="F173" s="193">
        <v>410</v>
      </c>
      <c r="G173" s="193">
        <v>189</v>
      </c>
      <c r="H173" s="193">
        <v>367</v>
      </c>
    </row>
    <row r="174" spans="1:8" s="247" customFormat="1" ht="15" customHeight="1">
      <c r="A174" s="246"/>
      <c r="B174" s="230">
        <v>2013</v>
      </c>
      <c r="C174" s="248">
        <v>242</v>
      </c>
      <c r="D174" s="193">
        <v>5296</v>
      </c>
      <c r="E174" s="193">
        <v>27</v>
      </c>
      <c r="F174" s="193">
        <v>437</v>
      </c>
      <c r="G174" s="193">
        <v>211</v>
      </c>
      <c r="H174" s="193">
        <v>439</v>
      </c>
    </row>
    <row r="175" spans="1:8" s="247" customFormat="1" ht="15" customHeight="1">
      <c r="A175" s="246"/>
      <c r="B175" s="230">
        <v>2014</v>
      </c>
      <c r="C175" s="248">
        <v>238</v>
      </c>
      <c r="D175" s="193">
        <v>5391</v>
      </c>
      <c r="E175" s="193">
        <v>17</v>
      </c>
      <c r="F175" s="193">
        <v>462</v>
      </c>
      <c r="G175" s="193">
        <v>222</v>
      </c>
      <c r="H175" s="193">
        <v>463</v>
      </c>
    </row>
    <row r="176" spans="1:8" s="247" customFormat="1" ht="15" customHeight="1">
      <c r="A176" s="246"/>
      <c r="B176" s="230">
        <v>2015</v>
      </c>
      <c r="C176" s="248">
        <v>262</v>
      </c>
      <c r="D176" s="193">
        <v>5411</v>
      </c>
      <c r="E176" s="193">
        <v>20</v>
      </c>
      <c r="F176" s="193">
        <v>473</v>
      </c>
      <c r="G176" s="193">
        <v>230</v>
      </c>
      <c r="H176" s="193">
        <v>511</v>
      </c>
    </row>
    <row r="177" spans="1:8" s="247" customFormat="1" ht="15" customHeight="1">
      <c r="A177" s="246"/>
      <c r="B177" s="230">
        <v>2016</v>
      </c>
      <c r="C177" s="696">
        <v>239</v>
      </c>
      <c r="D177" s="698">
        <v>5761</v>
      </c>
      <c r="E177" s="698">
        <v>20</v>
      </c>
      <c r="F177" s="698">
        <v>528</v>
      </c>
      <c r="G177" s="698">
        <v>269</v>
      </c>
      <c r="H177" s="698">
        <v>406</v>
      </c>
    </row>
    <row r="178" spans="1:8" s="247" customFormat="1" ht="15" customHeight="1">
      <c r="A178" s="246"/>
      <c r="B178" s="230"/>
      <c r="C178" s="248"/>
      <c r="D178" s="193"/>
      <c r="E178" s="193"/>
      <c r="F178" s="193"/>
      <c r="G178" s="193"/>
      <c r="H178" s="193"/>
    </row>
    <row r="179" spans="1:8" s="247" customFormat="1" ht="15" customHeight="1">
      <c r="A179" s="246" t="s">
        <v>34</v>
      </c>
      <c r="B179" s="230">
        <v>2012</v>
      </c>
      <c r="C179" s="248">
        <v>43</v>
      </c>
      <c r="D179" s="193">
        <v>1004</v>
      </c>
      <c r="E179" s="193">
        <v>6</v>
      </c>
      <c r="F179" s="193">
        <v>88</v>
      </c>
      <c r="G179" s="193">
        <v>90</v>
      </c>
      <c r="H179" s="193">
        <v>101</v>
      </c>
    </row>
    <row r="180" spans="1:8" s="247" customFormat="1" ht="15" customHeight="1">
      <c r="A180" s="246"/>
      <c r="B180" s="230">
        <v>2013</v>
      </c>
      <c r="C180" s="248">
        <v>43</v>
      </c>
      <c r="D180" s="193">
        <v>1018</v>
      </c>
      <c r="E180" s="193">
        <v>5</v>
      </c>
      <c r="F180" s="193">
        <v>88</v>
      </c>
      <c r="G180" s="193">
        <v>94</v>
      </c>
      <c r="H180" s="193">
        <v>116</v>
      </c>
    </row>
    <row r="181" spans="1:8" s="247" customFormat="1" ht="15" customHeight="1">
      <c r="A181" s="246"/>
      <c r="B181" s="230">
        <v>2014</v>
      </c>
      <c r="C181" s="248">
        <v>51</v>
      </c>
      <c r="D181" s="193">
        <v>1051</v>
      </c>
      <c r="E181" s="193">
        <v>7</v>
      </c>
      <c r="F181" s="193">
        <v>93</v>
      </c>
      <c r="G181" s="193">
        <v>87</v>
      </c>
      <c r="H181" s="193">
        <v>123</v>
      </c>
    </row>
    <row r="182" spans="1:8" s="247" customFormat="1" ht="15" customHeight="1">
      <c r="A182" s="246"/>
      <c r="B182" s="230">
        <v>2015</v>
      </c>
      <c r="C182" s="248">
        <v>57</v>
      </c>
      <c r="D182" s="193">
        <v>1032</v>
      </c>
      <c r="E182" s="193">
        <v>6</v>
      </c>
      <c r="F182" s="193">
        <v>93</v>
      </c>
      <c r="G182" s="193">
        <v>86</v>
      </c>
      <c r="H182" s="193">
        <v>122</v>
      </c>
    </row>
    <row r="183" spans="1:8" s="247" customFormat="1" ht="15" customHeight="1">
      <c r="A183" s="246"/>
      <c r="B183" s="230">
        <v>2016</v>
      </c>
      <c r="C183" s="696">
        <v>43</v>
      </c>
      <c r="D183" s="698">
        <v>1148</v>
      </c>
      <c r="E183" s="698">
        <v>12</v>
      </c>
      <c r="F183" s="698">
        <v>106</v>
      </c>
      <c r="G183" s="698">
        <v>101</v>
      </c>
      <c r="H183" s="698">
        <v>101</v>
      </c>
    </row>
    <row r="184" spans="1:8" s="247" customFormat="1" ht="15" customHeight="1">
      <c r="A184" s="246"/>
      <c r="B184" s="230"/>
      <c r="C184" s="248"/>
      <c r="D184" s="193"/>
      <c r="E184" s="193"/>
      <c r="F184" s="193"/>
      <c r="G184" s="193"/>
      <c r="H184" s="193"/>
    </row>
    <row r="185" spans="1:8" s="247" customFormat="1" ht="15" customHeight="1">
      <c r="A185" s="246" t="s">
        <v>35</v>
      </c>
      <c r="B185" s="230">
        <v>2012</v>
      </c>
      <c r="C185" s="248">
        <v>86</v>
      </c>
      <c r="D185" s="193">
        <v>2815</v>
      </c>
      <c r="E185" s="193">
        <v>30</v>
      </c>
      <c r="F185" s="193">
        <v>295</v>
      </c>
      <c r="G185" s="193">
        <v>110</v>
      </c>
      <c r="H185" s="193">
        <v>90</v>
      </c>
    </row>
    <row r="186" spans="1:8" s="247" customFormat="1" ht="15" customHeight="1">
      <c r="A186" s="246"/>
      <c r="B186" s="230">
        <v>2013</v>
      </c>
      <c r="C186" s="248">
        <v>119</v>
      </c>
      <c r="D186" s="193">
        <v>2994</v>
      </c>
      <c r="E186" s="193">
        <v>33</v>
      </c>
      <c r="F186" s="193">
        <v>306</v>
      </c>
      <c r="G186" s="193">
        <v>112</v>
      </c>
      <c r="H186" s="193">
        <v>124</v>
      </c>
    </row>
    <row r="187" spans="1:8" s="247" customFormat="1" ht="15" customHeight="1">
      <c r="A187" s="246"/>
      <c r="B187" s="230">
        <v>2014</v>
      </c>
      <c r="C187" s="248">
        <v>113</v>
      </c>
      <c r="D187" s="193">
        <v>3187</v>
      </c>
      <c r="E187" s="193">
        <v>33</v>
      </c>
      <c r="F187" s="193">
        <v>317</v>
      </c>
      <c r="G187" s="193">
        <v>119</v>
      </c>
      <c r="H187" s="193">
        <v>132</v>
      </c>
    </row>
    <row r="188" spans="1:8" s="247" customFormat="1" ht="15" customHeight="1">
      <c r="A188" s="246"/>
      <c r="B188" s="230">
        <v>2015</v>
      </c>
      <c r="C188" s="248">
        <v>120</v>
      </c>
      <c r="D188" s="193">
        <v>3293</v>
      </c>
      <c r="E188" s="193">
        <v>34</v>
      </c>
      <c r="F188" s="193">
        <v>313</v>
      </c>
      <c r="G188" s="193">
        <v>132</v>
      </c>
      <c r="H188" s="193">
        <v>142</v>
      </c>
    </row>
    <row r="189" spans="1:8" s="247" customFormat="1" ht="15" customHeight="1">
      <c r="A189" s="246"/>
      <c r="B189" s="230">
        <v>2016</v>
      </c>
      <c r="C189" s="696">
        <v>108</v>
      </c>
      <c r="D189" s="698">
        <v>3652</v>
      </c>
      <c r="E189" s="698">
        <v>33</v>
      </c>
      <c r="F189" s="698">
        <v>334</v>
      </c>
      <c r="G189" s="698">
        <v>143</v>
      </c>
      <c r="H189" s="698">
        <v>110</v>
      </c>
    </row>
    <row r="190" spans="1:8" s="247" customFormat="1" ht="15" customHeight="1">
      <c r="A190" s="246"/>
      <c r="B190" s="230"/>
      <c r="C190" s="248"/>
      <c r="D190" s="193"/>
      <c r="E190" s="193"/>
      <c r="F190" s="193"/>
      <c r="G190" s="193"/>
      <c r="H190" s="193"/>
    </row>
    <row r="191" spans="1:8" s="247" customFormat="1" ht="15" customHeight="1">
      <c r="A191" s="246" t="s">
        <v>36</v>
      </c>
      <c r="B191" s="230">
        <v>2012</v>
      </c>
      <c r="C191" s="248">
        <v>1</v>
      </c>
      <c r="D191" s="193">
        <v>262</v>
      </c>
      <c r="E191" s="193">
        <v>4</v>
      </c>
      <c r="F191" s="193">
        <v>25</v>
      </c>
      <c r="G191" s="193">
        <v>22</v>
      </c>
      <c r="H191" s="193">
        <v>52</v>
      </c>
    </row>
    <row r="192" spans="1:8" s="247" customFormat="1" ht="15" customHeight="1">
      <c r="A192" s="246"/>
      <c r="B192" s="230">
        <v>2013</v>
      </c>
      <c r="C192" s="248">
        <v>1</v>
      </c>
      <c r="D192" s="193">
        <v>260</v>
      </c>
      <c r="E192" s="193">
        <v>4</v>
      </c>
      <c r="F192" s="193">
        <v>26</v>
      </c>
      <c r="G192" s="193">
        <v>20</v>
      </c>
      <c r="H192" s="193">
        <v>49</v>
      </c>
    </row>
    <row r="193" spans="1:8" s="247" customFormat="1" ht="15" customHeight="1">
      <c r="A193" s="246"/>
      <c r="B193" s="230">
        <v>2014</v>
      </c>
      <c r="C193" s="248">
        <v>1</v>
      </c>
      <c r="D193" s="193">
        <v>273</v>
      </c>
      <c r="E193" s="193">
        <v>4</v>
      </c>
      <c r="F193" s="193">
        <v>32</v>
      </c>
      <c r="G193" s="193">
        <v>17</v>
      </c>
      <c r="H193" s="193">
        <v>64</v>
      </c>
    </row>
    <row r="194" spans="1:8" s="247" customFormat="1" ht="15" customHeight="1">
      <c r="A194" s="246"/>
      <c r="B194" s="230">
        <v>2015</v>
      </c>
      <c r="C194" s="248">
        <v>1</v>
      </c>
      <c r="D194" s="193">
        <v>277</v>
      </c>
      <c r="E194" s="193">
        <v>4</v>
      </c>
      <c r="F194" s="193">
        <v>33</v>
      </c>
      <c r="G194" s="193">
        <v>16</v>
      </c>
      <c r="H194" s="193">
        <v>56</v>
      </c>
    </row>
    <row r="195" spans="1:8" s="247" customFormat="1" ht="15" customHeight="1">
      <c r="A195" s="246"/>
      <c r="B195" s="230">
        <v>2016</v>
      </c>
      <c r="C195" s="696">
        <v>2</v>
      </c>
      <c r="D195" s="698">
        <v>302</v>
      </c>
      <c r="E195" s="698">
        <v>4</v>
      </c>
      <c r="F195" s="698">
        <v>32</v>
      </c>
      <c r="G195" s="698">
        <v>18</v>
      </c>
      <c r="H195" s="698">
        <v>54</v>
      </c>
    </row>
    <row r="196" spans="1:8" s="247" customFormat="1" ht="15" customHeight="1">
      <c r="A196" s="246"/>
      <c r="B196" s="230"/>
      <c r="C196" s="248"/>
      <c r="D196" s="193"/>
      <c r="E196" s="193"/>
      <c r="F196" s="193"/>
      <c r="G196" s="193"/>
      <c r="H196" s="193"/>
    </row>
    <row r="197" spans="1:8" s="247" customFormat="1" ht="15" customHeight="1">
      <c r="A197" s="246" t="s">
        <v>37</v>
      </c>
      <c r="B197" s="230">
        <v>2012</v>
      </c>
      <c r="C197" s="248" t="s">
        <v>72</v>
      </c>
      <c r="D197" s="193">
        <v>42</v>
      </c>
      <c r="E197" s="193" t="s">
        <v>72</v>
      </c>
      <c r="F197" s="193">
        <v>4</v>
      </c>
      <c r="G197" s="193">
        <v>2</v>
      </c>
      <c r="H197" s="193">
        <v>1</v>
      </c>
    </row>
    <row r="198" spans="1:8" s="247" customFormat="1" ht="15" customHeight="1">
      <c r="A198" s="246"/>
      <c r="B198" s="230">
        <v>2013</v>
      </c>
      <c r="C198" s="248" t="s">
        <v>72</v>
      </c>
      <c r="D198" s="193">
        <v>41</v>
      </c>
      <c r="E198" s="193" t="s">
        <v>72</v>
      </c>
      <c r="F198" s="193">
        <v>5</v>
      </c>
      <c r="G198" s="193">
        <v>1</v>
      </c>
      <c r="H198" s="193">
        <v>1</v>
      </c>
    </row>
    <row r="199" spans="1:8" s="247" customFormat="1" ht="15" customHeight="1">
      <c r="A199" s="246"/>
      <c r="B199" s="230">
        <v>2014</v>
      </c>
      <c r="C199" s="248" t="s">
        <v>72</v>
      </c>
      <c r="D199" s="193">
        <v>38</v>
      </c>
      <c r="E199" s="193">
        <v>1</v>
      </c>
      <c r="F199" s="193">
        <v>6</v>
      </c>
      <c r="G199" s="193">
        <v>2</v>
      </c>
      <c r="H199" s="193">
        <v>3</v>
      </c>
    </row>
    <row r="200" spans="1:8" s="247" customFormat="1" ht="15" customHeight="1">
      <c r="A200" s="246"/>
      <c r="B200" s="230">
        <v>2015</v>
      </c>
      <c r="C200" s="248" t="s">
        <v>72</v>
      </c>
      <c r="D200" s="193">
        <v>37</v>
      </c>
      <c r="E200" s="193">
        <v>1</v>
      </c>
      <c r="F200" s="193">
        <v>9</v>
      </c>
      <c r="G200" s="193">
        <v>2</v>
      </c>
      <c r="H200" s="193">
        <v>3</v>
      </c>
    </row>
    <row r="201" spans="1:8" s="247" customFormat="1" ht="15" customHeight="1">
      <c r="A201" s="246"/>
      <c r="B201" s="230">
        <v>2016</v>
      </c>
      <c r="C201" s="248" t="s">
        <v>72</v>
      </c>
      <c r="D201" s="193" t="s">
        <v>72</v>
      </c>
      <c r="E201" s="193" t="s">
        <v>72</v>
      </c>
      <c r="F201" s="193" t="s">
        <v>72</v>
      </c>
      <c r="G201" s="193" t="s">
        <v>72</v>
      </c>
      <c r="H201" s="193" t="s">
        <v>72</v>
      </c>
    </row>
    <row r="202" spans="1:8" s="247" customFormat="1" ht="15" customHeight="1">
      <c r="A202" s="246"/>
      <c r="B202" s="230"/>
      <c r="C202" s="248"/>
      <c r="D202" s="193"/>
      <c r="E202" s="193"/>
      <c r="F202" s="193"/>
      <c r="G202" s="193"/>
      <c r="H202" s="193"/>
    </row>
    <row r="203" spans="1:8" s="247" customFormat="1" ht="15" customHeight="1">
      <c r="A203" s="246" t="s">
        <v>38</v>
      </c>
      <c r="B203" s="230">
        <v>2012</v>
      </c>
      <c r="C203" s="248">
        <v>177</v>
      </c>
      <c r="D203" s="193">
        <v>9242</v>
      </c>
      <c r="E203" s="193">
        <v>63</v>
      </c>
      <c r="F203" s="193">
        <v>2166</v>
      </c>
      <c r="G203" s="193">
        <v>625</v>
      </c>
      <c r="H203" s="193">
        <v>409</v>
      </c>
    </row>
    <row r="204" spans="1:8" s="247" customFormat="1" ht="15" customHeight="1">
      <c r="A204" s="246"/>
      <c r="B204" s="230">
        <v>2013</v>
      </c>
      <c r="C204" s="248">
        <v>182</v>
      </c>
      <c r="D204" s="193">
        <v>9653</v>
      </c>
      <c r="E204" s="193">
        <v>65</v>
      </c>
      <c r="F204" s="193">
        <v>2146</v>
      </c>
      <c r="G204" s="193">
        <v>635</v>
      </c>
      <c r="H204" s="193">
        <v>471</v>
      </c>
    </row>
    <row r="205" spans="1:8" s="247" customFormat="1" ht="15" customHeight="1">
      <c r="A205" s="246"/>
      <c r="B205" s="230">
        <v>2014</v>
      </c>
      <c r="C205" s="248">
        <v>201</v>
      </c>
      <c r="D205" s="193">
        <v>9954</v>
      </c>
      <c r="E205" s="193">
        <v>59</v>
      </c>
      <c r="F205" s="193">
        <v>2071</v>
      </c>
      <c r="G205" s="193">
        <v>666</v>
      </c>
      <c r="H205" s="193">
        <v>552</v>
      </c>
    </row>
    <row r="206" spans="1:8" s="247" customFormat="1" ht="15" customHeight="1">
      <c r="A206" s="246"/>
      <c r="B206" s="230">
        <v>2015</v>
      </c>
      <c r="C206" s="248">
        <v>200</v>
      </c>
      <c r="D206" s="193">
        <v>10075</v>
      </c>
      <c r="E206" s="193">
        <v>62</v>
      </c>
      <c r="F206" s="193">
        <v>2014</v>
      </c>
      <c r="G206" s="193">
        <v>678</v>
      </c>
      <c r="H206" s="193">
        <v>542</v>
      </c>
    </row>
    <row r="207" spans="1:8" s="247" customFormat="1" ht="15" customHeight="1">
      <c r="A207" s="246"/>
      <c r="B207" s="230">
        <v>2016</v>
      </c>
      <c r="C207" s="696">
        <v>194</v>
      </c>
      <c r="D207" s="698">
        <v>11059</v>
      </c>
      <c r="E207" s="698">
        <v>87</v>
      </c>
      <c r="F207" s="698">
        <v>2200</v>
      </c>
      <c r="G207" s="698">
        <v>774</v>
      </c>
      <c r="H207" s="698">
        <v>402</v>
      </c>
    </row>
    <row r="208" spans="1:8" s="247" customFormat="1" ht="15" customHeight="1">
      <c r="A208" s="246"/>
      <c r="B208" s="230"/>
      <c r="C208" s="248"/>
      <c r="D208" s="193"/>
      <c r="E208" s="193"/>
      <c r="F208" s="193"/>
      <c r="G208" s="193"/>
      <c r="H208" s="193"/>
    </row>
    <row r="209" spans="1:8" s="247" customFormat="1" ht="15" customHeight="1">
      <c r="A209" s="246" t="s">
        <v>39</v>
      </c>
      <c r="B209" s="230">
        <v>2012</v>
      </c>
      <c r="C209" s="248">
        <v>84</v>
      </c>
      <c r="D209" s="193">
        <v>2361</v>
      </c>
      <c r="E209" s="193">
        <v>22</v>
      </c>
      <c r="F209" s="193">
        <v>146</v>
      </c>
      <c r="G209" s="193">
        <v>62</v>
      </c>
      <c r="H209" s="193">
        <v>198</v>
      </c>
    </row>
    <row r="210" spans="1:8" s="247" customFormat="1" ht="15" customHeight="1">
      <c r="A210" s="246"/>
      <c r="B210" s="230">
        <v>2013</v>
      </c>
      <c r="C210" s="248">
        <v>83</v>
      </c>
      <c r="D210" s="193">
        <v>2417</v>
      </c>
      <c r="E210" s="193">
        <v>23</v>
      </c>
      <c r="F210" s="193">
        <v>152</v>
      </c>
      <c r="G210" s="193">
        <v>68</v>
      </c>
      <c r="H210" s="193">
        <v>235</v>
      </c>
    </row>
    <row r="211" spans="1:8" s="247" customFormat="1" ht="15" customHeight="1">
      <c r="A211" s="246"/>
      <c r="B211" s="230">
        <v>2014</v>
      </c>
      <c r="C211" s="248">
        <v>84</v>
      </c>
      <c r="D211" s="193">
        <v>2479</v>
      </c>
      <c r="E211" s="193">
        <v>27</v>
      </c>
      <c r="F211" s="193">
        <v>157</v>
      </c>
      <c r="G211" s="193">
        <v>65</v>
      </c>
      <c r="H211" s="193">
        <v>246</v>
      </c>
    </row>
    <row r="212" spans="1:8" s="247" customFormat="1" ht="15" customHeight="1">
      <c r="A212" s="246"/>
      <c r="B212" s="230">
        <v>2015</v>
      </c>
      <c r="C212" s="248">
        <v>67</v>
      </c>
      <c r="D212" s="193">
        <v>2505</v>
      </c>
      <c r="E212" s="193">
        <v>26</v>
      </c>
      <c r="F212" s="193">
        <v>160</v>
      </c>
      <c r="G212" s="193">
        <v>67</v>
      </c>
      <c r="H212" s="193">
        <v>289</v>
      </c>
    </row>
    <row r="213" spans="1:8" s="247" customFormat="1" ht="15" customHeight="1">
      <c r="A213" s="246"/>
      <c r="B213" s="230">
        <v>2016</v>
      </c>
      <c r="C213" s="696">
        <v>71</v>
      </c>
      <c r="D213" s="698">
        <v>2747</v>
      </c>
      <c r="E213" s="698">
        <v>27</v>
      </c>
      <c r="F213" s="698">
        <v>167</v>
      </c>
      <c r="G213" s="698">
        <v>74</v>
      </c>
      <c r="H213" s="698">
        <v>242</v>
      </c>
    </row>
    <row r="214" spans="1:8" s="247" customFormat="1" ht="15" customHeight="1">
      <c r="A214" s="246"/>
      <c r="B214" s="230"/>
      <c r="C214" s="248"/>
      <c r="D214" s="193"/>
      <c r="E214" s="193"/>
      <c r="F214" s="193"/>
      <c r="G214" s="193"/>
      <c r="H214" s="193"/>
    </row>
    <row r="215" spans="1:8" s="247" customFormat="1" ht="15" customHeight="1">
      <c r="A215" s="246" t="s">
        <v>40</v>
      </c>
      <c r="B215" s="230">
        <v>2012</v>
      </c>
      <c r="C215" s="248">
        <v>10</v>
      </c>
      <c r="D215" s="193">
        <v>821</v>
      </c>
      <c r="E215" s="193">
        <v>3</v>
      </c>
      <c r="F215" s="193">
        <v>114</v>
      </c>
      <c r="G215" s="193">
        <v>10</v>
      </c>
      <c r="H215" s="193">
        <v>42</v>
      </c>
    </row>
    <row r="216" spans="1:8" s="247" customFormat="1" ht="15" customHeight="1">
      <c r="A216" s="246"/>
      <c r="B216" s="230">
        <v>2013</v>
      </c>
      <c r="C216" s="248">
        <v>9</v>
      </c>
      <c r="D216" s="193">
        <v>826</v>
      </c>
      <c r="E216" s="193">
        <v>4</v>
      </c>
      <c r="F216" s="193">
        <v>108</v>
      </c>
      <c r="G216" s="193">
        <v>12</v>
      </c>
      <c r="H216" s="193">
        <v>44</v>
      </c>
    </row>
    <row r="217" spans="1:8" s="247" customFormat="1" ht="15" customHeight="1">
      <c r="A217" s="246"/>
      <c r="B217" s="230">
        <v>2014</v>
      </c>
      <c r="C217" s="248">
        <v>5</v>
      </c>
      <c r="D217" s="193">
        <v>865</v>
      </c>
      <c r="E217" s="193">
        <v>4</v>
      </c>
      <c r="F217" s="193">
        <v>112</v>
      </c>
      <c r="G217" s="193">
        <v>13</v>
      </c>
      <c r="H217" s="193">
        <v>48</v>
      </c>
    </row>
    <row r="218" spans="1:8" s="247" customFormat="1" ht="15" customHeight="1">
      <c r="A218" s="246"/>
      <c r="B218" s="230">
        <v>2015</v>
      </c>
      <c r="C218" s="248">
        <v>7</v>
      </c>
      <c r="D218" s="193">
        <v>863</v>
      </c>
      <c r="E218" s="193">
        <v>2</v>
      </c>
      <c r="F218" s="193">
        <v>112</v>
      </c>
      <c r="G218" s="193">
        <v>13</v>
      </c>
      <c r="H218" s="193">
        <v>45</v>
      </c>
    </row>
    <row r="219" spans="1:8" s="247" customFormat="1" ht="15" customHeight="1">
      <c r="A219" s="246"/>
      <c r="B219" s="230">
        <v>2016</v>
      </c>
      <c r="C219" s="696">
        <v>7</v>
      </c>
      <c r="D219" s="698">
        <v>945</v>
      </c>
      <c r="E219" s="698">
        <v>2</v>
      </c>
      <c r="F219" s="698">
        <v>120</v>
      </c>
      <c r="G219" s="698">
        <v>13</v>
      </c>
      <c r="H219" s="698">
        <v>19</v>
      </c>
    </row>
    <row r="220" spans="1:8" s="247" customFormat="1" ht="15" customHeight="1">
      <c r="A220" s="246"/>
      <c r="B220" s="230"/>
      <c r="C220" s="248"/>
      <c r="D220" s="193"/>
      <c r="E220" s="193"/>
      <c r="F220" s="193"/>
      <c r="G220" s="193"/>
      <c r="H220" s="193"/>
    </row>
    <row r="221" spans="1:8" s="247" customFormat="1" ht="15" customHeight="1">
      <c r="A221" s="246" t="s">
        <v>41</v>
      </c>
      <c r="B221" s="230">
        <v>2012</v>
      </c>
      <c r="C221" s="248">
        <v>18</v>
      </c>
      <c r="D221" s="193">
        <v>1436</v>
      </c>
      <c r="E221" s="193">
        <v>13</v>
      </c>
      <c r="F221" s="193">
        <v>160</v>
      </c>
      <c r="G221" s="193">
        <v>79</v>
      </c>
      <c r="H221" s="193">
        <v>30</v>
      </c>
    </row>
    <row r="222" spans="1:8" s="247" customFormat="1" ht="15" customHeight="1">
      <c r="A222" s="246"/>
      <c r="B222" s="230">
        <v>2013</v>
      </c>
      <c r="C222" s="248">
        <v>9</v>
      </c>
      <c r="D222" s="193">
        <v>1476</v>
      </c>
      <c r="E222" s="193">
        <v>15</v>
      </c>
      <c r="F222" s="193">
        <v>161</v>
      </c>
      <c r="G222" s="193">
        <v>79</v>
      </c>
      <c r="H222" s="193">
        <v>33</v>
      </c>
    </row>
    <row r="223" spans="1:8" s="247" customFormat="1" ht="15" customHeight="1">
      <c r="A223" s="246"/>
      <c r="B223" s="230">
        <v>2014</v>
      </c>
      <c r="C223" s="248">
        <v>16</v>
      </c>
      <c r="D223" s="193">
        <v>1544</v>
      </c>
      <c r="E223" s="193">
        <v>14</v>
      </c>
      <c r="F223" s="193">
        <v>170</v>
      </c>
      <c r="G223" s="193">
        <v>82</v>
      </c>
      <c r="H223" s="193">
        <v>40</v>
      </c>
    </row>
    <row r="224" spans="1:8" s="247" customFormat="1" ht="15" customHeight="1">
      <c r="A224" s="246"/>
      <c r="B224" s="230">
        <v>2015</v>
      </c>
      <c r="C224" s="248">
        <v>13</v>
      </c>
      <c r="D224" s="193">
        <v>1592</v>
      </c>
      <c r="E224" s="193">
        <v>13</v>
      </c>
      <c r="F224" s="193">
        <v>193</v>
      </c>
      <c r="G224" s="193">
        <v>85</v>
      </c>
      <c r="H224" s="193">
        <v>40</v>
      </c>
    </row>
    <row r="225" spans="1:8" s="247" customFormat="1" ht="15" customHeight="1">
      <c r="A225" s="246"/>
      <c r="B225" s="230">
        <v>2016</v>
      </c>
      <c r="C225" s="696">
        <v>13</v>
      </c>
      <c r="D225" s="698">
        <v>1706</v>
      </c>
      <c r="E225" s="698">
        <v>16</v>
      </c>
      <c r="F225" s="698">
        <v>217</v>
      </c>
      <c r="G225" s="698">
        <v>102</v>
      </c>
      <c r="H225" s="698">
        <v>33</v>
      </c>
    </row>
    <row r="226" spans="1:8" s="247" customFormat="1" ht="15" customHeight="1">
      <c r="A226" s="246"/>
      <c r="B226" s="230"/>
      <c r="C226" s="248"/>
      <c r="D226" s="193"/>
      <c r="E226" s="193"/>
      <c r="F226" s="193"/>
      <c r="G226" s="193"/>
      <c r="H226" s="193"/>
    </row>
    <row r="227" spans="1:8" s="247" customFormat="1" ht="15" customHeight="1">
      <c r="A227" s="246" t="s">
        <v>42</v>
      </c>
      <c r="B227" s="230">
        <v>2012</v>
      </c>
      <c r="C227" s="248">
        <v>202</v>
      </c>
      <c r="D227" s="193">
        <v>5456</v>
      </c>
      <c r="E227" s="193">
        <v>22</v>
      </c>
      <c r="F227" s="193">
        <v>570</v>
      </c>
      <c r="G227" s="193">
        <v>240</v>
      </c>
      <c r="H227" s="193">
        <v>250</v>
      </c>
    </row>
    <row r="228" spans="1:8" s="247" customFormat="1" ht="15" customHeight="1">
      <c r="A228" s="246"/>
      <c r="B228" s="230">
        <v>2013</v>
      </c>
      <c r="C228" s="248">
        <v>209</v>
      </c>
      <c r="D228" s="193">
        <v>5672</v>
      </c>
      <c r="E228" s="193">
        <v>20</v>
      </c>
      <c r="F228" s="193">
        <v>608</v>
      </c>
      <c r="G228" s="193">
        <v>263</v>
      </c>
      <c r="H228" s="193">
        <v>372</v>
      </c>
    </row>
    <row r="229" spans="1:8" s="247" customFormat="1" ht="15" customHeight="1">
      <c r="A229" s="246"/>
      <c r="B229" s="230">
        <v>2014</v>
      </c>
      <c r="C229" s="248">
        <v>204</v>
      </c>
      <c r="D229" s="193">
        <v>5847</v>
      </c>
      <c r="E229" s="193">
        <v>23</v>
      </c>
      <c r="F229" s="193">
        <v>616</v>
      </c>
      <c r="G229" s="193">
        <v>262</v>
      </c>
      <c r="H229" s="193">
        <v>403</v>
      </c>
    </row>
    <row r="230" spans="1:8" s="247" customFormat="1" ht="15" customHeight="1">
      <c r="A230" s="246"/>
      <c r="B230" s="230">
        <v>2015</v>
      </c>
      <c r="C230" s="248">
        <v>248</v>
      </c>
      <c r="D230" s="193">
        <v>5919</v>
      </c>
      <c r="E230" s="193">
        <v>22</v>
      </c>
      <c r="F230" s="193">
        <v>671</v>
      </c>
      <c r="G230" s="193">
        <v>280</v>
      </c>
      <c r="H230" s="193">
        <v>428</v>
      </c>
    </row>
    <row r="231" spans="1:8" s="247" customFormat="1" ht="15" customHeight="1">
      <c r="A231" s="246"/>
      <c r="B231" s="230">
        <v>2016</v>
      </c>
      <c r="C231" s="696">
        <v>224</v>
      </c>
      <c r="D231" s="698">
        <v>6446</v>
      </c>
      <c r="E231" s="698">
        <v>25</v>
      </c>
      <c r="F231" s="698">
        <v>746</v>
      </c>
      <c r="G231" s="698">
        <v>304</v>
      </c>
      <c r="H231" s="698">
        <v>341</v>
      </c>
    </row>
    <row r="232" spans="1:8" s="247" customFormat="1" ht="15" customHeight="1">
      <c r="A232" s="246"/>
      <c r="B232" s="230"/>
      <c r="C232" s="248"/>
      <c r="D232" s="193"/>
      <c r="E232" s="193"/>
      <c r="F232" s="193"/>
      <c r="G232" s="193"/>
      <c r="H232" s="193"/>
    </row>
    <row r="233" spans="1:8" s="247" customFormat="1" ht="15" customHeight="1">
      <c r="A233" s="246" t="s">
        <v>43</v>
      </c>
      <c r="B233" s="230">
        <v>2012</v>
      </c>
      <c r="C233" s="248">
        <v>40</v>
      </c>
      <c r="D233" s="193">
        <v>3309</v>
      </c>
      <c r="E233" s="193">
        <v>29</v>
      </c>
      <c r="F233" s="193">
        <v>563</v>
      </c>
      <c r="G233" s="193">
        <v>278</v>
      </c>
      <c r="H233" s="193">
        <v>224</v>
      </c>
    </row>
    <row r="234" spans="1:8" s="247" customFormat="1" ht="15" customHeight="1">
      <c r="A234" s="246"/>
      <c r="B234" s="230">
        <v>2013</v>
      </c>
      <c r="C234" s="248">
        <v>51</v>
      </c>
      <c r="D234" s="193">
        <v>3467</v>
      </c>
      <c r="E234" s="193">
        <v>31</v>
      </c>
      <c r="F234" s="193">
        <v>564</v>
      </c>
      <c r="G234" s="193">
        <v>282</v>
      </c>
      <c r="H234" s="193">
        <v>239</v>
      </c>
    </row>
    <row r="235" spans="1:8" s="247" customFormat="1" ht="15" customHeight="1">
      <c r="A235" s="246"/>
      <c r="B235" s="230">
        <v>2014</v>
      </c>
      <c r="C235" s="248">
        <v>53</v>
      </c>
      <c r="D235" s="193">
        <v>3545</v>
      </c>
      <c r="E235" s="193">
        <v>35</v>
      </c>
      <c r="F235" s="193">
        <v>599</v>
      </c>
      <c r="G235" s="193">
        <v>277</v>
      </c>
      <c r="H235" s="193">
        <v>240</v>
      </c>
    </row>
    <row r="236" spans="1:8" s="247" customFormat="1" ht="15" customHeight="1">
      <c r="A236" s="246"/>
      <c r="B236" s="230">
        <v>2015</v>
      </c>
      <c r="C236" s="248">
        <v>56</v>
      </c>
      <c r="D236" s="193">
        <v>3559</v>
      </c>
      <c r="E236" s="193">
        <v>34</v>
      </c>
      <c r="F236" s="193">
        <v>627</v>
      </c>
      <c r="G236" s="193">
        <v>306</v>
      </c>
      <c r="H236" s="193">
        <v>258</v>
      </c>
    </row>
    <row r="237" spans="1:8" s="247" customFormat="1" ht="15" customHeight="1">
      <c r="A237" s="246"/>
      <c r="B237" s="230">
        <v>2016</v>
      </c>
      <c r="C237" s="696">
        <v>42</v>
      </c>
      <c r="D237" s="698">
        <v>3836</v>
      </c>
      <c r="E237" s="698">
        <v>41</v>
      </c>
      <c r="F237" s="698">
        <v>672</v>
      </c>
      <c r="G237" s="698">
        <v>343</v>
      </c>
      <c r="H237" s="698">
        <v>182</v>
      </c>
    </row>
    <row r="238" spans="1:8" s="247" customFormat="1" ht="15" customHeight="1">
      <c r="A238" s="246"/>
      <c r="B238" s="230"/>
      <c r="C238" s="248"/>
      <c r="D238" s="193"/>
      <c r="E238" s="193"/>
      <c r="F238" s="193"/>
      <c r="G238" s="193"/>
      <c r="H238" s="193"/>
    </row>
    <row r="239" spans="1:8" s="247" customFormat="1" ht="15" customHeight="1">
      <c r="A239" s="246" t="s">
        <v>44</v>
      </c>
      <c r="B239" s="230">
        <v>2012</v>
      </c>
      <c r="C239" s="248">
        <v>5</v>
      </c>
      <c r="D239" s="193">
        <v>2468</v>
      </c>
      <c r="E239" s="193">
        <v>6</v>
      </c>
      <c r="F239" s="193">
        <v>294</v>
      </c>
      <c r="G239" s="193">
        <v>28</v>
      </c>
      <c r="H239" s="193">
        <v>118</v>
      </c>
    </row>
    <row r="240" spans="1:8" s="247" customFormat="1" ht="15" customHeight="1">
      <c r="A240" s="246"/>
      <c r="B240" s="230">
        <v>2013</v>
      </c>
      <c r="C240" s="248">
        <v>9</v>
      </c>
      <c r="D240" s="193">
        <v>2581</v>
      </c>
      <c r="E240" s="193">
        <v>6</v>
      </c>
      <c r="F240" s="193">
        <v>302</v>
      </c>
      <c r="G240" s="193">
        <v>35</v>
      </c>
      <c r="H240" s="193">
        <v>133</v>
      </c>
    </row>
    <row r="241" spans="1:8" s="247" customFormat="1" ht="15" customHeight="1">
      <c r="A241" s="246"/>
      <c r="B241" s="230">
        <v>2014</v>
      </c>
      <c r="C241" s="248">
        <v>4</v>
      </c>
      <c r="D241" s="193">
        <v>2573</v>
      </c>
      <c r="E241" s="193">
        <v>9</v>
      </c>
      <c r="F241" s="193">
        <v>309</v>
      </c>
      <c r="G241" s="193">
        <v>39</v>
      </c>
      <c r="H241" s="193">
        <v>134</v>
      </c>
    </row>
    <row r="242" spans="1:8" s="247" customFormat="1" ht="15" customHeight="1">
      <c r="A242" s="246"/>
      <c r="B242" s="230">
        <v>2015</v>
      </c>
      <c r="C242" s="248">
        <v>8</v>
      </c>
      <c r="D242" s="193">
        <v>2702</v>
      </c>
      <c r="E242" s="193">
        <v>7</v>
      </c>
      <c r="F242" s="193">
        <v>324</v>
      </c>
      <c r="G242" s="193">
        <v>39</v>
      </c>
      <c r="H242" s="193">
        <v>167</v>
      </c>
    </row>
    <row r="243" spans="1:8" s="247" customFormat="1" ht="15" customHeight="1">
      <c r="A243" s="246"/>
      <c r="B243" s="230">
        <v>2016</v>
      </c>
      <c r="C243" s="696">
        <v>8</v>
      </c>
      <c r="D243" s="698">
        <v>2935</v>
      </c>
      <c r="E243" s="698">
        <v>7</v>
      </c>
      <c r="F243" s="698">
        <v>358</v>
      </c>
      <c r="G243" s="698">
        <v>47</v>
      </c>
      <c r="H243" s="698">
        <v>106</v>
      </c>
    </row>
    <row r="244" spans="1:8" s="247" customFormat="1" ht="15" customHeight="1">
      <c r="A244" s="246"/>
      <c r="B244" s="230"/>
      <c r="C244" s="248"/>
      <c r="D244" s="193"/>
      <c r="E244" s="193"/>
      <c r="F244" s="193"/>
      <c r="G244" s="193"/>
      <c r="H244" s="193"/>
    </row>
    <row r="245" spans="1:8" s="247" customFormat="1" ht="15" customHeight="1">
      <c r="A245" s="246" t="s">
        <v>45</v>
      </c>
      <c r="B245" s="230">
        <v>2012</v>
      </c>
      <c r="C245" s="248">
        <v>139</v>
      </c>
      <c r="D245" s="193">
        <v>4711</v>
      </c>
      <c r="E245" s="193">
        <v>23</v>
      </c>
      <c r="F245" s="193">
        <v>326</v>
      </c>
      <c r="G245" s="193">
        <v>184</v>
      </c>
      <c r="H245" s="193">
        <v>346</v>
      </c>
    </row>
    <row r="246" spans="1:8" s="247" customFormat="1" ht="15" customHeight="1">
      <c r="A246" s="246"/>
      <c r="B246" s="230">
        <v>2013</v>
      </c>
      <c r="C246" s="248">
        <v>151</v>
      </c>
      <c r="D246" s="193">
        <v>4806</v>
      </c>
      <c r="E246" s="193">
        <v>22</v>
      </c>
      <c r="F246" s="193">
        <v>349</v>
      </c>
      <c r="G246" s="193">
        <v>184</v>
      </c>
      <c r="H246" s="193">
        <v>386</v>
      </c>
    </row>
    <row r="247" spans="1:8" s="247" customFormat="1" ht="15" customHeight="1">
      <c r="A247" s="246"/>
      <c r="B247" s="230">
        <v>2014</v>
      </c>
      <c r="C247" s="248">
        <v>141</v>
      </c>
      <c r="D247" s="193">
        <v>4944</v>
      </c>
      <c r="E247" s="193">
        <v>17</v>
      </c>
      <c r="F247" s="193">
        <v>371</v>
      </c>
      <c r="G247" s="193">
        <v>205</v>
      </c>
      <c r="H247" s="193">
        <v>451</v>
      </c>
    </row>
    <row r="248" spans="1:8" s="247" customFormat="1" ht="15" customHeight="1">
      <c r="A248" s="246"/>
      <c r="B248" s="230">
        <v>2015</v>
      </c>
      <c r="C248" s="248">
        <v>153</v>
      </c>
      <c r="D248" s="193">
        <v>4961</v>
      </c>
      <c r="E248" s="193">
        <v>21</v>
      </c>
      <c r="F248" s="193">
        <v>372</v>
      </c>
      <c r="G248" s="193">
        <v>208</v>
      </c>
      <c r="H248" s="193">
        <v>478</v>
      </c>
    </row>
    <row r="249" spans="1:8" s="247" customFormat="1" ht="15" customHeight="1">
      <c r="A249" s="246"/>
      <c r="B249" s="230">
        <v>2016</v>
      </c>
      <c r="C249" s="696">
        <v>140</v>
      </c>
      <c r="D249" s="698">
        <v>5421</v>
      </c>
      <c r="E249" s="698">
        <v>21</v>
      </c>
      <c r="F249" s="698">
        <v>395</v>
      </c>
      <c r="G249" s="698">
        <v>242</v>
      </c>
      <c r="H249" s="698">
        <v>421</v>
      </c>
    </row>
    <row r="250" spans="1:8" s="247" customFormat="1" ht="15" customHeight="1">
      <c r="A250" s="246"/>
      <c r="B250" s="230"/>
      <c r="C250" s="248"/>
      <c r="D250" s="193"/>
      <c r="E250" s="193"/>
      <c r="F250" s="193"/>
      <c r="G250" s="193"/>
      <c r="H250" s="193"/>
    </row>
    <row r="251" spans="1:8" s="247" customFormat="1" ht="15" customHeight="1">
      <c r="A251" s="246" t="s">
        <v>46</v>
      </c>
      <c r="B251" s="230">
        <v>2012</v>
      </c>
      <c r="C251" s="248">
        <v>5</v>
      </c>
      <c r="D251" s="193">
        <v>301</v>
      </c>
      <c r="E251" s="193">
        <v>2</v>
      </c>
      <c r="F251" s="193">
        <v>34</v>
      </c>
      <c r="G251" s="193">
        <v>10</v>
      </c>
      <c r="H251" s="193">
        <v>9</v>
      </c>
    </row>
    <row r="252" spans="1:8" s="247" customFormat="1" ht="15" customHeight="1">
      <c r="A252" s="246"/>
      <c r="B252" s="230">
        <v>2013</v>
      </c>
      <c r="C252" s="248">
        <v>4</v>
      </c>
      <c r="D252" s="193">
        <v>316</v>
      </c>
      <c r="E252" s="193">
        <v>1</v>
      </c>
      <c r="F252" s="193">
        <v>38</v>
      </c>
      <c r="G252" s="193">
        <v>11</v>
      </c>
      <c r="H252" s="193">
        <v>19</v>
      </c>
    </row>
    <row r="253" spans="1:8" s="247" customFormat="1" ht="15" customHeight="1">
      <c r="A253" s="246"/>
      <c r="B253" s="230">
        <v>2014</v>
      </c>
      <c r="C253" s="248">
        <v>8</v>
      </c>
      <c r="D253" s="193">
        <v>305</v>
      </c>
      <c r="E253" s="193">
        <v>1</v>
      </c>
      <c r="F253" s="193">
        <v>41</v>
      </c>
      <c r="G253" s="193">
        <v>8</v>
      </c>
      <c r="H253" s="193">
        <v>15</v>
      </c>
    </row>
    <row r="254" spans="1:8" s="247" customFormat="1" ht="15" customHeight="1">
      <c r="A254" s="246"/>
      <c r="B254" s="230">
        <v>2015</v>
      </c>
      <c r="C254" s="248">
        <v>6</v>
      </c>
      <c r="D254" s="193">
        <v>282</v>
      </c>
      <c r="E254" s="193">
        <v>1</v>
      </c>
      <c r="F254" s="193">
        <v>38</v>
      </c>
      <c r="G254" s="193">
        <v>8</v>
      </c>
      <c r="H254" s="193">
        <v>16</v>
      </c>
    </row>
    <row r="255" spans="1:8" s="247" customFormat="1" ht="15" customHeight="1">
      <c r="A255" s="246"/>
      <c r="B255" s="230">
        <v>2016</v>
      </c>
      <c r="C255" s="699">
        <v>5</v>
      </c>
      <c r="D255" s="703">
        <v>309</v>
      </c>
      <c r="E255" s="703">
        <v>1</v>
      </c>
      <c r="F255" s="703">
        <v>47</v>
      </c>
      <c r="G255" s="703">
        <v>10</v>
      </c>
      <c r="H255" s="703">
        <v>14</v>
      </c>
    </row>
    <row r="256" spans="1:8" s="247" customFormat="1" ht="15" customHeight="1">
      <c r="A256" s="246"/>
      <c r="B256" s="230"/>
      <c r="C256" s="248"/>
      <c r="D256" s="193"/>
      <c r="E256" s="193"/>
      <c r="F256" s="193"/>
      <c r="G256" s="193"/>
      <c r="H256" s="193"/>
    </row>
    <row r="257" spans="1:8" s="247" customFormat="1" ht="15" customHeight="1">
      <c r="A257" s="246" t="s">
        <v>47</v>
      </c>
      <c r="B257" s="230">
        <v>2012</v>
      </c>
      <c r="C257" s="248">
        <v>3</v>
      </c>
      <c r="D257" s="193">
        <v>583</v>
      </c>
      <c r="E257" s="193" t="s">
        <v>72</v>
      </c>
      <c r="F257" s="193">
        <v>200</v>
      </c>
      <c r="G257" s="193">
        <v>95</v>
      </c>
      <c r="H257" s="193">
        <v>52</v>
      </c>
    </row>
    <row r="258" spans="1:8" s="247" customFormat="1" ht="15" customHeight="1">
      <c r="A258" s="246"/>
      <c r="B258" s="230">
        <v>2013</v>
      </c>
      <c r="C258" s="248">
        <v>4</v>
      </c>
      <c r="D258" s="193">
        <v>612</v>
      </c>
      <c r="E258" s="193" t="s">
        <v>72</v>
      </c>
      <c r="F258" s="193">
        <v>189</v>
      </c>
      <c r="G258" s="193">
        <v>89</v>
      </c>
      <c r="H258" s="193">
        <v>63</v>
      </c>
    </row>
    <row r="259" spans="1:8" s="247" customFormat="1" ht="15" customHeight="1">
      <c r="A259" s="246"/>
      <c r="B259" s="230">
        <v>2014</v>
      </c>
      <c r="C259" s="248">
        <v>2</v>
      </c>
      <c r="D259" s="193">
        <v>609</v>
      </c>
      <c r="E259" s="193" t="s">
        <v>72</v>
      </c>
      <c r="F259" s="193">
        <v>197</v>
      </c>
      <c r="G259" s="193">
        <v>95</v>
      </c>
      <c r="H259" s="193">
        <v>74</v>
      </c>
    </row>
    <row r="260" spans="1:8" s="247" customFormat="1" ht="15" customHeight="1">
      <c r="A260" s="246"/>
      <c r="B260" s="230">
        <v>2015</v>
      </c>
      <c r="C260" s="248">
        <v>2</v>
      </c>
      <c r="D260" s="193">
        <v>631</v>
      </c>
      <c r="E260" s="193">
        <v>0</v>
      </c>
      <c r="F260" s="193">
        <v>223</v>
      </c>
      <c r="G260" s="193">
        <v>113</v>
      </c>
      <c r="H260" s="193">
        <v>81</v>
      </c>
    </row>
    <row r="261" spans="1:8" s="247" customFormat="1" ht="15" customHeight="1">
      <c r="A261" s="246"/>
      <c r="B261" s="230">
        <v>2016</v>
      </c>
      <c r="C261" s="699">
        <v>3</v>
      </c>
      <c r="D261" s="703">
        <v>703</v>
      </c>
      <c r="E261" s="703">
        <v>0</v>
      </c>
      <c r="F261" s="703">
        <v>245</v>
      </c>
      <c r="G261" s="703">
        <v>126</v>
      </c>
      <c r="H261" s="703">
        <v>60</v>
      </c>
    </row>
    <row r="262" spans="1:8" s="247" customFormat="1" ht="15" customHeight="1">
      <c r="A262" s="246"/>
      <c r="B262" s="230"/>
      <c r="C262" s="248"/>
      <c r="D262" s="193"/>
      <c r="E262" s="193"/>
      <c r="F262" s="193"/>
      <c r="G262" s="193"/>
      <c r="H262" s="193"/>
    </row>
    <row r="263" spans="1:8" s="247" customFormat="1" ht="15" customHeight="1">
      <c r="A263" s="246" t="s">
        <v>48</v>
      </c>
      <c r="B263" s="230">
        <v>2012</v>
      </c>
      <c r="C263" s="248">
        <v>25</v>
      </c>
      <c r="D263" s="193">
        <v>664</v>
      </c>
      <c r="E263" s="193">
        <v>19</v>
      </c>
      <c r="F263" s="193">
        <v>83</v>
      </c>
      <c r="G263" s="193">
        <v>42</v>
      </c>
      <c r="H263" s="193">
        <v>72</v>
      </c>
    </row>
    <row r="264" spans="1:8" s="247" customFormat="1" ht="15" customHeight="1">
      <c r="A264" s="246"/>
      <c r="B264" s="230">
        <v>2013</v>
      </c>
      <c r="C264" s="248">
        <v>20</v>
      </c>
      <c r="D264" s="193">
        <v>699</v>
      </c>
      <c r="E264" s="193">
        <v>20</v>
      </c>
      <c r="F264" s="193">
        <v>85</v>
      </c>
      <c r="G264" s="193">
        <v>43</v>
      </c>
      <c r="H264" s="193">
        <v>84</v>
      </c>
    </row>
    <row r="265" spans="1:8" s="247" customFormat="1" ht="15" customHeight="1">
      <c r="A265" s="246"/>
      <c r="B265" s="230">
        <v>2014</v>
      </c>
      <c r="C265" s="248">
        <v>20</v>
      </c>
      <c r="D265" s="193">
        <v>681</v>
      </c>
      <c r="E265" s="193">
        <v>15</v>
      </c>
      <c r="F265" s="193">
        <v>73</v>
      </c>
      <c r="G265" s="193">
        <v>41</v>
      </c>
      <c r="H265" s="193">
        <v>93</v>
      </c>
    </row>
    <row r="266" spans="1:8" s="247" customFormat="1" ht="15" customHeight="1">
      <c r="A266" s="246"/>
      <c r="B266" s="230">
        <v>2015</v>
      </c>
      <c r="C266" s="248">
        <v>17</v>
      </c>
      <c r="D266" s="193">
        <v>696</v>
      </c>
      <c r="E266" s="193">
        <v>11</v>
      </c>
      <c r="F266" s="193">
        <v>78</v>
      </c>
      <c r="G266" s="193">
        <v>50</v>
      </c>
      <c r="H266" s="193">
        <v>103</v>
      </c>
    </row>
    <row r="267" spans="1:8" s="247" customFormat="1" ht="15" customHeight="1">
      <c r="A267" s="246"/>
      <c r="B267" s="230">
        <v>2016</v>
      </c>
      <c r="C267" s="699">
        <v>20</v>
      </c>
      <c r="D267" s="703">
        <v>732</v>
      </c>
      <c r="E267" s="703">
        <v>11</v>
      </c>
      <c r="F267" s="703">
        <v>82</v>
      </c>
      <c r="G267" s="703">
        <v>55</v>
      </c>
      <c r="H267" s="703">
        <v>82</v>
      </c>
    </row>
    <row r="268" spans="1:8" s="247" customFormat="1" ht="15" customHeight="1">
      <c r="A268" s="246"/>
      <c r="B268" s="230"/>
      <c r="C268" s="248"/>
      <c r="D268" s="193"/>
      <c r="E268" s="193"/>
      <c r="F268" s="193"/>
      <c r="G268" s="193"/>
      <c r="H268" s="60"/>
    </row>
    <row r="269" spans="1:8" s="247" customFormat="1" ht="15" customHeight="1">
      <c r="A269" s="246" t="s">
        <v>49</v>
      </c>
      <c r="B269" s="230">
        <v>2012</v>
      </c>
      <c r="C269" s="248">
        <v>49</v>
      </c>
      <c r="D269" s="193">
        <v>1074</v>
      </c>
      <c r="E269" s="193">
        <v>17</v>
      </c>
      <c r="F269" s="193">
        <v>115</v>
      </c>
      <c r="G269" s="193">
        <v>80</v>
      </c>
      <c r="H269" s="60">
        <v>238</v>
      </c>
    </row>
    <row r="270" spans="1:8" s="247" customFormat="1" ht="15" customHeight="1">
      <c r="A270" s="246"/>
      <c r="B270" s="230">
        <v>2013</v>
      </c>
      <c r="C270" s="248">
        <v>56</v>
      </c>
      <c r="D270" s="193">
        <v>1132</v>
      </c>
      <c r="E270" s="193">
        <v>15</v>
      </c>
      <c r="F270" s="193">
        <v>108</v>
      </c>
      <c r="G270" s="193">
        <v>84</v>
      </c>
      <c r="H270" s="60">
        <v>259</v>
      </c>
    </row>
    <row r="271" spans="1:8" s="247" customFormat="1" ht="15" customHeight="1">
      <c r="A271" s="246"/>
      <c r="B271" s="230">
        <v>2014</v>
      </c>
      <c r="C271" s="248">
        <v>71</v>
      </c>
      <c r="D271" s="193">
        <v>1103</v>
      </c>
      <c r="E271" s="193">
        <v>18</v>
      </c>
      <c r="F271" s="193">
        <v>116</v>
      </c>
      <c r="G271" s="193">
        <v>105</v>
      </c>
      <c r="H271" s="60">
        <v>259</v>
      </c>
    </row>
    <row r="272" spans="1:8" s="247" customFormat="1" ht="15" customHeight="1">
      <c r="A272" s="246"/>
      <c r="B272" s="230">
        <v>2015</v>
      </c>
      <c r="C272" s="248">
        <v>62</v>
      </c>
      <c r="D272" s="193">
        <v>1027</v>
      </c>
      <c r="E272" s="193">
        <v>19</v>
      </c>
      <c r="F272" s="193">
        <v>126</v>
      </c>
      <c r="G272" s="193">
        <v>93</v>
      </c>
      <c r="H272" s="60">
        <v>281</v>
      </c>
    </row>
    <row r="273" spans="1:8" s="247" customFormat="1" ht="15" customHeight="1">
      <c r="A273" s="246"/>
      <c r="B273" s="230">
        <v>2016</v>
      </c>
      <c r="C273" s="699">
        <v>51</v>
      </c>
      <c r="D273" s="703">
        <v>1047</v>
      </c>
      <c r="E273" s="703">
        <v>19</v>
      </c>
      <c r="F273" s="703">
        <v>140</v>
      </c>
      <c r="G273" s="703">
        <v>104</v>
      </c>
      <c r="H273" s="703">
        <v>214</v>
      </c>
    </row>
    <row r="274" spans="1:8" s="247" customFormat="1" ht="15" customHeight="1">
      <c r="A274" s="246"/>
      <c r="B274" s="230"/>
      <c r="C274" s="248"/>
      <c r="D274" s="193"/>
      <c r="E274" s="193"/>
      <c r="F274" s="193"/>
      <c r="G274" s="193"/>
      <c r="H274" s="60"/>
    </row>
    <row r="275" spans="1:8" s="247" customFormat="1" ht="15" customHeight="1">
      <c r="A275" s="246" t="s">
        <v>50</v>
      </c>
      <c r="B275" s="230">
        <v>2012</v>
      </c>
      <c r="C275" s="248">
        <v>4</v>
      </c>
      <c r="D275" s="193">
        <v>276</v>
      </c>
      <c r="E275" s="193">
        <v>9</v>
      </c>
      <c r="F275" s="193">
        <v>37</v>
      </c>
      <c r="G275" s="193">
        <v>17</v>
      </c>
      <c r="H275" s="60">
        <v>10</v>
      </c>
    </row>
    <row r="276" spans="1:8" s="247" customFormat="1" ht="15" customHeight="1">
      <c r="A276" s="246"/>
      <c r="B276" s="230">
        <v>2013</v>
      </c>
      <c r="C276" s="248">
        <v>2</v>
      </c>
      <c r="D276" s="193">
        <v>270</v>
      </c>
      <c r="E276" s="193">
        <v>4</v>
      </c>
      <c r="F276" s="193">
        <v>37</v>
      </c>
      <c r="G276" s="193">
        <v>12</v>
      </c>
      <c r="H276" s="60">
        <v>11</v>
      </c>
    </row>
    <row r="277" spans="1:8" s="247" customFormat="1" ht="15" customHeight="1">
      <c r="A277" s="246"/>
      <c r="B277" s="230">
        <v>2014</v>
      </c>
      <c r="C277" s="248">
        <v>2</v>
      </c>
      <c r="D277" s="193">
        <v>270</v>
      </c>
      <c r="E277" s="193">
        <v>5</v>
      </c>
      <c r="F277" s="193">
        <v>39</v>
      </c>
      <c r="G277" s="193">
        <v>15</v>
      </c>
      <c r="H277" s="60">
        <v>17</v>
      </c>
    </row>
    <row r="278" spans="1:8" s="247" customFormat="1" ht="15" customHeight="1">
      <c r="A278" s="246"/>
      <c r="B278" s="230">
        <v>2015</v>
      </c>
      <c r="C278" s="248">
        <v>8</v>
      </c>
      <c r="D278" s="193">
        <v>269</v>
      </c>
      <c r="E278" s="193">
        <v>5</v>
      </c>
      <c r="F278" s="193">
        <v>38</v>
      </c>
      <c r="G278" s="193">
        <v>17</v>
      </c>
      <c r="H278" s="60">
        <v>16</v>
      </c>
    </row>
    <row r="279" spans="1:8" s="247" customFormat="1" ht="15" customHeight="1">
      <c r="A279" s="246"/>
      <c r="B279" s="230">
        <v>2016</v>
      </c>
      <c r="C279" s="696" t="s">
        <v>72</v>
      </c>
      <c r="D279" s="698" t="s">
        <v>72</v>
      </c>
      <c r="E279" s="698" t="s">
        <v>72</v>
      </c>
      <c r="F279" s="698" t="s">
        <v>72</v>
      </c>
      <c r="G279" s="698" t="s">
        <v>72</v>
      </c>
      <c r="H279" s="698" t="s">
        <v>72</v>
      </c>
    </row>
    <row r="280" spans="1:8" s="247" customFormat="1" ht="15" customHeight="1">
      <c r="A280" s="246"/>
      <c r="B280" s="230"/>
      <c r="C280" s="248"/>
      <c r="D280" s="193"/>
      <c r="E280" s="193"/>
      <c r="F280" s="193"/>
      <c r="G280" s="193"/>
      <c r="H280" s="60"/>
    </row>
    <row r="281" spans="1:8" s="247" customFormat="1" ht="15" customHeight="1">
      <c r="A281" s="246" t="s">
        <v>51</v>
      </c>
      <c r="B281" s="230">
        <v>2012</v>
      </c>
      <c r="C281" s="248">
        <v>52</v>
      </c>
      <c r="D281" s="193">
        <v>1435</v>
      </c>
      <c r="E281" s="193">
        <v>5</v>
      </c>
      <c r="F281" s="193">
        <v>93</v>
      </c>
      <c r="G281" s="193">
        <v>56</v>
      </c>
      <c r="H281" s="60">
        <v>56</v>
      </c>
    </row>
    <row r="282" spans="1:8" s="247" customFormat="1" ht="15" customHeight="1">
      <c r="A282" s="246"/>
      <c r="B282" s="230">
        <v>2013</v>
      </c>
      <c r="C282" s="248">
        <v>64</v>
      </c>
      <c r="D282" s="193">
        <v>1493</v>
      </c>
      <c r="E282" s="193">
        <v>5</v>
      </c>
      <c r="F282" s="193">
        <v>99</v>
      </c>
      <c r="G282" s="193">
        <v>59</v>
      </c>
      <c r="H282" s="60">
        <v>86</v>
      </c>
    </row>
    <row r="283" spans="1:8" s="247" customFormat="1" ht="15" customHeight="1">
      <c r="A283" s="246"/>
      <c r="B283" s="230">
        <v>2014</v>
      </c>
      <c r="C283" s="248">
        <v>73</v>
      </c>
      <c r="D283" s="193">
        <v>1537</v>
      </c>
      <c r="E283" s="193">
        <v>4</v>
      </c>
      <c r="F283" s="193">
        <v>98</v>
      </c>
      <c r="G283" s="193">
        <v>62</v>
      </c>
      <c r="H283" s="60">
        <v>92</v>
      </c>
    </row>
    <row r="284" spans="1:8" s="247" customFormat="1" ht="15" customHeight="1">
      <c r="A284" s="246"/>
      <c r="B284" s="230">
        <v>2015</v>
      </c>
      <c r="C284" s="248">
        <v>82</v>
      </c>
      <c r="D284" s="193">
        <v>1549</v>
      </c>
      <c r="E284" s="193">
        <v>4</v>
      </c>
      <c r="F284" s="193">
        <v>96</v>
      </c>
      <c r="G284" s="193">
        <v>61</v>
      </c>
      <c r="H284" s="60">
        <v>110</v>
      </c>
    </row>
    <row r="285" spans="1:8" s="247" customFormat="1" ht="15" customHeight="1">
      <c r="A285" s="246"/>
      <c r="B285" s="230">
        <v>2016</v>
      </c>
      <c r="C285" s="696">
        <v>75</v>
      </c>
      <c r="D285" s="698">
        <v>1686</v>
      </c>
      <c r="E285" s="698">
        <v>5</v>
      </c>
      <c r="F285" s="698">
        <v>109</v>
      </c>
      <c r="G285" s="698">
        <v>71</v>
      </c>
      <c r="H285" s="698">
        <v>92</v>
      </c>
    </row>
    <row r="286" spans="1:8" s="247" customFormat="1" ht="15" customHeight="1">
      <c r="A286" s="246"/>
      <c r="B286" s="230"/>
      <c r="C286" s="248"/>
      <c r="D286" s="193"/>
      <c r="E286" s="193"/>
      <c r="F286" s="193"/>
      <c r="G286" s="193"/>
      <c r="H286" s="60"/>
    </row>
    <row r="287" spans="1:8" s="247" customFormat="1" ht="15" customHeight="1">
      <c r="A287" s="249" t="s">
        <v>52</v>
      </c>
      <c r="B287" s="230">
        <v>2012</v>
      </c>
      <c r="C287" s="248">
        <v>650</v>
      </c>
      <c r="D287" s="193">
        <v>15506</v>
      </c>
      <c r="E287" s="193">
        <v>104</v>
      </c>
      <c r="F287" s="193">
        <v>1139</v>
      </c>
      <c r="G287" s="193">
        <v>606</v>
      </c>
      <c r="H287" s="60">
        <v>577</v>
      </c>
    </row>
    <row r="288" spans="1:8" s="247" customFormat="1" ht="15" customHeight="1">
      <c r="A288" s="246"/>
      <c r="B288" s="230">
        <v>2013</v>
      </c>
      <c r="C288" s="254">
        <v>683</v>
      </c>
      <c r="D288" s="87">
        <v>16019</v>
      </c>
      <c r="E288" s="87">
        <v>105</v>
      </c>
      <c r="F288" s="87">
        <v>1137</v>
      </c>
      <c r="G288" s="87">
        <v>624</v>
      </c>
      <c r="H288" s="87">
        <v>716</v>
      </c>
    </row>
    <row r="289" spans="1:8" s="247" customFormat="1" ht="15" customHeight="1">
      <c r="A289" s="246"/>
      <c r="B289" s="230">
        <v>2014</v>
      </c>
      <c r="C289" s="248">
        <v>765</v>
      </c>
      <c r="D289" s="193">
        <v>16466</v>
      </c>
      <c r="E289" s="193">
        <v>112</v>
      </c>
      <c r="F289" s="193">
        <v>1203</v>
      </c>
      <c r="G289" s="193">
        <v>676</v>
      </c>
      <c r="H289" s="60">
        <v>843</v>
      </c>
    </row>
    <row r="290" spans="1:8" s="247" customFormat="1" ht="15" customHeight="1">
      <c r="A290" s="246"/>
      <c r="B290" s="230">
        <v>2015</v>
      </c>
      <c r="C290" s="248">
        <v>866</v>
      </c>
      <c r="D290" s="193">
        <v>16781</v>
      </c>
      <c r="E290" s="193">
        <v>117</v>
      </c>
      <c r="F290" s="193">
        <v>1218</v>
      </c>
      <c r="G290" s="193">
        <v>706</v>
      </c>
      <c r="H290" s="60">
        <v>955</v>
      </c>
    </row>
    <row r="291" spans="1:8" s="247" customFormat="1" ht="15" customHeight="1">
      <c r="A291" s="246"/>
      <c r="B291" s="230">
        <v>2016</v>
      </c>
      <c r="C291" s="696">
        <v>797</v>
      </c>
      <c r="D291" s="698">
        <v>18262</v>
      </c>
      <c r="E291" s="698">
        <v>122</v>
      </c>
      <c r="F291" s="698">
        <v>1341</v>
      </c>
      <c r="G291" s="698">
        <v>835</v>
      </c>
      <c r="H291" s="698">
        <v>777</v>
      </c>
    </row>
    <row r="292" spans="1:8" s="247" customFormat="1" ht="15" customHeight="1">
      <c r="A292" s="246"/>
      <c r="B292" s="230"/>
      <c r="C292" s="248"/>
      <c r="D292" s="193"/>
      <c r="E292" s="193"/>
      <c r="F292" s="193"/>
      <c r="G292" s="193"/>
      <c r="H292" s="60"/>
    </row>
    <row r="293" spans="1:8" s="247" customFormat="1" ht="15" customHeight="1">
      <c r="A293" s="246" t="s">
        <v>53</v>
      </c>
      <c r="B293" s="230">
        <v>2012</v>
      </c>
      <c r="C293" s="248">
        <v>456</v>
      </c>
      <c r="D293" s="193">
        <v>8990</v>
      </c>
      <c r="E293" s="193">
        <v>56</v>
      </c>
      <c r="F293" s="193">
        <v>824</v>
      </c>
      <c r="G293" s="193">
        <v>487</v>
      </c>
      <c r="H293" s="60">
        <v>698</v>
      </c>
    </row>
    <row r="294" spans="1:8" s="247" customFormat="1" ht="15" customHeight="1">
      <c r="A294" s="246"/>
      <c r="B294" s="230">
        <v>2013</v>
      </c>
      <c r="C294" s="248">
        <v>487</v>
      </c>
      <c r="D294" s="193">
        <v>9331</v>
      </c>
      <c r="E294" s="193">
        <v>61</v>
      </c>
      <c r="F294" s="193">
        <v>853</v>
      </c>
      <c r="G294" s="193">
        <v>523</v>
      </c>
      <c r="H294" s="60">
        <v>808</v>
      </c>
    </row>
    <row r="295" spans="1:8" s="247" customFormat="1" ht="15" customHeight="1">
      <c r="A295" s="246"/>
      <c r="B295" s="230">
        <v>2014</v>
      </c>
      <c r="C295" s="248">
        <v>548</v>
      </c>
      <c r="D295" s="193">
        <v>9665</v>
      </c>
      <c r="E295" s="193">
        <v>60</v>
      </c>
      <c r="F295" s="193">
        <v>881</v>
      </c>
      <c r="G295" s="193">
        <v>540</v>
      </c>
      <c r="H295" s="60">
        <v>882</v>
      </c>
    </row>
    <row r="296" spans="1:8" s="247" customFormat="1" ht="15" customHeight="1">
      <c r="A296" s="246"/>
      <c r="B296" s="230">
        <v>2015</v>
      </c>
      <c r="C296" s="248">
        <v>556</v>
      </c>
      <c r="D296" s="193">
        <v>9677</v>
      </c>
      <c r="E296" s="193">
        <v>54</v>
      </c>
      <c r="F296" s="193">
        <v>885</v>
      </c>
      <c r="G296" s="193">
        <v>499</v>
      </c>
      <c r="H296" s="60">
        <v>959</v>
      </c>
    </row>
    <row r="297" spans="1:8" s="247" customFormat="1" ht="15" customHeight="1">
      <c r="A297" s="246"/>
      <c r="B297" s="230">
        <v>2016</v>
      </c>
      <c r="C297" s="696">
        <v>494</v>
      </c>
      <c r="D297" s="698">
        <v>10576</v>
      </c>
      <c r="E297" s="698">
        <v>59</v>
      </c>
      <c r="F297" s="698">
        <v>967</v>
      </c>
      <c r="G297" s="698">
        <v>520</v>
      </c>
      <c r="H297" s="698">
        <v>800</v>
      </c>
    </row>
    <row r="298" spans="1:8" s="247" customFormat="1" ht="15" customHeight="1">
      <c r="A298" s="246"/>
      <c r="B298" s="230"/>
      <c r="C298" s="248"/>
      <c r="D298" s="193"/>
      <c r="E298" s="193"/>
      <c r="F298" s="193"/>
      <c r="G298" s="193"/>
      <c r="H298" s="60"/>
    </row>
    <row r="299" spans="1:8" s="247" customFormat="1" ht="15" customHeight="1">
      <c r="A299" s="246" t="s">
        <v>54</v>
      </c>
      <c r="B299" s="230">
        <v>2012</v>
      </c>
      <c r="C299" s="248">
        <v>10</v>
      </c>
      <c r="D299" s="193">
        <v>1052</v>
      </c>
      <c r="E299" s="193">
        <v>12</v>
      </c>
      <c r="F299" s="193">
        <v>126</v>
      </c>
      <c r="G299" s="193">
        <v>70</v>
      </c>
      <c r="H299" s="60">
        <v>40</v>
      </c>
    </row>
    <row r="300" spans="1:8" s="247" customFormat="1" ht="15" customHeight="1">
      <c r="A300" s="246"/>
      <c r="B300" s="230">
        <v>2013</v>
      </c>
      <c r="C300" s="248">
        <v>15</v>
      </c>
      <c r="D300" s="193">
        <v>1062</v>
      </c>
      <c r="E300" s="193">
        <v>11</v>
      </c>
      <c r="F300" s="193">
        <v>140</v>
      </c>
      <c r="G300" s="193">
        <v>82</v>
      </c>
      <c r="H300" s="60">
        <v>47</v>
      </c>
    </row>
    <row r="301" spans="1:8" s="247" customFormat="1" ht="15" customHeight="1">
      <c r="A301" s="246"/>
      <c r="B301" s="230">
        <v>2014</v>
      </c>
      <c r="C301" s="248">
        <v>16</v>
      </c>
      <c r="D301" s="193">
        <v>1087</v>
      </c>
      <c r="E301" s="193">
        <v>12</v>
      </c>
      <c r="F301" s="193">
        <v>147</v>
      </c>
      <c r="G301" s="193">
        <v>81</v>
      </c>
      <c r="H301" s="60">
        <v>64</v>
      </c>
    </row>
    <row r="302" spans="1:8" s="247" customFormat="1" ht="15" customHeight="1">
      <c r="A302" s="246"/>
      <c r="B302" s="230">
        <v>2015</v>
      </c>
      <c r="C302" s="248">
        <v>16</v>
      </c>
      <c r="D302" s="193">
        <v>1111</v>
      </c>
      <c r="E302" s="193">
        <v>12</v>
      </c>
      <c r="F302" s="193">
        <v>154</v>
      </c>
      <c r="G302" s="193">
        <v>85</v>
      </c>
      <c r="H302" s="60">
        <v>75</v>
      </c>
    </row>
    <row r="303" spans="1:8" s="247" customFormat="1" ht="15" customHeight="1">
      <c r="A303" s="246"/>
      <c r="B303" s="230">
        <v>2016</v>
      </c>
      <c r="C303" s="696">
        <v>21</v>
      </c>
      <c r="D303" s="698">
        <v>1576</v>
      </c>
      <c r="E303" s="698">
        <v>21</v>
      </c>
      <c r="F303" s="698">
        <v>219</v>
      </c>
      <c r="G303" s="698">
        <v>118</v>
      </c>
      <c r="H303" s="698">
        <v>76</v>
      </c>
    </row>
    <row r="304" spans="1:8" s="247" customFormat="1" ht="15" customHeight="1">
      <c r="A304" s="246"/>
      <c r="B304" s="230"/>
      <c r="C304" s="248"/>
      <c r="D304" s="193"/>
      <c r="E304" s="193"/>
      <c r="F304" s="193"/>
      <c r="G304" s="193"/>
      <c r="H304" s="60"/>
    </row>
    <row r="305" spans="1:8" s="247" customFormat="1" ht="15" customHeight="1">
      <c r="A305" s="246" t="s">
        <v>55</v>
      </c>
      <c r="B305" s="230">
        <v>2012</v>
      </c>
      <c r="C305" s="248">
        <v>15</v>
      </c>
      <c r="D305" s="193">
        <v>1891</v>
      </c>
      <c r="E305" s="193">
        <v>12</v>
      </c>
      <c r="F305" s="193">
        <v>241</v>
      </c>
      <c r="G305" s="193">
        <v>56</v>
      </c>
      <c r="H305" s="60">
        <v>36</v>
      </c>
    </row>
    <row r="306" spans="1:8" s="247" customFormat="1" ht="15" customHeight="1">
      <c r="A306" s="246"/>
      <c r="B306" s="230">
        <v>2013</v>
      </c>
      <c r="C306" s="248">
        <v>19</v>
      </c>
      <c r="D306" s="193">
        <v>1921</v>
      </c>
      <c r="E306" s="193">
        <v>15</v>
      </c>
      <c r="F306" s="193">
        <v>230</v>
      </c>
      <c r="G306" s="193">
        <v>60</v>
      </c>
      <c r="H306" s="60">
        <v>49</v>
      </c>
    </row>
    <row r="307" spans="1:8" s="247" customFormat="1" ht="15" customHeight="1">
      <c r="A307" s="246"/>
      <c r="B307" s="230">
        <v>2014</v>
      </c>
      <c r="C307" s="248">
        <v>20</v>
      </c>
      <c r="D307" s="193">
        <v>1972</v>
      </c>
      <c r="E307" s="193">
        <v>13</v>
      </c>
      <c r="F307" s="193">
        <v>246</v>
      </c>
      <c r="G307" s="193">
        <v>67</v>
      </c>
      <c r="H307" s="60">
        <v>53</v>
      </c>
    </row>
    <row r="308" spans="1:8" s="247" customFormat="1" ht="15" customHeight="1">
      <c r="A308" s="246"/>
      <c r="B308" s="230">
        <v>2015</v>
      </c>
      <c r="C308" s="248">
        <v>26</v>
      </c>
      <c r="D308" s="193">
        <v>2026</v>
      </c>
      <c r="E308" s="193">
        <v>12</v>
      </c>
      <c r="F308" s="193">
        <v>256</v>
      </c>
      <c r="G308" s="193">
        <v>71</v>
      </c>
      <c r="H308" s="60">
        <v>62</v>
      </c>
    </row>
    <row r="309" spans="1:8" s="247" customFormat="1" ht="15" customHeight="1">
      <c r="A309" s="246"/>
      <c r="B309" s="230">
        <v>2016</v>
      </c>
      <c r="C309" s="696">
        <v>23</v>
      </c>
      <c r="D309" s="698">
        <v>2192</v>
      </c>
      <c r="E309" s="698">
        <v>14</v>
      </c>
      <c r="F309" s="698">
        <v>270</v>
      </c>
      <c r="G309" s="698">
        <v>73</v>
      </c>
      <c r="H309" s="704">
        <v>49</v>
      </c>
    </row>
    <row r="310" spans="1:8" s="247" customFormat="1" ht="15" customHeight="1">
      <c r="A310" s="246"/>
      <c r="B310" s="230"/>
      <c r="C310" s="248"/>
      <c r="D310" s="193"/>
      <c r="E310" s="193"/>
      <c r="F310" s="193"/>
      <c r="G310" s="193"/>
      <c r="H310" s="60"/>
    </row>
    <row r="311" spans="1:8" s="247" customFormat="1" ht="15" customHeight="1">
      <c r="A311" s="246" t="s">
        <v>56</v>
      </c>
      <c r="B311" s="230">
        <v>2012</v>
      </c>
      <c r="C311" s="248">
        <v>5</v>
      </c>
      <c r="D311" s="193">
        <v>1072</v>
      </c>
      <c r="E311" s="193">
        <v>3</v>
      </c>
      <c r="F311" s="193">
        <v>79</v>
      </c>
      <c r="G311" s="193">
        <v>15</v>
      </c>
      <c r="H311" s="60">
        <v>39</v>
      </c>
    </row>
    <row r="312" spans="1:8" s="247" customFormat="1" ht="15" customHeight="1">
      <c r="A312" s="246"/>
      <c r="B312" s="230">
        <v>2013</v>
      </c>
      <c r="C312" s="248">
        <v>4</v>
      </c>
      <c r="D312" s="193">
        <v>1035</v>
      </c>
      <c r="E312" s="193">
        <v>4</v>
      </c>
      <c r="F312" s="193">
        <v>76</v>
      </c>
      <c r="G312" s="193">
        <v>15</v>
      </c>
      <c r="H312" s="60">
        <v>57</v>
      </c>
    </row>
    <row r="313" spans="1:8" s="247" customFormat="1" ht="15" customHeight="1">
      <c r="A313" s="246"/>
      <c r="B313" s="230">
        <v>2014</v>
      </c>
      <c r="C313" s="248">
        <v>5</v>
      </c>
      <c r="D313" s="193">
        <v>985</v>
      </c>
      <c r="E313" s="193">
        <v>4</v>
      </c>
      <c r="F313" s="193">
        <v>71</v>
      </c>
      <c r="G313" s="193">
        <v>14</v>
      </c>
      <c r="H313" s="60">
        <v>55</v>
      </c>
    </row>
    <row r="314" spans="1:8" s="247" customFormat="1" ht="15" customHeight="1">
      <c r="A314" s="246"/>
      <c r="B314" s="230">
        <v>2015</v>
      </c>
      <c r="C314" s="248">
        <v>6</v>
      </c>
      <c r="D314" s="193">
        <v>950</v>
      </c>
      <c r="E314" s="193">
        <v>4</v>
      </c>
      <c r="F314" s="193">
        <v>79</v>
      </c>
      <c r="G314" s="193">
        <v>16</v>
      </c>
      <c r="H314" s="60">
        <v>68</v>
      </c>
    </row>
    <row r="315" spans="1:8" s="247" customFormat="1" ht="15" customHeight="1">
      <c r="A315" s="246"/>
      <c r="B315" s="230">
        <v>2016</v>
      </c>
      <c r="C315" s="696">
        <v>5</v>
      </c>
      <c r="D315" s="698">
        <v>999</v>
      </c>
      <c r="E315" s="698">
        <v>3</v>
      </c>
      <c r="F315" s="698">
        <v>89</v>
      </c>
      <c r="G315" s="698">
        <v>19</v>
      </c>
      <c r="H315" s="704">
        <v>58</v>
      </c>
    </row>
    <row r="316" spans="1:8" s="247" customFormat="1" ht="15" customHeight="1">
      <c r="A316" s="246"/>
      <c r="B316" s="230"/>
      <c r="C316" s="248"/>
      <c r="D316" s="193"/>
      <c r="E316" s="193"/>
      <c r="F316" s="193"/>
      <c r="G316" s="193"/>
      <c r="H316" s="60"/>
    </row>
    <row r="317" spans="1:8" s="247" customFormat="1" ht="15" customHeight="1">
      <c r="A317" s="246" t="s">
        <v>57</v>
      </c>
      <c r="B317" s="230">
        <v>2012</v>
      </c>
      <c r="C317" s="248">
        <v>147</v>
      </c>
      <c r="D317" s="193">
        <v>4354</v>
      </c>
      <c r="E317" s="193">
        <v>3</v>
      </c>
      <c r="F317" s="193">
        <v>512</v>
      </c>
      <c r="G317" s="193">
        <v>322</v>
      </c>
      <c r="H317" s="60">
        <v>392</v>
      </c>
    </row>
    <row r="318" spans="1:8" s="247" customFormat="1" ht="15" customHeight="1">
      <c r="A318" s="246"/>
      <c r="B318" s="230">
        <v>2013</v>
      </c>
      <c r="C318" s="248">
        <v>147</v>
      </c>
      <c r="D318" s="193">
        <v>4537</v>
      </c>
      <c r="E318" s="193">
        <v>3</v>
      </c>
      <c r="F318" s="193">
        <v>506</v>
      </c>
      <c r="G318" s="193">
        <v>314</v>
      </c>
      <c r="H318" s="60">
        <v>516</v>
      </c>
    </row>
    <row r="319" spans="1:8" s="247" customFormat="1" ht="15" customHeight="1">
      <c r="A319" s="246"/>
      <c r="B319" s="230">
        <v>2014</v>
      </c>
      <c r="C319" s="248">
        <v>177</v>
      </c>
      <c r="D319" s="193">
        <v>4634</v>
      </c>
      <c r="E319" s="193">
        <v>3</v>
      </c>
      <c r="F319" s="193">
        <v>511</v>
      </c>
      <c r="G319" s="193">
        <v>332</v>
      </c>
      <c r="H319" s="60">
        <v>566</v>
      </c>
    </row>
    <row r="320" spans="1:8" s="247" customFormat="1" ht="15" customHeight="1">
      <c r="A320" s="246"/>
      <c r="B320" s="230">
        <v>2015</v>
      </c>
      <c r="C320" s="248">
        <v>171</v>
      </c>
      <c r="D320" s="193">
        <v>4584</v>
      </c>
      <c r="E320" s="193">
        <v>2</v>
      </c>
      <c r="F320" s="193">
        <v>492</v>
      </c>
      <c r="G320" s="193">
        <v>320</v>
      </c>
      <c r="H320" s="60">
        <v>620</v>
      </c>
    </row>
    <row r="321" spans="1:8" s="247" customFormat="1" ht="15" customHeight="1">
      <c r="A321" s="246"/>
      <c r="B321" s="230">
        <v>2016</v>
      </c>
      <c r="C321" s="696">
        <v>163</v>
      </c>
      <c r="D321" s="698">
        <v>5084</v>
      </c>
      <c r="E321" s="698">
        <v>3</v>
      </c>
      <c r="F321" s="698">
        <v>538</v>
      </c>
      <c r="G321" s="698">
        <v>341</v>
      </c>
      <c r="H321" s="704">
        <v>527</v>
      </c>
    </row>
    <row r="322" spans="1:8" s="247" customFormat="1" ht="15" customHeight="1">
      <c r="A322" s="246"/>
      <c r="B322" s="230"/>
      <c r="C322" s="248"/>
      <c r="D322" s="193"/>
      <c r="E322" s="193"/>
      <c r="F322" s="193"/>
      <c r="G322" s="193"/>
      <c r="H322" s="60"/>
    </row>
    <row r="323" spans="1:8" s="247" customFormat="1" ht="15" customHeight="1">
      <c r="A323" s="246" t="s">
        <v>58</v>
      </c>
      <c r="B323" s="230">
        <v>2012</v>
      </c>
      <c r="C323" s="248">
        <v>12</v>
      </c>
      <c r="D323" s="193">
        <v>1358</v>
      </c>
      <c r="E323" s="193">
        <v>8</v>
      </c>
      <c r="F323" s="193">
        <v>85</v>
      </c>
      <c r="G323" s="193">
        <v>29</v>
      </c>
      <c r="H323" s="60">
        <v>55</v>
      </c>
    </row>
    <row r="324" spans="1:8" s="247" customFormat="1" ht="15" customHeight="1">
      <c r="A324" s="246"/>
      <c r="B324" s="230">
        <v>2013</v>
      </c>
      <c r="C324" s="248">
        <v>11</v>
      </c>
      <c r="D324" s="193">
        <v>1398</v>
      </c>
      <c r="E324" s="193">
        <v>5</v>
      </c>
      <c r="F324" s="193">
        <v>87</v>
      </c>
      <c r="G324" s="193">
        <v>27</v>
      </c>
      <c r="H324" s="60">
        <v>61</v>
      </c>
    </row>
    <row r="325" spans="1:8" s="247" customFormat="1" ht="15" customHeight="1">
      <c r="A325" s="246"/>
      <c r="B325" s="230">
        <v>2014</v>
      </c>
      <c r="C325" s="248">
        <v>15</v>
      </c>
      <c r="D325" s="193">
        <v>1451</v>
      </c>
      <c r="E325" s="193">
        <v>7</v>
      </c>
      <c r="F325" s="193">
        <v>94</v>
      </c>
      <c r="G325" s="193">
        <v>34</v>
      </c>
      <c r="H325" s="60">
        <v>67</v>
      </c>
    </row>
    <row r="326" spans="1:8" s="247" customFormat="1" ht="15" customHeight="1">
      <c r="A326" s="246"/>
      <c r="B326" s="230">
        <v>2015</v>
      </c>
      <c r="C326" s="248">
        <v>14</v>
      </c>
      <c r="D326" s="193">
        <v>1399</v>
      </c>
      <c r="E326" s="193">
        <v>8</v>
      </c>
      <c r="F326" s="193">
        <v>94</v>
      </c>
      <c r="G326" s="193">
        <v>29</v>
      </c>
      <c r="H326" s="60">
        <v>78</v>
      </c>
    </row>
    <row r="327" spans="1:8" s="247" customFormat="1" ht="15" customHeight="1">
      <c r="A327" s="246"/>
      <c r="B327" s="230">
        <v>2016</v>
      </c>
      <c r="C327" s="696">
        <v>16</v>
      </c>
      <c r="D327" s="698">
        <v>1495</v>
      </c>
      <c r="E327" s="698">
        <v>9</v>
      </c>
      <c r="F327" s="698">
        <v>108</v>
      </c>
      <c r="G327" s="698">
        <v>40</v>
      </c>
      <c r="H327" s="704">
        <v>68</v>
      </c>
    </row>
    <row r="328" spans="1:8" s="247" customFormat="1" ht="15" customHeight="1">
      <c r="A328" s="246"/>
      <c r="B328" s="230"/>
      <c r="C328" s="248"/>
      <c r="D328" s="193"/>
      <c r="E328" s="193"/>
      <c r="F328" s="193"/>
      <c r="G328" s="193"/>
      <c r="H328" s="60"/>
    </row>
    <row r="329" spans="1:8" s="247" customFormat="1" ht="15" customHeight="1">
      <c r="A329" s="43" t="s">
        <v>59</v>
      </c>
      <c r="B329" s="230">
        <v>2012</v>
      </c>
      <c r="C329" s="248" t="s">
        <v>72</v>
      </c>
      <c r="D329" s="193" t="s">
        <v>72</v>
      </c>
      <c r="E329" s="193" t="s">
        <v>72</v>
      </c>
      <c r="F329" s="193" t="s">
        <v>72</v>
      </c>
      <c r="G329" s="193" t="s">
        <v>72</v>
      </c>
      <c r="H329" s="60" t="s">
        <v>72</v>
      </c>
    </row>
    <row r="330" spans="1:8" s="247" customFormat="1" ht="15" customHeight="1">
      <c r="A330" s="246"/>
      <c r="B330" s="230">
        <v>2013</v>
      </c>
      <c r="C330" s="248" t="s">
        <v>72</v>
      </c>
      <c r="D330" s="193" t="s">
        <v>72</v>
      </c>
      <c r="E330" s="193" t="s">
        <v>72</v>
      </c>
      <c r="F330" s="193" t="s">
        <v>72</v>
      </c>
      <c r="G330" s="193" t="s">
        <v>72</v>
      </c>
      <c r="H330" s="60" t="s">
        <v>72</v>
      </c>
    </row>
    <row r="331" spans="1:8" s="247" customFormat="1" ht="15" customHeight="1">
      <c r="A331" s="246"/>
      <c r="B331" s="230">
        <v>2014</v>
      </c>
      <c r="C331" s="248" t="s">
        <v>72</v>
      </c>
      <c r="D331" s="193" t="s">
        <v>72</v>
      </c>
      <c r="E331" s="193" t="s">
        <v>72</v>
      </c>
      <c r="F331" s="193" t="s">
        <v>72</v>
      </c>
      <c r="G331" s="193" t="s">
        <v>72</v>
      </c>
      <c r="H331" s="60" t="s">
        <v>72</v>
      </c>
    </row>
    <row r="332" spans="1:8" s="247" customFormat="1" ht="15" customHeight="1">
      <c r="A332" s="246"/>
      <c r="B332" s="230">
        <v>2015</v>
      </c>
      <c r="C332" s="248">
        <v>7</v>
      </c>
      <c r="D332" s="193">
        <v>860</v>
      </c>
      <c r="E332" s="193">
        <v>5</v>
      </c>
      <c r="F332" s="193">
        <v>49</v>
      </c>
      <c r="G332" s="193">
        <v>14</v>
      </c>
      <c r="H332" s="60">
        <v>11</v>
      </c>
    </row>
    <row r="333" spans="1:8" s="247" customFormat="1" ht="15" customHeight="1">
      <c r="A333" s="246"/>
      <c r="B333" s="230">
        <v>2016</v>
      </c>
      <c r="C333" s="696">
        <v>29</v>
      </c>
      <c r="D333" s="698">
        <v>1696</v>
      </c>
      <c r="E333" s="698">
        <v>10</v>
      </c>
      <c r="F333" s="698">
        <v>93</v>
      </c>
      <c r="G333" s="698">
        <v>37</v>
      </c>
      <c r="H333" s="704">
        <v>65</v>
      </c>
    </row>
    <row r="334" spans="1:8" s="247" customFormat="1" ht="15" customHeight="1">
      <c r="A334" s="246"/>
      <c r="B334" s="230"/>
      <c r="C334" s="248"/>
      <c r="D334" s="193"/>
      <c r="E334" s="193"/>
      <c r="F334" s="193"/>
      <c r="G334" s="193"/>
      <c r="H334" s="60"/>
    </row>
    <row r="335" spans="1:8" s="247" customFormat="1" ht="15" customHeight="1">
      <c r="A335" s="246" t="s">
        <v>60</v>
      </c>
      <c r="B335" s="230">
        <v>2012</v>
      </c>
      <c r="C335" s="248">
        <v>174</v>
      </c>
      <c r="D335" s="193">
        <v>7610</v>
      </c>
      <c r="E335" s="193">
        <v>45</v>
      </c>
      <c r="F335" s="193">
        <v>809</v>
      </c>
      <c r="G335" s="193">
        <v>363</v>
      </c>
      <c r="H335" s="60">
        <v>247</v>
      </c>
    </row>
    <row r="336" spans="1:8" s="247" customFormat="1" ht="15" customHeight="1">
      <c r="A336" s="246"/>
      <c r="B336" s="230">
        <v>2013</v>
      </c>
      <c r="C336" s="248">
        <v>217</v>
      </c>
      <c r="D336" s="193">
        <v>7866</v>
      </c>
      <c r="E336" s="193">
        <v>47</v>
      </c>
      <c r="F336" s="193">
        <v>806</v>
      </c>
      <c r="G336" s="193">
        <v>397</v>
      </c>
      <c r="H336" s="60">
        <v>306</v>
      </c>
    </row>
    <row r="337" spans="1:8" s="247" customFormat="1" ht="15" customHeight="1">
      <c r="A337" s="246"/>
      <c r="B337" s="230">
        <v>2014</v>
      </c>
      <c r="C337" s="248">
        <v>227</v>
      </c>
      <c r="D337" s="193">
        <v>8079</v>
      </c>
      <c r="E337" s="193">
        <v>48</v>
      </c>
      <c r="F337" s="193">
        <v>815</v>
      </c>
      <c r="G337" s="193">
        <v>420</v>
      </c>
      <c r="H337" s="60">
        <v>348</v>
      </c>
    </row>
    <row r="338" spans="1:8" s="247" customFormat="1" ht="15" customHeight="1">
      <c r="A338" s="246"/>
      <c r="B338" s="230">
        <v>2015</v>
      </c>
      <c r="C338" s="248">
        <v>261</v>
      </c>
      <c r="D338" s="193">
        <v>8254</v>
      </c>
      <c r="E338" s="193">
        <v>49</v>
      </c>
      <c r="F338" s="193">
        <v>822</v>
      </c>
      <c r="G338" s="193">
        <v>409</v>
      </c>
      <c r="H338" s="60">
        <v>368</v>
      </c>
    </row>
    <row r="339" spans="1:8" s="247" customFormat="1" ht="15" customHeight="1">
      <c r="A339" s="246"/>
      <c r="B339" s="230">
        <v>2016</v>
      </c>
      <c r="C339" s="696">
        <v>235</v>
      </c>
      <c r="D339" s="698">
        <v>9073</v>
      </c>
      <c r="E339" s="698">
        <v>50</v>
      </c>
      <c r="F339" s="698">
        <v>898</v>
      </c>
      <c r="G339" s="698">
        <v>455</v>
      </c>
      <c r="H339" s="704">
        <v>318</v>
      </c>
    </row>
    <row r="340" spans="1:8" s="247" customFormat="1" ht="15" customHeight="1">
      <c r="A340" s="246"/>
      <c r="B340" s="230"/>
      <c r="C340" s="248"/>
      <c r="D340" s="193"/>
      <c r="E340" s="193"/>
      <c r="F340" s="193"/>
      <c r="G340" s="193"/>
      <c r="H340" s="60"/>
    </row>
    <row r="341" spans="1:8" s="247" customFormat="1" ht="15" customHeight="1">
      <c r="A341" s="249" t="s">
        <v>61</v>
      </c>
      <c r="B341" s="230">
        <v>2012</v>
      </c>
      <c r="C341" s="248">
        <v>201</v>
      </c>
      <c r="D341" s="193">
        <v>7732</v>
      </c>
      <c r="E341" s="193">
        <v>26</v>
      </c>
      <c r="F341" s="193">
        <v>606</v>
      </c>
      <c r="G341" s="193">
        <v>151</v>
      </c>
      <c r="H341" s="60">
        <v>68</v>
      </c>
    </row>
    <row r="342" spans="1:8" s="247" customFormat="1" ht="15" customHeight="1">
      <c r="A342" s="246"/>
      <c r="B342" s="230">
        <v>2013</v>
      </c>
      <c r="C342" s="248">
        <v>226</v>
      </c>
      <c r="D342" s="193">
        <v>7836</v>
      </c>
      <c r="E342" s="193">
        <v>23</v>
      </c>
      <c r="F342" s="193">
        <v>624</v>
      </c>
      <c r="G342" s="193">
        <v>164</v>
      </c>
      <c r="H342" s="60">
        <v>69</v>
      </c>
    </row>
    <row r="343" spans="1:8" s="247" customFormat="1" ht="15" customHeight="1">
      <c r="A343" s="246"/>
      <c r="B343" s="230">
        <v>2014</v>
      </c>
      <c r="C343" s="248">
        <v>232</v>
      </c>
      <c r="D343" s="193">
        <v>8003</v>
      </c>
      <c r="E343" s="193">
        <v>23</v>
      </c>
      <c r="F343" s="193">
        <v>624</v>
      </c>
      <c r="G343" s="193">
        <v>174</v>
      </c>
      <c r="H343" s="60">
        <v>79</v>
      </c>
    </row>
    <row r="344" spans="1:8" s="247" customFormat="1" ht="15" customHeight="1">
      <c r="A344" s="246"/>
      <c r="B344" s="230">
        <v>2015</v>
      </c>
      <c r="C344" s="248">
        <v>269</v>
      </c>
      <c r="D344" s="193">
        <v>8098</v>
      </c>
      <c r="E344" s="193">
        <v>29</v>
      </c>
      <c r="F344" s="193">
        <v>660</v>
      </c>
      <c r="G344" s="193">
        <v>181</v>
      </c>
      <c r="H344" s="60">
        <v>105</v>
      </c>
    </row>
    <row r="345" spans="1:8" s="247" customFormat="1" ht="15" customHeight="1">
      <c r="A345" s="246"/>
      <c r="B345" s="230">
        <v>2016</v>
      </c>
      <c r="C345" s="696">
        <v>227</v>
      </c>
      <c r="D345" s="698">
        <v>8858</v>
      </c>
      <c r="E345" s="698">
        <v>30</v>
      </c>
      <c r="F345" s="698">
        <v>725</v>
      </c>
      <c r="G345" s="698">
        <v>195</v>
      </c>
      <c r="H345" s="704">
        <v>64</v>
      </c>
    </row>
    <row r="346" spans="1:8" s="247" customFormat="1" ht="15" customHeight="1">
      <c r="A346" s="246"/>
      <c r="B346" s="230"/>
      <c r="C346" s="248"/>
      <c r="D346" s="193"/>
      <c r="E346" s="193"/>
      <c r="F346" s="193"/>
      <c r="G346" s="193"/>
      <c r="H346" s="60"/>
    </row>
    <row r="347" spans="1:8" s="247" customFormat="1" ht="15" customHeight="1">
      <c r="A347" s="246" t="s">
        <v>62</v>
      </c>
      <c r="B347" s="230">
        <v>2012</v>
      </c>
      <c r="C347" s="248">
        <v>89</v>
      </c>
      <c r="D347" s="193">
        <v>3672</v>
      </c>
      <c r="E347" s="193">
        <v>9</v>
      </c>
      <c r="F347" s="193">
        <v>337</v>
      </c>
      <c r="G347" s="193">
        <v>96</v>
      </c>
      <c r="H347" s="60">
        <v>292</v>
      </c>
    </row>
    <row r="348" spans="1:8" s="247" customFormat="1" ht="15" customHeight="1">
      <c r="A348" s="246"/>
      <c r="B348" s="230">
        <v>2013</v>
      </c>
      <c r="C348" s="248">
        <v>93</v>
      </c>
      <c r="D348" s="193">
        <v>3800</v>
      </c>
      <c r="E348" s="193">
        <v>9</v>
      </c>
      <c r="F348" s="193">
        <v>344</v>
      </c>
      <c r="G348" s="193">
        <v>114</v>
      </c>
      <c r="H348" s="60">
        <v>370</v>
      </c>
    </row>
    <row r="349" spans="1:8" s="247" customFormat="1" ht="15" customHeight="1">
      <c r="A349" s="246"/>
      <c r="B349" s="230">
        <v>2014</v>
      </c>
      <c r="C349" s="248">
        <v>99</v>
      </c>
      <c r="D349" s="193">
        <v>3892</v>
      </c>
      <c r="E349" s="193">
        <v>7</v>
      </c>
      <c r="F349" s="193">
        <v>347</v>
      </c>
      <c r="G349" s="193">
        <v>108</v>
      </c>
      <c r="H349" s="60">
        <v>398</v>
      </c>
    </row>
    <row r="350" spans="1:8" s="247" customFormat="1" ht="15" customHeight="1">
      <c r="A350" s="246"/>
      <c r="B350" s="230">
        <v>2015</v>
      </c>
      <c r="C350" s="248">
        <v>111</v>
      </c>
      <c r="D350" s="193">
        <v>3970</v>
      </c>
      <c r="E350" s="193">
        <v>7</v>
      </c>
      <c r="F350" s="193">
        <v>346</v>
      </c>
      <c r="G350" s="193">
        <v>112</v>
      </c>
      <c r="H350" s="60">
        <v>439</v>
      </c>
    </row>
    <row r="351" spans="1:8" s="247" customFormat="1" ht="15" customHeight="1">
      <c r="A351" s="246"/>
      <c r="B351" s="230">
        <v>2016</v>
      </c>
      <c r="C351" s="696">
        <v>108</v>
      </c>
      <c r="D351" s="698">
        <v>4307</v>
      </c>
      <c r="E351" s="698">
        <v>9</v>
      </c>
      <c r="F351" s="698">
        <v>377</v>
      </c>
      <c r="G351" s="698">
        <v>135</v>
      </c>
      <c r="H351" s="704">
        <v>380</v>
      </c>
    </row>
    <row r="352" spans="1:8" s="247" customFormat="1" ht="15" customHeight="1">
      <c r="A352" s="246"/>
      <c r="B352" s="230"/>
      <c r="C352" s="248"/>
      <c r="D352" s="193"/>
      <c r="E352" s="193"/>
      <c r="F352" s="193"/>
      <c r="G352" s="193"/>
      <c r="H352" s="60"/>
    </row>
    <row r="353" spans="1:8" s="247" customFormat="1" ht="15" customHeight="1">
      <c r="A353" s="246" t="s">
        <v>63</v>
      </c>
      <c r="B353" s="230">
        <v>2012</v>
      </c>
      <c r="C353" s="248">
        <v>26</v>
      </c>
      <c r="D353" s="193">
        <v>3378</v>
      </c>
      <c r="E353" s="193">
        <v>12</v>
      </c>
      <c r="F353" s="193">
        <v>267</v>
      </c>
      <c r="G353" s="193">
        <v>75</v>
      </c>
      <c r="H353" s="60">
        <v>16</v>
      </c>
    </row>
    <row r="354" spans="1:8" s="247" customFormat="1" ht="15" customHeight="1">
      <c r="A354" s="246"/>
      <c r="B354" s="230">
        <v>2013</v>
      </c>
      <c r="C354" s="248">
        <v>22</v>
      </c>
      <c r="D354" s="193">
        <v>3504</v>
      </c>
      <c r="E354" s="193">
        <v>9</v>
      </c>
      <c r="F354" s="193">
        <v>259</v>
      </c>
      <c r="G354" s="193">
        <v>80</v>
      </c>
      <c r="H354" s="60">
        <v>13</v>
      </c>
    </row>
    <row r="355" spans="1:8" s="247" customFormat="1" ht="15" customHeight="1">
      <c r="A355" s="246"/>
      <c r="B355" s="230">
        <v>2014</v>
      </c>
      <c r="C355" s="248">
        <v>27</v>
      </c>
      <c r="D355" s="193">
        <v>3586</v>
      </c>
      <c r="E355" s="193">
        <v>11</v>
      </c>
      <c r="F355" s="193">
        <v>264</v>
      </c>
      <c r="G355" s="193">
        <v>79</v>
      </c>
      <c r="H355" s="60">
        <v>19</v>
      </c>
    </row>
    <row r="356" spans="1:8" s="247" customFormat="1" ht="15" customHeight="1">
      <c r="A356" s="246"/>
      <c r="B356" s="230">
        <v>2015</v>
      </c>
      <c r="C356" s="248">
        <v>38</v>
      </c>
      <c r="D356" s="193">
        <v>3739</v>
      </c>
      <c r="E356" s="193">
        <v>13</v>
      </c>
      <c r="F356" s="193">
        <v>275</v>
      </c>
      <c r="G356" s="193">
        <v>65</v>
      </c>
      <c r="H356" s="60">
        <v>19</v>
      </c>
    </row>
    <row r="357" spans="1:8" s="247" customFormat="1" ht="15" customHeight="1">
      <c r="A357" s="246"/>
      <c r="B357" s="230">
        <v>2016</v>
      </c>
      <c r="C357" s="696">
        <v>31</v>
      </c>
      <c r="D357" s="698">
        <v>4095</v>
      </c>
      <c r="E357" s="698">
        <v>17</v>
      </c>
      <c r="F357" s="698">
        <v>304</v>
      </c>
      <c r="G357" s="698">
        <v>68</v>
      </c>
      <c r="H357" s="704">
        <v>14</v>
      </c>
    </row>
    <row r="358" spans="1:8" s="247" customFormat="1" ht="15" customHeight="1">
      <c r="A358" s="246"/>
      <c r="B358" s="230"/>
      <c r="C358" s="248"/>
      <c r="D358" s="193"/>
      <c r="E358" s="193"/>
      <c r="F358" s="193"/>
      <c r="G358" s="193"/>
      <c r="H358" s="60"/>
    </row>
    <row r="359" spans="1:8" s="247" customFormat="1" ht="15" customHeight="1">
      <c r="A359" s="246" t="s">
        <v>64</v>
      </c>
      <c r="B359" s="230">
        <v>2012</v>
      </c>
      <c r="C359" s="248">
        <v>3</v>
      </c>
      <c r="D359" s="193">
        <v>734</v>
      </c>
      <c r="E359" s="193">
        <v>5</v>
      </c>
      <c r="F359" s="193">
        <v>98</v>
      </c>
      <c r="G359" s="193">
        <v>52</v>
      </c>
      <c r="H359" s="60">
        <v>21</v>
      </c>
    </row>
    <row r="360" spans="1:8" s="247" customFormat="1" ht="15" customHeight="1">
      <c r="A360" s="246"/>
      <c r="B360" s="230">
        <v>2013</v>
      </c>
      <c r="C360" s="248">
        <v>2</v>
      </c>
      <c r="D360" s="193">
        <v>728</v>
      </c>
      <c r="E360" s="193">
        <v>5</v>
      </c>
      <c r="F360" s="193">
        <v>98</v>
      </c>
      <c r="G360" s="193">
        <v>51</v>
      </c>
      <c r="H360" s="60">
        <v>26</v>
      </c>
    </row>
    <row r="361" spans="1:8" s="247" customFormat="1" ht="15" customHeight="1">
      <c r="A361" s="246"/>
      <c r="B361" s="230">
        <v>2014</v>
      </c>
      <c r="C361" s="248">
        <v>7</v>
      </c>
      <c r="D361" s="193">
        <v>766</v>
      </c>
      <c r="E361" s="193">
        <v>5</v>
      </c>
      <c r="F361" s="193">
        <v>96</v>
      </c>
      <c r="G361" s="193">
        <v>44</v>
      </c>
      <c r="H361" s="60">
        <v>25</v>
      </c>
    </row>
    <row r="362" spans="1:8" s="247" customFormat="1" ht="15" customHeight="1">
      <c r="A362" s="246"/>
      <c r="B362" s="230">
        <v>2015</v>
      </c>
      <c r="C362" s="248">
        <v>4</v>
      </c>
      <c r="D362" s="193">
        <v>766</v>
      </c>
      <c r="E362" s="193">
        <v>4</v>
      </c>
      <c r="F362" s="193">
        <v>100</v>
      </c>
      <c r="G362" s="193">
        <v>46</v>
      </c>
      <c r="H362" s="60">
        <v>27</v>
      </c>
    </row>
    <row r="363" spans="1:8" s="247" customFormat="1" ht="15" customHeight="1">
      <c r="A363" s="246"/>
      <c r="B363" s="230">
        <v>2016</v>
      </c>
      <c r="C363" s="696">
        <v>6</v>
      </c>
      <c r="D363" s="698">
        <v>836</v>
      </c>
      <c r="E363" s="698">
        <v>6</v>
      </c>
      <c r="F363" s="698">
        <v>109</v>
      </c>
      <c r="G363" s="698">
        <v>52</v>
      </c>
      <c r="H363" s="704">
        <v>22</v>
      </c>
    </row>
    <row r="364" spans="1:8" s="247" customFormat="1" ht="15" customHeight="1">
      <c r="A364" s="246"/>
      <c r="B364" s="230"/>
      <c r="C364" s="248"/>
      <c r="D364" s="193"/>
      <c r="E364" s="193"/>
      <c r="F364" s="193"/>
      <c r="G364" s="193"/>
      <c r="H364" s="60"/>
    </row>
    <row r="365" spans="1:8" s="247" customFormat="1" ht="15" customHeight="1">
      <c r="A365" s="246" t="s">
        <v>65</v>
      </c>
      <c r="B365" s="230">
        <v>2012</v>
      </c>
      <c r="C365" s="248" t="s">
        <v>72</v>
      </c>
      <c r="D365" s="193">
        <v>688</v>
      </c>
      <c r="E365" s="193">
        <v>3</v>
      </c>
      <c r="F365" s="193">
        <v>52</v>
      </c>
      <c r="G365" s="193">
        <v>18</v>
      </c>
      <c r="H365" s="60">
        <v>28</v>
      </c>
    </row>
    <row r="366" spans="1:8" s="247" customFormat="1" ht="15" customHeight="1">
      <c r="A366" s="246"/>
      <c r="B366" s="230">
        <v>2013</v>
      </c>
      <c r="C366" s="248">
        <v>2</v>
      </c>
      <c r="D366" s="193">
        <v>689</v>
      </c>
      <c r="E366" s="193">
        <v>3</v>
      </c>
      <c r="F366" s="193">
        <v>57</v>
      </c>
      <c r="G366" s="193">
        <v>25</v>
      </c>
      <c r="H366" s="60">
        <v>45</v>
      </c>
    </row>
    <row r="367" spans="1:8" s="247" customFormat="1" ht="15" customHeight="1">
      <c r="A367" s="246"/>
      <c r="B367" s="230">
        <v>2014</v>
      </c>
      <c r="C367" s="248">
        <v>2</v>
      </c>
      <c r="D367" s="193">
        <v>699</v>
      </c>
      <c r="E367" s="193">
        <v>3</v>
      </c>
      <c r="F367" s="193">
        <v>60</v>
      </c>
      <c r="G367" s="193">
        <v>24</v>
      </c>
      <c r="H367" s="60">
        <v>46</v>
      </c>
    </row>
    <row r="368" spans="1:8" s="247" customFormat="1" ht="15" customHeight="1">
      <c r="A368" s="246"/>
      <c r="B368" s="230">
        <v>2015</v>
      </c>
      <c r="C368" s="248">
        <v>1</v>
      </c>
      <c r="D368" s="193">
        <v>725</v>
      </c>
      <c r="E368" s="193">
        <v>4</v>
      </c>
      <c r="F368" s="193">
        <v>57</v>
      </c>
      <c r="G368" s="193">
        <v>23</v>
      </c>
      <c r="H368" s="60">
        <v>45</v>
      </c>
    </row>
    <row r="369" spans="1:8" s="247" customFormat="1" ht="15" customHeight="1">
      <c r="A369" s="246"/>
      <c r="B369" s="230">
        <v>2016</v>
      </c>
      <c r="C369" s="696">
        <v>1</v>
      </c>
      <c r="D369" s="698">
        <v>827</v>
      </c>
      <c r="E369" s="698">
        <v>5</v>
      </c>
      <c r="F369" s="698">
        <v>59</v>
      </c>
      <c r="G369" s="698">
        <v>23</v>
      </c>
      <c r="H369" s="704">
        <v>43</v>
      </c>
    </row>
    <row r="370" spans="1:8" s="247" customFormat="1" ht="15" customHeight="1">
      <c r="A370" s="246"/>
      <c r="B370" s="230"/>
      <c r="C370" s="248"/>
      <c r="D370" s="193"/>
      <c r="E370" s="193"/>
      <c r="F370" s="193"/>
      <c r="G370" s="193"/>
      <c r="H370" s="60"/>
    </row>
    <row r="371" spans="1:8" s="247" customFormat="1" ht="15" customHeight="1">
      <c r="A371" s="246" t="s">
        <v>66</v>
      </c>
      <c r="B371" s="230">
        <v>2012</v>
      </c>
      <c r="C371" s="248">
        <v>55</v>
      </c>
      <c r="D371" s="193">
        <v>3215</v>
      </c>
      <c r="E371" s="193">
        <v>17</v>
      </c>
      <c r="F371" s="193">
        <v>488</v>
      </c>
      <c r="G371" s="193">
        <v>144</v>
      </c>
      <c r="H371" s="60">
        <v>106</v>
      </c>
    </row>
    <row r="372" spans="1:8" s="247" customFormat="1" ht="15" customHeight="1">
      <c r="A372" s="246"/>
      <c r="B372" s="230">
        <v>2013</v>
      </c>
      <c r="C372" s="248">
        <v>51</v>
      </c>
      <c r="D372" s="193">
        <v>3303</v>
      </c>
      <c r="E372" s="193">
        <v>17</v>
      </c>
      <c r="F372" s="193">
        <v>497</v>
      </c>
      <c r="G372" s="193">
        <v>136</v>
      </c>
      <c r="H372" s="60">
        <v>139</v>
      </c>
    </row>
    <row r="373" spans="1:8" s="247" customFormat="1" ht="15" customHeight="1">
      <c r="A373" s="246"/>
      <c r="B373" s="230">
        <v>2014</v>
      </c>
      <c r="C373" s="248">
        <v>62</v>
      </c>
      <c r="D373" s="193">
        <v>3390</v>
      </c>
      <c r="E373" s="193">
        <v>16</v>
      </c>
      <c r="F373" s="193">
        <v>492</v>
      </c>
      <c r="G373" s="193">
        <v>143</v>
      </c>
      <c r="H373" s="60">
        <v>169</v>
      </c>
    </row>
    <row r="374" spans="1:8" s="247" customFormat="1" ht="15" customHeight="1">
      <c r="A374" s="246"/>
      <c r="B374" s="230">
        <v>2015</v>
      </c>
      <c r="C374" s="248">
        <v>56</v>
      </c>
      <c r="D374" s="193">
        <v>3470</v>
      </c>
      <c r="E374" s="193">
        <v>20</v>
      </c>
      <c r="F374" s="193">
        <v>509</v>
      </c>
      <c r="G374" s="193">
        <v>163</v>
      </c>
      <c r="H374" s="60">
        <v>163</v>
      </c>
    </row>
    <row r="375" spans="1:8" s="247" customFormat="1" ht="15" customHeight="1">
      <c r="A375" s="246"/>
      <c r="B375" s="230">
        <v>2016</v>
      </c>
      <c r="C375" s="696">
        <v>44</v>
      </c>
      <c r="D375" s="698">
        <v>3836</v>
      </c>
      <c r="E375" s="698">
        <v>19</v>
      </c>
      <c r="F375" s="698">
        <v>588</v>
      </c>
      <c r="G375" s="698">
        <v>175</v>
      </c>
      <c r="H375" s="704">
        <v>124</v>
      </c>
    </row>
    <row r="376" spans="1:8" s="247" customFormat="1" ht="15" customHeight="1">
      <c r="A376" s="246"/>
      <c r="B376" s="230"/>
      <c r="C376" s="248"/>
      <c r="D376" s="193"/>
      <c r="E376" s="193"/>
      <c r="F376" s="193"/>
      <c r="G376" s="193"/>
      <c r="H376" s="60"/>
    </row>
    <row r="377" spans="1:8" s="247" customFormat="1" ht="15" customHeight="1">
      <c r="A377" s="246" t="s">
        <v>67</v>
      </c>
      <c r="B377" s="230">
        <v>2012</v>
      </c>
      <c r="C377" s="248">
        <v>96</v>
      </c>
      <c r="D377" s="193">
        <v>3337</v>
      </c>
      <c r="E377" s="193">
        <v>14</v>
      </c>
      <c r="F377" s="193">
        <v>299</v>
      </c>
      <c r="G377" s="193">
        <v>236</v>
      </c>
      <c r="H377" s="60">
        <v>255</v>
      </c>
    </row>
    <row r="378" spans="1:8" s="247" customFormat="1" ht="15" customHeight="1">
      <c r="A378" s="246"/>
      <c r="B378" s="230">
        <v>2013</v>
      </c>
      <c r="C378" s="248">
        <v>127</v>
      </c>
      <c r="D378" s="193">
        <v>3476</v>
      </c>
      <c r="E378" s="193">
        <v>12</v>
      </c>
      <c r="F378" s="193">
        <v>315</v>
      </c>
      <c r="G378" s="193">
        <v>249</v>
      </c>
      <c r="H378" s="60">
        <v>339</v>
      </c>
    </row>
    <row r="379" spans="1:8" s="247" customFormat="1" ht="15" customHeight="1">
      <c r="A379" s="246"/>
      <c r="B379" s="230">
        <v>2014</v>
      </c>
      <c r="C379" s="248">
        <v>116</v>
      </c>
      <c r="D379" s="193">
        <v>3505</v>
      </c>
      <c r="E379" s="193">
        <v>12</v>
      </c>
      <c r="F379" s="193">
        <v>328</v>
      </c>
      <c r="G379" s="193">
        <v>259</v>
      </c>
      <c r="H379" s="60">
        <v>360</v>
      </c>
    </row>
    <row r="380" spans="1:8" s="247" customFormat="1" ht="15" customHeight="1">
      <c r="A380" s="246"/>
      <c r="B380" s="230">
        <v>2015</v>
      </c>
      <c r="C380" s="248">
        <v>156</v>
      </c>
      <c r="D380" s="193">
        <v>3480</v>
      </c>
      <c r="E380" s="193">
        <v>12</v>
      </c>
      <c r="F380" s="193">
        <v>324</v>
      </c>
      <c r="G380" s="193">
        <v>267</v>
      </c>
      <c r="H380" s="60">
        <v>374</v>
      </c>
    </row>
    <row r="381" spans="1:8" s="247" customFormat="1" ht="15" customHeight="1">
      <c r="A381" s="246"/>
      <c r="B381" s="230">
        <v>2016</v>
      </c>
      <c r="C381" s="696">
        <v>134</v>
      </c>
      <c r="D381" s="698">
        <v>3759</v>
      </c>
      <c r="E381" s="698">
        <v>11</v>
      </c>
      <c r="F381" s="698">
        <v>356</v>
      </c>
      <c r="G381" s="698">
        <v>293</v>
      </c>
      <c r="H381" s="704">
        <v>281</v>
      </c>
    </row>
    <row r="382" spans="1:8" s="247" customFormat="1" ht="15" customHeight="1">
      <c r="A382" s="246"/>
      <c r="B382" s="230"/>
      <c r="C382" s="248"/>
      <c r="D382" s="193"/>
      <c r="E382" s="193"/>
      <c r="F382" s="193"/>
      <c r="G382" s="193"/>
      <c r="H382" s="60"/>
    </row>
    <row r="383" spans="1:8" s="247" customFormat="1" ht="15" customHeight="1">
      <c r="A383" s="246" t="s">
        <v>68</v>
      </c>
      <c r="B383" s="230">
        <v>2012</v>
      </c>
      <c r="C383" s="248">
        <v>11</v>
      </c>
      <c r="D383" s="193">
        <v>991</v>
      </c>
      <c r="E383" s="193">
        <v>1</v>
      </c>
      <c r="F383" s="193">
        <v>55</v>
      </c>
      <c r="G383" s="193">
        <v>14</v>
      </c>
      <c r="H383" s="60">
        <v>37</v>
      </c>
    </row>
    <row r="384" spans="1:8" s="247" customFormat="1" ht="15" customHeight="1">
      <c r="A384" s="246"/>
      <c r="B384" s="230">
        <v>2013</v>
      </c>
      <c r="C384" s="248">
        <v>13</v>
      </c>
      <c r="D384" s="193">
        <v>1048</v>
      </c>
      <c r="E384" s="193">
        <v>1</v>
      </c>
      <c r="F384" s="193">
        <v>58</v>
      </c>
      <c r="G384" s="193">
        <v>15</v>
      </c>
      <c r="H384" s="60">
        <v>44</v>
      </c>
    </row>
    <row r="385" spans="1:8" s="247" customFormat="1" ht="15" customHeight="1">
      <c r="A385" s="246"/>
      <c r="B385" s="230">
        <v>2014</v>
      </c>
      <c r="C385" s="248">
        <v>16</v>
      </c>
      <c r="D385" s="193">
        <v>1054</v>
      </c>
      <c r="E385" s="193">
        <v>1</v>
      </c>
      <c r="F385" s="193">
        <v>62</v>
      </c>
      <c r="G385" s="193">
        <v>16</v>
      </c>
      <c r="H385" s="60">
        <v>44</v>
      </c>
    </row>
    <row r="386" spans="1:8" s="247" customFormat="1" ht="15" customHeight="1">
      <c r="A386" s="246"/>
      <c r="B386" s="230">
        <v>2015</v>
      </c>
      <c r="C386" s="248">
        <v>13</v>
      </c>
      <c r="D386" s="193">
        <v>1066</v>
      </c>
      <c r="E386" s="193">
        <v>2</v>
      </c>
      <c r="F386" s="193">
        <v>71</v>
      </c>
      <c r="G386" s="193">
        <v>15</v>
      </c>
      <c r="H386" s="60">
        <v>52</v>
      </c>
    </row>
    <row r="387" spans="1:8" s="247" customFormat="1" ht="15" customHeight="1">
      <c r="A387" s="246"/>
      <c r="B387" s="230">
        <v>2016</v>
      </c>
      <c r="C387" s="696">
        <v>13</v>
      </c>
      <c r="D387" s="698">
        <v>1158</v>
      </c>
      <c r="E387" s="698">
        <v>2</v>
      </c>
      <c r="F387" s="698">
        <v>68</v>
      </c>
      <c r="G387" s="698">
        <v>19</v>
      </c>
      <c r="H387" s="704">
        <v>41</v>
      </c>
    </row>
    <row r="388" spans="1:8" s="247" customFormat="1" ht="15" customHeight="1">
      <c r="A388" s="246"/>
      <c r="B388" s="230"/>
      <c r="C388" s="248"/>
      <c r="D388" s="193"/>
      <c r="E388" s="193"/>
      <c r="F388" s="193"/>
      <c r="G388" s="193"/>
      <c r="H388" s="60"/>
    </row>
    <row r="389" spans="1:8" s="247" customFormat="1" ht="15" customHeight="1">
      <c r="A389" s="246" t="s">
        <v>69</v>
      </c>
      <c r="B389" s="230">
        <v>2012</v>
      </c>
      <c r="C389" s="248">
        <v>51</v>
      </c>
      <c r="D389" s="193">
        <v>1704</v>
      </c>
      <c r="E389" s="193">
        <v>11</v>
      </c>
      <c r="F389" s="193">
        <v>299</v>
      </c>
      <c r="G389" s="193">
        <v>84</v>
      </c>
      <c r="H389" s="60">
        <v>36</v>
      </c>
    </row>
    <row r="390" spans="1:8" s="247" customFormat="1" ht="15" customHeight="1">
      <c r="A390" s="246"/>
      <c r="B390" s="230">
        <v>2013</v>
      </c>
      <c r="C390" s="248">
        <v>50</v>
      </c>
      <c r="D390" s="193">
        <v>1777</v>
      </c>
      <c r="E390" s="193">
        <v>12</v>
      </c>
      <c r="F390" s="193">
        <v>288</v>
      </c>
      <c r="G390" s="193">
        <v>94</v>
      </c>
      <c r="H390" s="60">
        <v>51</v>
      </c>
    </row>
    <row r="391" spans="1:8" s="247" customFormat="1" ht="15" customHeight="1">
      <c r="A391" s="17"/>
      <c r="B391" s="230">
        <v>2014</v>
      </c>
      <c r="C391" s="248">
        <v>48</v>
      </c>
      <c r="D391" s="193">
        <v>1889</v>
      </c>
      <c r="E391" s="193">
        <v>12</v>
      </c>
      <c r="F391" s="193">
        <v>303</v>
      </c>
      <c r="G391" s="193">
        <v>102</v>
      </c>
      <c r="H391" s="60">
        <v>52</v>
      </c>
    </row>
    <row r="392" spans="1:8">
      <c r="B392" s="230">
        <v>2015</v>
      </c>
      <c r="C392" s="248">
        <v>57</v>
      </c>
      <c r="D392" s="193">
        <v>1953</v>
      </c>
      <c r="E392" s="193">
        <v>13</v>
      </c>
      <c r="F392" s="193">
        <v>294</v>
      </c>
      <c r="G392" s="193">
        <v>106</v>
      </c>
      <c r="H392" s="60">
        <v>66</v>
      </c>
    </row>
    <row r="393" spans="1:8">
      <c r="A393" s="398"/>
      <c r="B393" s="733">
        <v>2016</v>
      </c>
      <c r="C393" s="736">
        <v>48</v>
      </c>
      <c r="D393" s="737">
        <v>2150</v>
      </c>
      <c r="E393" s="737">
        <v>18</v>
      </c>
      <c r="F393" s="737">
        <v>335</v>
      </c>
      <c r="G393" s="737">
        <v>122</v>
      </c>
      <c r="H393" s="738">
        <v>39</v>
      </c>
    </row>
    <row r="394" spans="1:8">
      <c r="B394" s="255"/>
      <c r="C394" s="54"/>
      <c r="D394" s="54"/>
      <c r="E394" s="54"/>
      <c r="F394" s="54"/>
      <c r="G394" s="54"/>
      <c r="H394" s="256"/>
    </row>
    <row r="395" spans="1:8">
      <c r="A395" s="17" t="s">
        <v>901</v>
      </c>
      <c r="E395" s="17"/>
      <c r="F395" s="17"/>
      <c r="G395" s="17"/>
    </row>
    <row r="396" spans="1:8">
      <c r="A396" s="17" t="s">
        <v>1403</v>
      </c>
    </row>
  </sheetData>
  <mergeCells count="3">
    <mergeCell ref="A4:B4"/>
    <mergeCell ref="A2:H2"/>
    <mergeCell ref="G3:H3"/>
  </mergeCells>
  <hyperlinks>
    <hyperlink ref="G3" location="'Листа табела'!A1" display="Листа табела"/>
  </hyperlinks>
  <pageMargins left="0.11811023622047245" right="0.11811023622047245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9"/>
  <sheetViews>
    <sheetView zoomScaleNormal="100" workbookViewId="0">
      <pane ySplit="4" topLeftCell="A47" activePane="bottomLeft" state="frozen"/>
      <selection activeCell="G28" sqref="G28"/>
      <selection pane="bottomLeft" activeCell="D3" sqref="D3"/>
    </sheetView>
  </sheetViews>
  <sheetFormatPr defaultRowHeight="12"/>
  <cols>
    <col min="1" max="1" width="22.7109375" style="9" customWidth="1"/>
    <col min="2" max="2" width="17.7109375" style="9" customWidth="1"/>
    <col min="3" max="4" width="13.85546875" style="9" customWidth="1"/>
    <col min="5" max="5" width="9.140625" style="16" customWidth="1"/>
    <col min="6" max="256" width="9.140625" style="9"/>
    <col min="257" max="257" width="22.7109375" style="9" customWidth="1"/>
    <col min="258" max="258" width="17.7109375" style="9" customWidth="1"/>
    <col min="259" max="260" width="13.85546875" style="9" customWidth="1"/>
    <col min="261" max="261" width="9.140625" style="9" customWidth="1"/>
    <col min="262" max="512" width="9.140625" style="9"/>
    <col min="513" max="513" width="22.7109375" style="9" customWidth="1"/>
    <col min="514" max="514" width="17.7109375" style="9" customWidth="1"/>
    <col min="515" max="516" width="13.85546875" style="9" customWidth="1"/>
    <col min="517" max="517" width="9.140625" style="9" customWidth="1"/>
    <col min="518" max="768" width="9.140625" style="9"/>
    <col min="769" max="769" width="22.7109375" style="9" customWidth="1"/>
    <col min="770" max="770" width="17.7109375" style="9" customWidth="1"/>
    <col min="771" max="772" width="13.85546875" style="9" customWidth="1"/>
    <col min="773" max="773" width="9.140625" style="9" customWidth="1"/>
    <col min="774" max="1024" width="9.140625" style="9"/>
    <col min="1025" max="1025" width="22.7109375" style="9" customWidth="1"/>
    <col min="1026" max="1026" width="17.7109375" style="9" customWidth="1"/>
    <col min="1027" max="1028" width="13.85546875" style="9" customWidth="1"/>
    <col min="1029" max="1029" width="9.140625" style="9" customWidth="1"/>
    <col min="1030" max="1280" width="9.140625" style="9"/>
    <col min="1281" max="1281" width="22.7109375" style="9" customWidth="1"/>
    <col min="1282" max="1282" width="17.7109375" style="9" customWidth="1"/>
    <col min="1283" max="1284" width="13.85546875" style="9" customWidth="1"/>
    <col min="1285" max="1285" width="9.140625" style="9" customWidth="1"/>
    <col min="1286" max="1536" width="9.140625" style="9"/>
    <col min="1537" max="1537" width="22.7109375" style="9" customWidth="1"/>
    <col min="1538" max="1538" width="17.7109375" style="9" customWidth="1"/>
    <col min="1539" max="1540" width="13.85546875" style="9" customWidth="1"/>
    <col min="1541" max="1541" width="9.140625" style="9" customWidth="1"/>
    <col min="1542" max="1792" width="9.140625" style="9"/>
    <col min="1793" max="1793" width="22.7109375" style="9" customWidth="1"/>
    <col min="1794" max="1794" width="17.7109375" style="9" customWidth="1"/>
    <col min="1795" max="1796" width="13.85546875" style="9" customWidth="1"/>
    <col min="1797" max="1797" width="9.140625" style="9" customWidth="1"/>
    <col min="1798" max="2048" width="9.140625" style="9"/>
    <col min="2049" max="2049" width="22.7109375" style="9" customWidth="1"/>
    <col min="2050" max="2050" width="17.7109375" style="9" customWidth="1"/>
    <col min="2051" max="2052" width="13.85546875" style="9" customWidth="1"/>
    <col min="2053" max="2053" width="9.140625" style="9" customWidth="1"/>
    <col min="2054" max="2304" width="9.140625" style="9"/>
    <col min="2305" max="2305" width="22.7109375" style="9" customWidth="1"/>
    <col min="2306" max="2306" width="17.7109375" style="9" customWidth="1"/>
    <col min="2307" max="2308" width="13.85546875" style="9" customWidth="1"/>
    <col min="2309" max="2309" width="9.140625" style="9" customWidth="1"/>
    <col min="2310" max="2560" width="9.140625" style="9"/>
    <col min="2561" max="2561" width="22.7109375" style="9" customWidth="1"/>
    <col min="2562" max="2562" width="17.7109375" style="9" customWidth="1"/>
    <col min="2563" max="2564" width="13.85546875" style="9" customWidth="1"/>
    <col min="2565" max="2565" width="9.140625" style="9" customWidth="1"/>
    <col min="2566" max="2816" width="9.140625" style="9"/>
    <col min="2817" max="2817" width="22.7109375" style="9" customWidth="1"/>
    <col min="2818" max="2818" width="17.7109375" style="9" customWidth="1"/>
    <col min="2819" max="2820" width="13.85546875" style="9" customWidth="1"/>
    <col min="2821" max="2821" width="9.140625" style="9" customWidth="1"/>
    <col min="2822" max="3072" width="9.140625" style="9"/>
    <col min="3073" max="3073" width="22.7109375" style="9" customWidth="1"/>
    <col min="3074" max="3074" width="17.7109375" style="9" customWidth="1"/>
    <col min="3075" max="3076" width="13.85546875" style="9" customWidth="1"/>
    <col min="3077" max="3077" width="9.140625" style="9" customWidth="1"/>
    <col min="3078" max="3328" width="9.140625" style="9"/>
    <col min="3329" max="3329" width="22.7109375" style="9" customWidth="1"/>
    <col min="3330" max="3330" width="17.7109375" style="9" customWidth="1"/>
    <col min="3331" max="3332" width="13.85546875" style="9" customWidth="1"/>
    <col min="3333" max="3333" width="9.140625" style="9" customWidth="1"/>
    <col min="3334" max="3584" width="9.140625" style="9"/>
    <col min="3585" max="3585" width="22.7109375" style="9" customWidth="1"/>
    <col min="3586" max="3586" width="17.7109375" style="9" customWidth="1"/>
    <col min="3587" max="3588" width="13.85546875" style="9" customWidth="1"/>
    <col min="3589" max="3589" width="9.140625" style="9" customWidth="1"/>
    <col min="3590" max="3840" width="9.140625" style="9"/>
    <col min="3841" max="3841" width="22.7109375" style="9" customWidth="1"/>
    <col min="3842" max="3842" width="17.7109375" style="9" customWidth="1"/>
    <col min="3843" max="3844" width="13.85546875" style="9" customWidth="1"/>
    <col min="3845" max="3845" width="9.140625" style="9" customWidth="1"/>
    <col min="3846" max="4096" width="9.140625" style="9"/>
    <col min="4097" max="4097" width="22.7109375" style="9" customWidth="1"/>
    <col min="4098" max="4098" width="17.7109375" style="9" customWidth="1"/>
    <col min="4099" max="4100" width="13.85546875" style="9" customWidth="1"/>
    <col min="4101" max="4101" width="9.140625" style="9" customWidth="1"/>
    <col min="4102" max="4352" width="9.140625" style="9"/>
    <col min="4353" max="4353" width="22.7109375" style="9" customWidth="1"/>
    <col min="4354" max="4354" width="17.7109375" style="9" customWidth="1"/>
    <col min="4355" max="4356" width="13.85546875" style="9" customWidth="1"/>
    <col min="4357" max="4357" width="9.140625" style="9" customWidth="1"/>
    <col min="4358" max="4608" width="9.140625" style="9"/>
    <col min="4609" max="4609" width="22.7109375" style="9" customWidth="1"/>
    <col min="4610" max="4610" width="17.7109375" style="9" customWidth="1"/>
    <col min="4611" max="4612" width="13.85546875" style="9" customWidth="1"/>
    <col min="4613" max="4613" width="9.140625" style="9" customWidth="1"/>
    <col min="4614" max="4864" width="9.140625" style="9"/>
    <col min="4865" max="4865" width="22.7109375" style="9" customWidth="1"/>
    <col min="4866" max="4866" width="17.7109375" style="9" customWidth="1"/>
    <col min="4867" max="4868" width="13.85546875" style="9" customWidth="1"/>
    <col min="4869" max="4869" width="9.140625" style="9" customWidth="1"/>
    <col min="4870" max="5120" width="9.140625" style="9"/>
    <col min="5121" max="5121" width="22.7109375" style="9" customWidth="1"/>
    <col min="5122" max="5122" width="17.7109375" style="9" customWidth="1"/>
    <col min="5123" max="5124" width="13.85546875" style="9" customWidth="1"/>
    <col min="5125" max="5125" width="9.140625" style="9" customWidth="1"/>
    <col min="5126" max="5376" width="9.140625" style="9"/>
    <col min="5377" max="5377" width="22.7109375" style="9" customWidth="1"/>
    <col min="5378" max="5378" width="17.7109375" style="9" customWidth="1"/>
    <col min="5379" max="5380" width="13.85546875" style="9" customWidth="1"/>
    <col min="5381" max="5381" width="9.140625" style="9" customWidth="1"/>
    <col min="5382" max="5632" width="9.140625" style="9"/>
    <col min="5633" max="5633" width="22.7109375" style="9" customWidth="1"/>
    <col min="5634" max="5634" width="17.7109375" style="9" customWidth="1"/>
    <col min="5635" max="5636" width="13.85546875" style="9" customWidth="1"/>
    <col min="5637" max="5637" width="9.140625" style="9" customWidth="1"/>
    <col min="5638" max="5888" width="9.140625" style="9"/>
    <col min="5889" max="5889" width="22.7109375" style="9" customWidth="1"/>
    <col min="5890" max="5890" width="17.7109375" style="9" customWidth="1"/>
    <col min="5891" max="5892" width="13.85546875" style="9" customWidth="1"/>
    <col min="5893" max="5893" width="9.140625" style="9" customWidth="1"/>
    <col min="5894" max="6144" width="9.140625" style="9"/>
    <col min="6145" max="6145" width="22.7109375" style="9" customWidth="1"/>
    <col min="6146" max="6146" width="17.7109375" style="9" customWidth="1"/>
    <col min="6147" max="6148" width="13.85546875" style="9" customWidth="1"/>
    <col min="6149" max="6149" width="9.140625" style="9" customWidth="1"/>
    <col min="6150" max="6400" width="9.140625" style="9"/>
    <col min="6401" max="6401" width="22.7109375" style="9" customWidth="1"/>
    <col min="6402" max="6402" width="17.7109375" style="9" customWidth="1"/>
    <col min="6403" max="6404" width="13.85546875" style="9" customWidth="1"/>
    <col min="6405" max="6405" width="9.140625" style="9" customWidth="1"/>
    <col min="6406" max="6656" width="9.140625" style="9"/>
    <col min="6657" max="6657" width="22.7109375" style="9" customWidth="1"/>
    <col min="6658" max="6658" width="17.7109375" style="9" customWidth="1"/>
    <col min="6659" max="6660" width="13.85546875" style="9" customWidth="1"/>
    <col min="6661" max="6661" width="9.140625" style="9" customWidth="1"/>
    <col min="6662" max="6912" width="9.140625" style="9"/>
    <col min="6913" max="6913" width="22.7109375" style="9" customWidth="1"/>
    <col min="6914" max="6914" width="17.7109375" style="9" customWidth="1"/>
    <col min="6915" max="6916" width="13.85546875" style="9" customWidth="1"/>
    <col min="6917" max="6917" width="9.140625" style="9" customWidth="1"/>
    <col min="6918" max="7168" width="9.140625" style="9"/>
    <col min="7169" max="7169" width="22.7109375" style="9" customWidth="1"/>
    <col min="7170" max="7170" width="17.7109375" style="9" customWidth="1"/>
    <col min="7171" max="7172" width="13.85546875" style="9" customWidth="1"/>
    <col min="7173" max="7173" width="9.140625" style="9" customWidth="1"/>
    <col min="7174" max="7424" width="9.140625" style="9"/>
    <col min="7425" max="7425" width="22.7109375" style="9" customWidth="1"/>
    <col min="7426" max="7426" width="17.7109375" style="9" customWidth="1"/>
    <col min="7427" max="7428" width="13.85546875" style="9" customWidth="1"/>
    <col min="7429" max="7429" width="9.140625" style="9" customWidth="1"/>
    <col min="7430" max="7680" width="9.140625" style="9"/>
    <col min="7681" max="7681" width="22.7109375" style="9" customWidth="1"/>
    <col min="7682" max="7682" width="17.7109375" style="9" customWidth="1"/>
    <col min="7683" max="7684" width="13.85546875" style="9" customWidth="1"/>
    <col min="7685" max="7685" width="9.140625" style="9" customWidth="1"/>
    <col min="7686" max="7936" width="9.140625" style="9"/>
    <col min="7937" max="7937" width="22.7109375" style="9" customWidth="1"/>
    <col min="7938" max="7938" width="17.7109375" style="9" customWidth="1"/>
    <col min="7939" max="7940" width="13.85546875" style="9" customWidth="1"/>
    <col min="7941" max="7941" width="9.140625" style="9" customWidth="1"/>
    <col min="7942" max="8192" width="9.140625" style="9"/>
    <col min="8193" max="8193" width="22.7109375" style="9" customWidth="1"/>
    <col min="8194" max="8194" width="17.7109375" style="9" customWidth="1"/>
    <col min="8195" max="8196" width="13.85546875" style="9" customWidth="1"/>
    <col min="8197" max="8197" width="9.140625" style="9" customWidth="1"/>
    <col min="8198" max="8448" width="9.140625" style="9"/>
    <col min="8449" max="8449" width="22.7109375" style="9" customWidth="1"/>
    <col min="8450" max="8450" width="17.7109375" style="9" customWidth="1"/>
    <col min="8451" max="8452" width="13.85546875" style="9" customWidth="1"/>
    <col min="8453" max="8453" width="9.140625" style="9" customWidth="1"/>
    <col min="8454" max="8704" width="9.140625" style="9"/>
    <col min="8705" max="8705" width="22.7109375" style="9" customWidth="1"/>
    <col min="8706" max="8706" width="17.7109375" style="9" customWidth="1"/>
    <col min="8707" max="8708" width="13.85546875" style="9" customWidth="1"/>
    <col min="8709" max="8709" width="9.140625" style="9" customWidth="1"/>
    <col min="8710" max="8960" width="9.140625" style="9"/>
    <col min="8961" max="8961" width="22.7109375" style="9" customWidth="1"/>
    <col min="8962" max="8962" width="17.7109375" style="9" customWidth="1"/>
    <col min="8963" max="8964" width="13.85546875" style="9" customWidth="1"/>
    <col min="8965" max="8965" width="9.140625" style="9" customWidth="1"/>
    <col min="8966" max="9216" width="9.140625" style="9"/>
    <col min="9217" max="9217" width="22.7109375" style="9" customWidth="1"/>
    <col min="9218" max="9218" width="17.7109375" style="9" customWidth="1"/>
    <col min="9219" max="9220" width="13.85546875" style="9" customWidth="1"/>
    <col min="9221" max="9221" width="9.140625" style="9" customWidth="1"/>
    <col min="9222" max="9472" width="9.140625" style="9"/>
    <col min="9473" max="9473" width="22.7109375" style="9" customWidth="1"/>
    <col min="9474" max="9474" width="17.7109375" style="9" customWidth="1"/>
    <col min="9475" max="9476" width="13.85546875" style="9" customWidth="1"/>
    <col min="9477" max="9477" width="9.140625" style="9" customWidth="1"/>
    <col min="9478" max="9728" width="9.140625" style="9"/>
    <col min="9729" max="9729" width="22.7109375" style="9" customWidth="1"/>
    <col min="9730" max="9730" width="17.7109375" style="9" customWidth="1"/>
    <col min="9731" max="9732" width="13.85546875" style="9" customWidth="1"/>
    <col min="9733" max="9733" width="9.140625" style="9" customWidth="1"/>
    <col min="9734" max="9984" width="9.140625" style="9"/>
    <col min="9985" max="9985" width="22.7109375" style="9" customWidth="1"/>
    <col min="9986" max="9986" width="17.7109375" style="9" customWidth="1"/>
    <col min="9987" max="9988" width="13.85546875" style="9" customWidth="1"/>
    <col min="9989" max="9989" width="9.140625" style="9" customWidth="1"/>
    <col min="9990" max="10240" width="9.140625" style="9"/>
    <col min="10241" max="10241" width="22.7109375" style="9" customWidth="1"/>
    <col min="10242" max="10242" width="17.7109375" style="9" customWidth="1"/>
    <col min="10243" max="10244" width="13.85546875" style="9" customWidth="1"/>
    <col min="10245" max="10245" width="9.140625" style="9" customWidth="1"/>
    <col min="10246" max="10496" width="9.140625" style="9"/>
    <col min="10497" max="10497" width="22.7109375" style="9" customWidth="1"/>
    <col min="10498" max="10498" width="17.7109375" style="9" customWidth="1"/>
    <col min="10499" max="10500" width="13.85546875" style="9" customWidth="1"/>
    <col min="10501" max="10501" width="9.140625" style="9" customWidth="1"/>
    <col min="10502" max="10752" width="9.140625" style="9"/>
    <col min="10753" max="10753" width="22.7109375" style="9" customWidth="1"/>
    <col min="10754" max="10754" width="17.7109375" style="9" customWidth="1"/>
    <col min="10755" max="10756" width="13.85546875" style="9" customWidth="1"/>
    <col min="10757" max="10757" width="9.140625" style="9" customWidth="1"/>
    <col min="10758" max="11008" width="9.140625" style="9"/>
    <col min="11009" max="11009" width="22.7109375" style="9" customWidth="1"/>
    <col min="11010" max="11010" width="17.7109375" style="9" customWidth="1"/>
    <col min="11011" max="11012" width="13.85546875" style="9" customWidth="1"/>
    <col min="11013" max="11013" width="9.140625" style="9" customWidth="1"/>
    <col min="11014" max="11264" width="9.140625" style="9"/>
    <col min="11265" max="11265" width="22.7109375" style="9" customWidth="1"/>
    <col min="11266" max="11266" width="17.7109375" style="9" customWidth="1"/>
    <col min="11267" max="11268" width="13.85546875" style="9" customWidth="1"/>
    <col min="11269" max="11269" width="9.140625" style="9" customWidth="1"/>
    <col min="11270" max="11520" width="9.140625" style="9"/>
    <col min="11521" max="11521" width="22.7109375" style="9" customWidth="1"/>
    <col min="11522" max="11522" width="17.7109375" style="9" customWidth="1"/>
    <col min="11523" max="11524" width="13.85546875" style="9" customWidth="1"/>
    <col min="11525" max="11525" width="9.140625" style="9" customWidth="1"/>
    <col min="11526" max="11776" width="9.140625" style="9"/>
    <col min="11777" max="11777" width="22.7109375" style="9" customWidth="1"/>
    <col min="11778" max="11778" width="17.7109375" style="9" customWidth="1"/>
    <col min="11779" max="11780" width="13.85546875" style="9" customWidth="1"/>
    <col min="11781" max="11781" width="9.140625" style="9" customWidth="1"/>
    <col min="11782" max="12032" width="9.140625" style="9"/>
    <col min="12033" max="12033" width="22.7109375" style="9" customWidth="1"/>
    <col min="12034" max="12034" width="17.7109375" style="9" customWidth="1"/>
    <col min="12035" max="12036" width="13.85546875" style="9" customWidth="1"/>
    <col min="12037" max="12037" width="9.140625" style="9" customWidth="1"/>
    <col min="12038" max="12288" width="9.140625" style="9"/>
    <col min="12289" max="12289" width="22.7109375" style="9" customWidth="1"/>
    <col min="12290" max="12290" width="17.7109375" style="9" customWidth="1"/>
    <col min="12291" max="12292" width="13.85546875" style="9" customWidth="1"/>
    <col min="12293" max="12293" width="9.140625" style="9" customWidth="1"/>
    <col min="12294" max="12544" width="9.140625" style="9"/>
    <col min="12545" max="12545" width="22.7109375" style="9" customWidth="1"/>
    <col min="12546" max="12546" width="17.7109375" style="9" customWidth="1"/>
    <col min="12547" max="12548" width="13.85546875" style="9" customWidth="1"/>
    <col min="12549" max="12549" width="9.140625" style="9" customWidth="1"/>
    <col min="12550" max="12800" width="9.140625" style="9"/>
    <col min="12801" max="12801" width="22.7109375" style="9" customWidth="1"/>
    <col min="12802" max="12802" width="17.7109375" style="9" customWidth="1"/>
    <col min="12803" max="12804" width="13.85546875" style="9" customWidth="1"/>
    <col min="12805" max="12805" width="9.140625" style="9" customWidth="1"/>
    <col min="12806" max="13056" width="9.140625" style="9"/>
    <col min="13057" max="13057" width="22.7109375" style="9" customWidth="1"/>
    <col min="13058" max="13058" width="17.7109375" style="9" customWidth="1"/>
    <col min="13059" max="13060" width="13.85546875" style="9" customWidth="1"/>
    <col min="13061" max="13061" width="9.140625" style="9" customWidth="1"/>
    <col min="13062" max="13312" width="9.140625" style="9"/>
    <col min="13313" max="13313" width="22.7109375" style="9" customWidth="1"/>
    <col min="13314" max="13314" width="17.7109375" style="9" customWidth="1"/>
    <col min="13315" max="13316" width="13.85546875" style="9" customWidth="1"/>
    <col min="13317" max="13317" width="9.140625" style="9" customWidth="1"/>
    <col min="13318" max="13568" width="9.140625" style="9"/>
    <col min="13569" max="13569" width="22.7109375" style="9" customWidth="1"/>
    <col min="13570" max="13570" width="17.7109375" style="9" customWidth="1"/>
    <col min="13571" max="13572" width="13.85546875" style="9" customWidth="1"/>
    <col min="13573" max="13573" width="9.140625" style="9" customWidth="1"/>
    <col min="13574" max="13824" width="9.140625" style="9"/>
    <col min="13825" max="13825" width="22.7109375" style="9" customWidth="1"/>
    <col min="13826" max="13826" width="17.7109375" style="9" customWidth="1"/>
    <col min="13827" max="13828" width="13.85546875" style="9" customWidth="1"/>
    <col min="13829" max="13829" width="9.140625" style="9" customWidth="1"/>
    <col min="13830" max="14080" width="9.140625" style="9"/>
    <col min="14081" max="14081" width="22.7109375" style="9" customWidth="1"/>
    <col min="14082" max="14082" width="17.7109375" style="9" customWidth="1"/>
    <col min="14083" max="14084" width="13.85546875" style="9" customWidth="1"/>
    <col min="14085" max="14085" width="9.140625" style="9" customWidth="1"/>
    <col min="14086" max="14336" width="9.140625" style="9"/>
    <col min="14337" max="14337" width="22.7109375" style="9" customWidth="1"/>
    <col min="14338" max="14338" width="17.7109375" style="9" customWidth="1"/>
    <col min="14339" max="14340" width="13.85546875" style="9" customWidth="1"/>
    <col min="14341" max="14341" width="9.140625" style="9" customWidth="1"/>
    <col min="14342" max="14592" width="9.140625" style="9"/>
    <col min="14593" max="14593" width="22.7109375" style="9" customWidth="1"/>
    <col min="14594" max="14594" width="17.7109375" style="9" customWidth="1"/>
    <col min="14595" max="14596" width="13.85546875" style="9" customWidth="1"/>
    <col min="14597" max="14597" width="9.140625" style="9" customWidth="1"/>
    <col min="14598" max="14848" width="9.140625" style="9"/>
    <col min="14849" max="14849" width="22.7109375" style="9" customWidth="1"/>
    <col min="14850" max="14850" width="17.7109375" style="9" customWidth="1"/>
    <col min="14851" max="14852" width="13.85546875" style="9" customWidth="1"/>
    <col min="14853" max="14853" width="9.140625" style="9" customWidth="1"/>
    <col min="14854" max="15104" width="9.140625" style="9"/>
    <col min="15105" max="15105" width="22.7109375" style="9" customWidth="1"/>
    <col min="15106" max="15106" width="17.7109375" style="9" customWidth="1"/>
    <col min="15107" max="15108" width="13.85546875" style="9" customWidth="1"/>
    <col min="15109" max="15109" width="9.140625" style="9" customWidth="1"/>
    <col min="15110" max="15360" width="9.140625" style="9"/>
    <col min="15361" max="15361" width="22.7109375" style="9" customWidth="1"/>
    <col min="15362" max="15362" width="17.7109375" style="9" customWidth="1"/>
    <col min="15363" max="15364" width="13.85546875" style="9" customWidth="1"/>
    <col min="15365" max="15365" width="9.140625" style="9" customWidth="1"/>
    <col min="15366" max="15616" width="9.140625" style="9"/>
    <col min="15617" max="15617" width="22.7109375" style="9" customWidth="1"/>
    <col min="15618" max="15618" width="17.7109375" style="9" customWidth="1"/>
    <col min="15619" max="15620" width="13.85546875" style="9" customWidth="1"/>
    <col min="15621" max="15621" width="9.140625" style="9" customWidth="1"/>
    <col min="15622" max="15872" width="9.140625" style="9"/>
    <col min="15873" max="15873" width="22.7109375" style="9" customWidth="1"/>
    <col min="15874" max="15874" width="17.7109375" style="9" customWidth="1"/>
    <col min="15875" max="15876" width="13.85546875" style="9" customWidth="1"/>
    <col min="15877" max="15877" width="9.140625" style="9" customWidth="1"/>
    <col min="15878" max="16128" width="9.140625" style="9"/>
    <col min="16129" max="16129" width="22.7109375" style="9" customWidth="1"/>
    <col min="16130" max="16130" width="17.7109375" style="9" customWidth="1"/>
    <col min="16131" max="16132" width="13.85546875" style="9" customWidth="1"/>
    <col min="16133" max="16133" width="9.140625" style="9" customWidth="1"/>
    <col min="16134" max="16384" width="9.140625" style="9"/>
  </cols>
  <sheetData>
    <row r="2" spans="1:4" s="16" customFormat="1">
      <c r="A2" s="831" t="s">
        <v>952</v>
      </c>
      <c r="B2" s="831"/>
      <c r="C2" s="831"/>
      <c r="D2" s="831"/>
    </row>
    <row r="3" spans="1:4" s="16" customFormat="1" ht="15" customHeight="1" thickBot="1">
      <c r="A3" s="28"/>
      <c r="B3" s="28"/>
      <c r="C3" s="28"/>
      <c r="D3" s="343" t="s">
        <v>0</v>
      </c>
    </row>
    <row r="4" spans="1:4" s="16" customFormat="1" ht="42" customHeight="1" thickBot="1">
      <c r="A4" s="293" t="s">
        <v>946</v>
      </c>
      <c r="B4" s="294" t="s">
        <v>179</v>
      </c>
      <c r="C4" s="294" t="s">
        <v>180</v>
      </c>
      <c r="D4" s="295" t="s">
        <v>181</v>
      </c>
    </row>
    <row r="5" spans="1:4" s="16" customFormat="1" ht="15" customHeight="1">
      <c r="A5" s="118" t="s">
        <v>6</v>
      </c>
      <c r="B5" s="144">
        <v>189473</v>
      </c>
      <c r="C5" s="144">
        <v>94878</v>
      </c>
      <c r="D5" s="145" t="s">
        <v>312</v>
      </c>
    </row>
    <row r="6" spans="1:4" s="16" customFormat="1" ht="15" customHeight="1">
      <c r="A6" s="120" t="s">
        <v>7</v>
      </c>
      <c r="B6" s="144">
        <v>1750</v>
      </c>
      <c r="C6" s="144">
        <v>1286</v>
      </c>
      <c r="D6" s="145">
        <v>13</v>
      </c>
    </row>
    <row r="7" spans="1:4" s="16" customFormat="1" ht="15" customHeight="1">
      <c r="A7" s="121" t="s">
        <v>8</v>
      </c>
      <c r="B7" s="144">
        <v>108019</v>
      </c>
      <c r="C7" s="144">
        <v>61450</v>
      </c>
      <c r="D7" s="145">
        <v>31</v>
      </c>
    </row>
    <row r="8" spans="1:4" s="16" customFormat="1" ht="15" customHeight="1">
      <c r="A8" s="120" t="s">
        <v>9</v>
      </c>
      <c r="B8" s="144">
        <v>10279</v>
      </c>
      <c r="C8" s="144">
        <v>7758</v>
      </c>
      <c r="D8" s="145">
        <v>19</v>
      </c>
    </row>
    <row r="9" spans="1:4" s="16" customFormat="1" ht="15" customHeight="1">
      <c r="A9" s="120" t="s">
        <v>10</v>
      </c>
      <c r="B9" s="144">
        <v>18615</v>
      </c>
      <c r="C9" s="144">
        <v>11672</v>
      </c>
      <c r="D9" s="145">
        <v>25</v>
      </c>
    </row>
    <row r="10" spans="1:4" s="16" customFormat="1" ht="15" customHeight="1">
      <c r="A10" s="120" t="s">
        <v>11</v>
      </c>
      <c r="B10" s="144">
        <v>18713</v>
      </c>
      <c r="C10" s="144">
        <v>9504</v>
      </c>
      <c r="D10" s="145">
        <v>25</v>
      </c>
    </row>
    <row r="11" spans="1:4" s="16" customFormat="1" ht="15" customHeight="1">
      <c r="A11" s="120" t="s">
        <v>12</v>
      </c>
      <c r="B11" s="144">
        <v>11236</v>
      </c>
      <c r="C11" s="144">
        <v>6956</v>
      </c>
      <c r="D11" s="145">
        <v>21</v>
      </c>
    </row>
    <row r="12" spans="1:4" s="15" customFormat="1" ht="15" customHeight="1">
      <c r="A12" s="120" t="s">
        <v>13</v>
      </c>
      <c r="B12" s="144">
        <v>10518</v>
      </c>
      <c r="C12" s="144">
        <v>6554</v>
      </c>
      <c r="D12" s="145">
        <v>19</v>
      </c>
    </row>
    <row r="13" spans="1:4" s="16" customFormat="1" ht="15" customHeight="1">
      <c r="A13" s="120" t="s">
        <v>14</v>
      </c>
      <c r="B13" s="144">
        <v>4517</v>
      </c>
      <c r="C13" s="144">
        <v>2243</v>
      </c>
      <c r="D13" s="145" t="s">
        <v>313</v>
      </c>
    </row>
    <row r="14" spans="1:4" s="16" customFormat="1" ht="15" customHeight="1">
      <c r="A14" s="120" t="s">
        <v>15</v>
      </c>
      <c r="B14" s="144">
        <v>8260</v>
      </c>
      <c r="C14" s="144">
        <v>6151</v>
      </c>
      <c r="D14" s="145">
        <v>19</v>
      </c>
    </row>
    <row r="15" spans="1:4" s="16" customFormat="1" ht="15" customHeight="1">
      <c r="A15" s="120" t="s">
        <v>16</v>
      </c>
      <c r="B15" s="144">
        <v>55673</v>
      </c>
      <c r="C15" s="144">
        <v>28514</v>
      </c>
      <c r="D15" s="145" t="s">
        <v>312</v>
      </c>
    </row>
    <row r="16" spans="1:4" s="16" customFormat="1" ht="15" customHeight="1">
      <c r="A16" s="120" t="s">
        <v>17</v>
      </c>
      <c r="B16" s="144">
        <v>33842</v>
      </c>
      <c r="C16" s="144">
        <v>17209</v>
      </c>
      <c r="D16" s="145">
        <v>29</v>
      </c>
    </row>
    <row r="17" spans="1:4" s="16" customFormat="1" ht="15" customHeight="1">
      <c r="A17" s="121" t="s">
        <v>18</v>
      </c>
      <c r="B17" s="144">
        <v>63970</v>
      </c>
      <c r="C17" s="144">
        <v>37376</v>
      </c>
      <c r="D17" s="145">
        <v>31</v>
      </c>
    </row>
    <row r="18" spans="1:4" s="16" customFormat="1" ht="15" customHeight="1">
      <c r="A18" s="120" t="s">
        <v>19</v>
      </c>
      <c r="B18" s="144">
        <v>1968</v>
      </c>
      <c r="C18" s="144">
        <v>1325</v>
      </c>
      <c r="D18" s="145">
        <v>13</v>
      </c>
    </row>
    <row r="19" spans="1:4" s="16" customFormat="1" ht="15" customHeight="1">
      <c r="A19" s="121" t="s">
        <v>182</v>
      </c>
      <c r="B19" s="144">
        <v>54013</v>
      </c>
      <c r="C19" s="144">
        <v>32068</v>
      </c>
      <c r="D19" s="145">
        <v>31</v>
      </c>
    </row>
    <row r="20" spans="1:4" s="16" customFormat="1" ht="15" customHeight="1">
      <c r="A20" s="120" t="s">
        <v>24</v>
      </c>
      <c r="B20" s="144">
        <v>13447</v>
      </c>
      <c r="C20" s="144">
        <v>9451</v>
      </c>
      <c r="D20" s="145">
        <v>23</v>
      </c>
    </row>
    <row r="21" spans="1:4" s="16" customFormat="1" ht="15" customHeight="1">
      <c r="A21" s="122" t="s">
        <v>21</v>
      </c>
      <c r="B21" s="146">
        <v>190</v>
      </c>
      <c r="C21" s="146">
        <v>138</v>
      </c>
      <c r="D21" s="145">
        <v>11</v>
      </c>
    </row>
    <row r="22" spans="1:4" s="16" customFormat="1" ht="15" customHeight="1">
      <c r="A22" s="120" t="s">
        <v>22</v>
      </c>
      <c r="B22" s="144">
        <v>172</v>
      </c>
      <c r="C22" s="144">
        <v>145</v>
      </c>
      <c r="D22" s="145">
        <v>11</v>
      </c>
    </row>
    <row r="23" spans="1:4" s="16" customFormat="1" ht="15" customHeight="1">
      <c r="A23" s="120" t="s">
        <v>25</v>
      </c>
      <c r="B23" s="144">
        <v>1162</v>
      </c>
      <c r="C23" s="144">
        <v>933</v>
      </c>
      <c r="D23" s="145">
        <v>13</v>
      </c>
    </row>
    <row r="24" spans="1:4" s="16" customFormat="1" ht="15" customHeight="1">
      <c r="A24" s="120" t="s">
        <v>26</v>
      </c>
      <c r="B24" s="144">
        <v>10011</v>
      </c>
      <c r="C24" s="144">
        <v>7223</v>
      </c>
      <c r="D24" s="145">
        <v>19</v>
      </c>
    </row>
    <row r="25" spans="1:4" s="16" customFormat="1" ht="15" customHeight="1">
      <c r="A25" s="120" t="s">
        <v>30</v>
      </c>
      <c r="B25" s="144">
        <v>1120</v>
      </c>
      <c r="C25" s="144">
        <v>790</v>
      </c>
      <c r="D25" s="145">
        <v>13</v>
      </c>
    </row>
    <row r="26" spans="1:4" s="16" customFormat="1" ht="15" customHeight="1">
      <c r="A26" s="120" t="s">
        <v>31</v>
      </c>
      <c r="B26" s="144">
        <v>1901</v>
      </c>
      <c r="C26" s="144">
        <v>1485</v>
      </c>
      <c r="D26" s="145">
        <v>13</v>
      </c>
    </row>
    <row r="27" spans="1:4" s="16" customFormat="1" ht="15" customHeight="1">
      <c r="A27" s="120" t="s">
        <v>32</v>
      </c>
      <c r="B27" s="144">
        <v>9605</v>
      </c>
      <c r="C27" s="144">
        <v>6795</v>
      </c>
      <c r="D27" s="145">
        <v>19</v>
      </c>
    </row>
    <row r="28" spans="1:4" s="16" customFormat="1" ht="15" customHeight="1">
      <c r="A28" s="120" t="s">
        <v>33</v>
      </c>
      <c r="B28" s="144">
        <v>23865</v>
      </c>
      <c r="C28" s="144">
        <v>12814</v>
      </c>
      <c r="D28" s="145">
        <v>27</v>
      </c>
    </row>
    <row r="29" spans="1:4" s="16" customFormat="1" ht="15" customHeight="1">
      <c r="A29" s="120" t="s">
        <v>34</v>
      </c>
      <c r="B29" s="144">
        <v>5065</v>
      </c>
      <c r="C29" s="144">
        <v>3033</v>
      </c>
      <c r="D29" s="145">
        <v>17</v>
      </c>
    </row>
    <row r="30" spans="1:4" s="16" customFormat="1" ht="15" customHeight="1">
      <c r="A30" s="120" t="s">
        <v>35</v>
      </c>
      <c r="B30" s="144">
        <v>21625</v>
      </c>
      <c r="C30" s="144">
        <v>11655</v>
      </c>
      <c r="D30" s="145">
        <v>27</v>
      </c>
    </row>
    <row r="31" spans="1:4" s="16" customFormat="1" ht="15" customHeight="1">
      <c r="A31" s="120" t="s">
        <v>36</v>
      </c>
      <c r="B31" s="144">
        <v>1787</v>
      </c>
      <c r="C31" s="144">
        <v>1037</v>
      </c>
      <c r="D31" s="145">
        <v>13</v>
      </c>
    </row>
    <row r="32" spans="1:4" s="16" customFormat="1" ht="15" customHeight="1">
      <c r="A32" s="120" t="s">
        <v>37</v>
      </c>
      <c r="B32" s="144">
        <v>386</v>
      </c>
      <c r="C32" s="144">
        <v>232</v>
      </c>
      <c r="D32" s="145">
        <v>11</v>
      </c>
    </row>
    <row r="33" spans="1:4" s="16" customFormat="1" ht="15" customHeight="1">
      <c r="A33" s="122" t="s">
        <v>38</v>
      </c>
      <c r="B33" s="147">
        <v>32197</v>
      </c>
      <c r="C33" s="147">
        <v>18151</v>
      </c>
      <c r="D33" s="145">
        <v>29</v>
      </c>
    </row>
    <row r="34" spans="1:4" s="16" customFormat="1" ht="15" customHeight="1">
      <c r="A34" s="120" t="s">
        <v>39</v>
      </c>
      <c r="B34" s="144">
        <v>13048</v>
      </c>
      <c r="C34" s="144">
        <v>7855</v>
      </c>
      <c r="D34" s="145">
        <v>23</v>
      </c>
    </row>
    <row r="35" spans="1:4" s="16" customFormat="1" ht="15" customHeight="1">
      <c r="A35" s="120" t="s">
        <v>40</v>
      </c>
      <c r="B35" s="144">
        <v>3320</v>
      </c>
      <c r="C35" s="144">
        <v>2331</v>
      </c>
      <c r="D35" s="145">
        <v>15</v>
      </c>
    </row>
    <row r="36" spans="1:4" s="16" customFormat="1" ht="15" customHeight="1">
      <c r="A36" s="120" t="s">
        <v>41</v>
      </c>
      <c r="B36" s="144">
        <v>8595</v>
      </c>
      <c r="C36" s="144">
        <v>5707</v>
      </c>
      <c r="D36" s="145">
        <v>19</v>
      </c>
    </row>
    <row r="37" spans="1:4" s="16" customFormat="1" ht="15" customHeight="1">
      <c r="A37" s="120" t="s">
        <v>42</v>
      </c>
      <c r="B37" s="144">
        <v>27946</v>
      </c>
      <c r="C37" s="144">
        <v>14675</v>
      </c>
      <c r="D37" s="145">
        <v>27</v>
      </c>
    </row>
    <row r="38" spans="1:4" s="16" customFormat="1" ht="15" customHeight="1">
      <c r="A38" s="120" t="s">
        <v>43</v>
      </c>
      <c r="B38" s="144">
        <v>18284</v>
      </c>
      <c r="C38" s="144">
        <v>10535</v>
      </c>
      <c r="D38" s="145">
        <v>25</v>
      </c>
    </row>
    <row r="39" spans="1:4" s="16" customFormat="1" ht="15" customHeight="1">
      <c r="A39" s="120" t="s">
        <v>44</v>
      </c>
      <c r="B39" s="144">
        <v>11804</v>
      </c>
      <c r="C39" s="144">
        <v>8227</v>
      </c>
      <c r="D39" s="145">
        <v>21</v>
      </c>
    </row>
    <row r="40" spans="1:4" s="16" customFormat="1" ht="15" customHeight="1">
      <c r="A40" s="120" t="s">
        <v>45</v>
      </c>
      <c r="B40" s="144">
        <v>27148</v>
      </c>
      <c r="C40" s="144">
        <v>16268</v>
      </c>
      <c r="D40" s="145" t="s">
        <v>314</v>
      </c>
    </row>
    <row r="41" spans="1:4" s="16" customFormat="1" ht="15" customHeight="1">
      <c r="A41" s="120" t="s">
        <v>46</v>
      </c>
      <c r="B41" s="144">
        <v>1919</v>
      </c>
      <c r="C41" s="144">
        <v>1255</v>
      </c>
      <c r="D41" s="145">
        <v>13</v>
      </c>
    </row>
    <row r="42" spans="1:4" s="16" customFormat="1" ht="15" customHeight="1">
      <c r="A42" s="120" t="s">
        <v>47</v>
      </c>
      <c r="B42" s="144">
        <v>4058</v>
      </c>
      <c r="C42" s="144">
        <v>2761</v>
      </c>
      <c r="D42" s="145">
        <v>15</v>
      </c>
    </row>
    <row r="43" spans="1:4" s="16" customFormat="1" ht="15" customHeight="1">
      <c r="A43" s="120" t="s">
        <v>48</v>
      </c>
      <c r="B43" s="144">
        <v>4679</v>
      </c>
      <c r="C43" s="144">
        <v>2083</v>
      </c>
      <c r="D43" s="145">
        <v>15</v>
      </c>
    </row>
    <row r="44" spans="1:4" s="16" customFormat="1" ht="15" customHeight="1">
      <c r="A44" s="120" t="s">
        <v>27</v>
      </c>
      <c r="B44" s="144">
        <v>19924</v>
      </c>
      <c r="C44" s="144">
        <v>12988</v>
      </c>
      <c r="D44" s="145">
        <v>25</v>
      </c>
    </row>
    <row r="45" spans="1:4" s="16" customFormat="1" ht="15" customHeight="1">
      <c r="A45" s="120" t="s">
        <v>49</v>
      </c>
      <c r="B45" s="144">
        <v>4832</v>
      </c>
      <c r="C45" s="144">
        <v>3039</v>
      </c>
      <c r="D45" s="145">
        <v>15</v>
      </c>
    </row>
    <row r="46" spans="1:4" s="16" customFormat="1" ht="15" customHeight="1">
      <c r="A46" s="120" t="s">
        <v>50</v>
      </c>
      <c r="B46" s="144">
        <v>1090</v>
      </c>
      <c r="C46" s="144">
        <v>743</v>
      </c>
      <c r="D46" s="145">
        <v>13</v>
      </c>
    </row>
    <row r="47" spans="1:4" s="16" customFormat="1" ht="15" customHeight="1">
      <c r="A47" s="120" t="s">
        <v>51</v>
      </c>
      <c r="B47" s="144">
        <v>6833</v>
      </c>
      <c r="C47" s="144">
        <v>4058</v>
      </c>
      <c r="D47" s="145">
        <v>17</v>
      </c>
    </row>
    <row r="48" spans="1:4" s="16" customFormat="1" ht="15" customHeight="1">
      <c r="A48" s="125" t="s">
        <v>52</v>
      </c>
      <c r="B48" s="144">
        <v>86679</v>
      </c>
      <c r="C48" s="144">
        <v>37460</v>
      </c>
      <c r="D48" s="145" t="s">
        <v>312</v>
      </c>
    </row>
    <row r="49" spans="1:4" s="16" customFormat="1" ht="15" customHeight="1">
      <c r="A49" s="120" t="s">
        <v>53</v>
      </c>
      <c r="B49" s="144">
        <v>39490</v>
      </c>
      <c r="C49" s="144">
        <v>19670</v>
      </c>
      <c r="D49" s="145" t="s">
        <v>315</v>
      </c>
    </row>
    <row r="50" spans="1:4" s="16" customFormat="1" ht="15" customHeight="1">
      <c r="A50" s="120" t="s">
        <v>54</v>
      </c>
      <c r="B50" s="144">
        <v>6407</v>
      </c>
      <c r="C50" s="144">
        <v>4157</v>
      </c>
      <c r="D50" s="145">
        <v>17</v>
      </c>
    </row>
    <row r="51" spans="1:4" s="16" customFormat="1" ht="15" customHeight="1">
      <c r="A51" s="120" t="s">
        <v>55</v>
      </c>
      <c r="B51" s="144">
        <v>9676</v>
      </c>
      <c r="C51" s="144">
        <v>6959</v>
      </c>
      <c r="D51" s="145">
        <v>19</v>
      </c>
    </row>
    <row r="52" spans="1:4" s="16" customFormat="1" ht="15" customHeight="1">
      <c r="A52" s="120" t="s">
        <v>56</v>
      </c>
      <c r="B52" s="144">
        <v>7694</v>
      </c>
      <c r="C52" s="144">
        <v>4531</v>
      </c>
      <c r="D52" s="145">
        <v>17</v>
      </c>
    </row>
    <row r="53" spans="1:4" s="16" customFormat="1" ht="15" customHeight="1">
      <c r="A53" s="120" t="s">
        <v>28</v>
      </c>
      <c r="B53" s="144">
        <v>10992</v>
      </c>
      <c r="C53" s="144">
        <v>7195</v>
      </c>
      <c r="D53" s="145" t="s">
        <v>316</v>
      </c>
    </row>
    <row r="54" spans="1:4" s="16" customFormat="1" ht="15" customHeight="1">
      <c r="A54" s="120" t="s">
        <v>57</v>
      </c>
      <c r="B54" s="144">
        <v>17814</v>
      </c>
      <c r="C54" s="144">
        <v>10742</v>
      </c>
      <c r="D54" s="145">
        <v>25</v>
      </c>
    </row>
    <row r="55" spans="1:4" s="16" customFormat="1" ht="15" customHeight="1">
      <c r="A55" s="120" t="s">
        <v>58</v>
      </c>
      <c r="B55" s="144">
        <v>13803</v>
      </c>
      <c r="C55" s="144">
        <v>8505</v>
      </c>
      <c r="D55" s="145">
        <v>21</v>
      </c>
    </row>
    <row r="56" spans="1:4" s="16" customFormat="1" ht="15" customHeight="1">
      <c r="A56" s="122" t="s">
        <v>59</v>
      </c>
      <c r="B56" s="146">
        <v>7704</v>
      </c>
      <c r="C56" s="146">
        <v>5203</v>
      </c>
      <c r="D56" s="148">
        <v>17</v>
      </c>
    </row>
    <row r="57" spans="1:4" s="16" customFormat="1" ht="15" customHeight="1">
      <c r="A57" s="120" t="s">
        <v>60</v>
      </c>
      <c r="B57" s="144">
        <v>43985</v>
      </c>
      <c r="C57" s="144">
        <v>25272</v>
      </c>
      <c r="D57" s="145">
        <v>29</v>
      </c>
    </row>
    <row r="58" spans="1:4" s="16" customFormat="1" ht="15" customHeight="1">
      <c r="A58" s="125" t="s">
        <v>61</v>
      </c>
      <c r="B58" s="144">
        <v>30235</v>
      </c>
      <c r="C58" s="144">
        <v>19500</v>
      </c>
      <c r="D58" s="145" t="s">
        <v>315</v>
      </c>
    </row>
    <row r="59" spans="1:4" s="16" customFormat="1" ht="15" customHeight="1">
      <c r="A59" s="120" t="s">
        <v>29</v>
      </c>
      <c r="B59" s="144">
        <v>1342</v>
      </c>
      <c r="C59" s="144">
        <v>1089</v>
      </c>
      <c r="D59" s="145">
        <v>13</v>
      </c>
    </row>
    <row r="60" spans="1:4" s="16" customFormat="1" ht="15" customHeight="1">
      <c r="A60" s="120" t="s">
        <v>62</v>
      </c>
      <c r="B60" s="144">
        <v>14497</v>
      </c>
      <c r="C60" s="144">
        <v>10242</v>
      </c>
      <c r="D60" s="145">
        <v>23</v>
      </c>
    </row>
    <row r="61" spans="1:4" s="16" customFormat="1" ht="15" customHeight="1">
      <c r="A61" s="120" t="s">
        <v>63</v>
      </c>
      <c r="B61" s="144">
        <v>17642</v>
      </c>
      <c r="C61" s="144">
        <v>11545</v>
      </c>
      <c r="D61" s="145">
        <v>25</v>
      </c>
    </row>
    <row r="62" spans="1:4" s="16" customFormat="1" ht="15" customHeight="1">
      <c r="A62" s="120" t="s">
        <v>64</v>
      </c>
      <c r="B62" s="144">
        <v>3357</v>
      </c>
      <c r="C62" s="144">
        <v>2390</v>
      </c>
      <c r="D62" s="145">
        <v>15</v>
      </c>
    </row>
    <row r="63" spans="1:4" s="16" customFormat="1" ht="15" customHeight="1">
      <c r="A63" s="120" t="s">
        <v>65</v>
      </c>
      <c r="B63" s="144">
        <v>4298</v>
      </c>
      <c r="C63" s="144">
        <v>2785</v>
      </c>
      <c r="D63" s="145">
        <v>15</v>
      </c>
    </row>
    <row r="64" spans="1:4" s="16" customFormat="1" ht="15" customHeight="1">
      <c r="A64" s="120" t="s">
        <v>66</v>
      </c>
      <c r="B64" s="144">
        <v>15631</v>
      </c>
      <c r="C64" s="144">
        <v>10058</v>
      </c>
      <c r="D64" s="145">
        <v>25</v>
      </c>
    </row>
    <row r="65" spans="1:4" s="16" customFormat="1" ht="15" customHeight="1">
      <c r="A65" s="120" t="s">
        <v>67</v>
      </c>
      <c r="B65" s="144">
        <v>16714</v>
      </c>
      <c r="C65" s="144">
        <v>9217</v>
      </c>
      <c r="D65" s="145">
        <v>25</v>
      </c>
    </row>
    <row r="66" spans="1:4" ht="15" customHeight="1">
      <c r="A66" s="120" t="s">
        <v>68</v>
      </c>
      <c r="B66" s="144">
        <v>7412</v>
      </c>
      <c r="C66" s="144">
        <v>5291</v>
      </c>
      <c r="D66" s="145">
        <v>17</v>
      </c>
    </row>
    <row r="67" spans="1:4" ht="15" customHeight="1">
      <c r="A67" s="296" t="s">
        <v>69</v>
      </c>
      <c r="B67" s="297">
        <v>10837</v>
      </c>
      <c r="C67" s="297">
        <v>6762</v>
      </c>
      <c r="D67" s="298">
        <v>19</v>
      </c>
    </row>
    <row r="68" spans="1:4">
      <c r="A68" s="38"/>
      <c r="B68" s="145"/>
      <c r="C68" s="145"/>
      <c r="D68" s="16"/>
    </row>
    <row r="69" spans="1:4">
      <c r="A69" s="16" t="s">
        <v>183</v>
      </c>
      <c r="B69" s="145"/>
      <c r="C69" s="145"/>
      <c r="D69" s="16"/>
    </row>
  </sheetData>
  <mergeCells count="1">
    <mergeCell ref="A2:D2"/>
  </mergeCells>
  <hyperlinks>
    <hyperlink ref="D3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0"/>
  <sheetViews>
    <sheetView workbookViewId="0">
      <pane ySplit="5" topLeftCell="A6" activePane="bottomLeft" state="frozen"/>
      <selection pane="bottomLeft" activeCell="H3" sqref="H3:I3"/>
    </sheetView>
  </sheetViews>
  <sheetFormatPr defaultRowHeight="15"/>
  <cols>
    <col min="1" max="1" width="23" customWidth="1"/>
    <col min="8" max="8" width="10" customWidth="1"/>
    <col min="9" max="9" width="10.140625" customWidth="1"/>
  </cols>
  <sheetData>
    <row r="2" spans="1:9">
      <c r="A2" s="978" t="s">
        <v>1540</v>
      </c>
      <c r="B2" s="978"/>
      <c r="C2" s="978"/>
      <c r="D2" s="978"/>
      <c r="E2" s="978"/>
      <c r="F2" s="978"/>
      <c r="G2" s="978"/>
      <c r="H2" s="978"/>
      <c r="I2" s="978"/>
    </row>
    <row r="3" spans="1:9" ht="15.75" thickBot="1">
      <c r="A3" s="47" t="s">
        <v>1541</v>
      </c>
      <c r="B3" s="47"/>
      <c r="C3" s="47"/>
      <c r="D3" s="47"/>
      <c r="E3" s="47"/>
      <c r="F3" s="47"/>
      <c r="G3" s="47"/>
      <c r="H3" s="938" t="s">
        <v>0</v>
      </c>
      <c r="I3" s="938"/>
    </row>
    <row r="4" spans="1:9" ht="22.5" customHeight="1">
      <c r="A4" s="979" t="s">
        <v>946</v>
      </c>
      <c r="B4" s="980"/>
      <c r="C4" s="980" t="s">
        <v>809</v>
      </c>
      <c r="D4" s="983" t="s">
        <v>1404</v>
      </c>
      <c r="E4" s="983"/>
      <c r="F4" s="983"/>
      <c r="G4" s="983"/>
      <c r="H4" s="980" t="s">
        <v>1405</v>
      </c>
      <c r="I4" s="984" t="s">
        <v>1406</v>
      </c>
    </row>
    <row r="5" spans="1:9" ht="24.75" customHeight="1" thickBot="1">
      <c r="A5" s="981"/>
      <c r="B5" s="982"/>
      <c r="C5" s="982"/>
      <c r="D5" s="705" t="s">
        <v>74</v>
      </c>
      <c r="E5" s="705" t="s">
        <v>1407</v>
      </c>
      <c r="F5" s="705" t="s">
        <v>1408</v>
      </c>
      <c r="G5" s="705" t="s">
        <v>1409</v>
      </c>
      <c r="H5" s="982"/>
      <c r="I5" s="985"/>
    </row>
    <row r="6" spans="1:9">
      <c r="A6" s="246" t="s">
        <v>5</v>
      </c>
      <c r="B6" s="230">
        <v>2012</v>
      </c>
      <c r="C6" s="706">
        <v>9820</v>
      </c>
      <c r="D6" s="193">
        <v>4324</v>
      </c>
      <c r="E6" s="193">
        <v>4306</v>
      </c>
      <c r="F6" s="193">
        <v>15</v>
      </c>
      <c r="G6" s="193">
        <v>3</v>
      </c>
      <c r="H6" s="193">
        <v>4705</v>
      </c>
      <c r="I6" s="62">
        <v>791</v>
      </c>
    </row>
    <row r="7" spans="1:9">
      <c r="A7" s="246"/>
      <c r="B7" s="230">
        <v>2013</v>
      </c>
      <c r="C7" s="707">
        <v>9760</v>
      </c>
      <c r="D7" s="708">
        <v>4649</v>
      </c>
      <c r="E7" s="708">
        <v>4631</v>
      </c>
      <c r="F7" s="193">
        <v>15</v>
      </c>
      <c r="G7" s="193">
        <v>3</v>
      </c>
      <c r="H7" s="193">
        <v>4419</v>
      </c>
      <c r="I7" s="62">
        <v>691</v>
      </c>
    </row>
    <row r="8" spans="1:9">
      <c r="A8" s="246"/>
      <c r="B8" s="230">
        <v>2014</v>
      </c>
      <c r="C8" s="707">
        <v>9933</v>
      </c>
      <c r="D8" s="708">
        <v>4647</v>
      </c>
      <c r="E8" s="708">
        <v>4629</v>
      </c>
      <c r="F8" s="193">
        <v>15</v>
      </c>
      <c r="G8" s="193">
        <v>3</v>
      </c>
      <c r="H8" s="84">
        <v>4593</v>
      </c>
      <c r="I8" s="62">
        <v>693</v>
      </c>
    </row>
    <row r="9" spans="1:9">
      <c r="A9" s="246"/>
      <c r="B9" s="230">
        <v>2015</v>
      </c>
      <c r="C9" s="706">
        <v>10052</v>
      </c>
      <c r="D9" s="193">
        <v>4652</v>
      </c>
      <c r="E9" s="193">
        <v>4634</v>
      </c>
      <c r="F9" s="193">
        <v>15</v>
      </c>
      <c r="G9" s="193">
        <v>3</v>
      </c>
      <c r="H9" s="193">
        <v>4698</v>
      </c>
      <c r="I9" s="62">
        <v>702</v>
      </c>
    </row>
    <row r="10" spans="1:9">
      <c r="A10" s="246"/>
      <c r="B10" s="690">
        <v>2016</v>
      </c>
      <c r="C10" s="707">
        <v>10129</v>
      </c>
      <c r="D10" s="193">
        <v>4695</v>
      </c>
      <c r="E10" s="193">
        <v>4677</v>
      </c>
      <c r="F10" s="193">
        <v>15</v>
      </c>
      <c r="G10" s="193">
        <v>3</v>
      </c>
      <c r="H10" s="193">
        <v>4736</v>
      </c>
      <c r="I10" s="62">
        <v>699</v>
      </c>
    </row>
    <row r="11" spans="1:9">
      <c r="A11" s="246"/>
      <c r="B11" s="230"/>
      <c r="C11" s="707"/>
      <c r="D11" s="193"/>
      <c r="E11" s="193"/>
      <c r="F11" s="193"/>
      <c r="G11" s="193"/>
      <c r="H11" s="193"/>
      <c r="I11" s="62"/>
    </row>
    <row r="12" spans="1:9">
      <c r="A12" s="249" t="s">
        <v>6</v>
      </c>
      <c r="B12" s="230">
        <v>2012</v>
      </c>
      <c r="C12" s="707">
        <v>314</v>
      </c>
      <c r="D12" s="193">
        <v>302</v>
      </c>
      <c r="E12" s="193">
        <v>302</v>
      </c>
      <c r="F12" s="193" t="s">
        <v>72</v>
      </c>
      <c r="G12" s="193" t="s">
        <v>72</v>
      </c>
      <c r="H12" s="193">
        <v>12</v>
      </c>
      <c r="I12" s="62" t="s">
        <v>72</v>
      </c>
    </row>
    <row r="13" spans="1:9">
      <c r="A13" s="246"/>
      <c r="B13" s="230">
        <v>2013</v>
      </c>
      <c r="C13" s="707">
        <v>369</v>
      </c>
      <c r="D13" s="193">
        <v>340</v>
      </c>
      <c r="E13" s="193">
        <v>340</v>
      </c>
      <c r="F13" s="193" t="s">
        <v>72</v>
      </c>
      <c r="G13" s="193" t="s">
        <v>72</v>
      </c>
      <c r="H13" s="193">
        <v>29</v>
      </c>
      <c r="I13" s="62" t="s">
        <v>72</v>
      </c>
    </row>
    <row r="14" spans="1:9">
      <c r="A14" s="246"/>
      <c r="B14" s="230">
        <v>2014</v>
      </c>
      <c r="C14" s="707">
        <v>369</v>
      </c>
      <c r="D14" s="193">
        <v>340</v>
      </c>
      <c r="E14" s="193">
        <v>340</v>
      </c>
      <c r="F14" s="193" t="s">
        <v>72</v>
      </c>
      <c r="G14" s="193" t="s">
        <v>72</v>
      </c>
      <c r="H14" s="193">
        <v>29</v>
      </c>
      <c r="I14" s="62" t="s">
        <v>72</v>
      </c>
    </row>
    <row r="15" spans="1:9">
      <c r="A15" s="246"/>
      <c r="B15" s="230">
        <v>2015</v>
      </c>
      <c r="C15" s="707">
        <v>369</v>
      </c>
      <c r="D15" s="193">
        <v>340</v>
      </c>
      <c r="E15" s="193">
        <v>340</v>
      </c>
      <c r="F15" s="193" t="s">
        <v>72</v>
      </c>
      <c r="G15" s="193" t="s">
        <v>72</v>
      </c>
      <c r="H15" s="193">
        <v>29</v>
      </c>
      <c r="I15" s="62" t="s">
        <v>72</v>
      </c>
    </row>
    <row r="16" spans="1:9">
      <c r="A16" s="246"/>
      <c r="B16" s="230">
        <v>2016</v>
      </c>
      <c r="C16" s="707">
        <v>369</v>
      </c>
      <c r="D16" s="193">
        <v>340</v>
      </c>
      <c r="E16" s="193">
        <v>340</v>
      </c>
      <c r="F16" s="193" t="s">
        <v>72</v>
      </c>
      <c r="G16" s="193" t="s">
        <v>72</v>
      </c>
      <c r="H16" s="193">
        <v>29</v>
      </c>
      <c r="I16" s="62" t="s">
        <v>72</v>
      </c>
    </row>
    <row r="17" spans="1:9">
      <c r="A17" s="246"/>
      <c r="B17" s="230"/>
      <c r="C17" s="707"/>
      <c r="D17" s="193"/>
      <c r="E17" s="193"/>
      <c r="F17" s="193"/>
      <c r="G17" s="193"/>
      <c r="H17" s="193"/>
      <c r="I17" s="62"/>
    </row>
    <row r="18" spans="1:9">
      <c r="A18" s="246" t="s">
        <v>7</v>
      </c>
      <c r="B18" s="230">
        <v>2012</v>
      </c>
      <c r="C18" s="707">
        <v>143</v>
      </c>
      <c r="D18" s="193">
        <v>54</v>
      </c>
      <c r="E18" s="193">
        <v>39</v>
      </c>
      <c r="F18" s="193">
        <v>15</v>
      </c>
      <c r="G18" s="193" t="s">
        <v>72</v>
      </c>
      <c r="H18" s="193">
        <v>83</v>
      </c>
      <c r="I18" s="62">
        <v>6</v>
      </c>
    </row>
    <row r="19" spans="1:9">
      <c r="A19" s="246"/>
      <c r="B19" s="230">
        <v>2013</v>
      </c>
      <c r="C19" s="707">
        <v>143</v>
      </c>
      <c r="D19" s="193">
        <v>54</v>
      </c>
      <c r="E19" s="193">
        <v>39</v>
      </c>
      <c r="F19" s="193">
        <v>15</v>
      </c>
      <c r="G19" s="193" t="s">
        <v>72</v>
      </c>
      <c r="H19" s="193">
        <v>83</v>
      </c>
      <c r="I19" s="62">
        <v>6</v>
      </c>
    </row>
    <row r="20" spans="1:9">
      <c r="A20" s="246"/>
      <c r="B20" s="230">
        <v>2014</v>
      </c>
      <c r="C20" s="707">
        <v>143</v>
      </c>
      <c r="D20" s="193">
        <v>54</v>
      </c>
      <c r="E20" s="193">
        <v>39</v>
      </c>
      <c r="F20" s="193">
        <v>15</v>
      </c>
      <c r="G20" s="193" t="s">
        <v>72</v>
      </c>
      <c r="H20" s="193">
        <v>83</v>
      </c>
      <c r="I20" s="62">
        <v>6</v>
      </c>
    </row>
    <row r="21" spans="1:9">
      <c r="A21" s="246"/>
      <c r="B21" s="230">
        <v>2015</v>
      </c>
      <c r="C21" s="707">
        <v>143</v>
      </c>
      <c r="D21" s="193">
        <v>54</v>
      </c>
      <c r="E21" s="193">
        <v>39</v>
      </c>
      <c r="F21" s="193">
        <v>15</v>
      </c>
      <c r="G21" s="193" t="s">
        <v>72</v>
      </c>
      <c r="H21" s="193">
        <v>83</v>
      </c>
      <c r="I21" s="62">
        <v>6</v>
      </c>
    </row>
    <row r="22" spans="1:9">
      <c r="A22" s="246"/>
      <c r="B22" s="230">
        <v>2016</v>
      </c>
      <c r="C22" s="707">
        <v>143</v>
      </c>
      <c r="D22" s="193">
        <v>54</v>
      </c>
      <c r="E22" s="193">
        <v>39</v>
      </c>
      <c r="F22" s="193">
        <v>15</v>
      </c>
      <c r="G22" s="193" t="s">
        <v>72</v>
      </c>
      <c r="H22" s="193">
        <v>83</v>
      </c>
      <c r="I22" s="62">
        <v>6</v>
      </c>
    </row>
    <row r="23" spans="1:9">
      <c r="A23" s="246"/>
      <c r="B23" s="230"/>
      <c r="C23" s="707"/>
      <c r="D23" s="193"/>
      <c r="E23" s="193"/>
      <c r="F23" s="193"/>
      <c r="G23" s="193"/>
      <c r="H23" s="193"/>
      <c r="I23" s="62"/>
    </row>
    <row r="24" spans="1:9">
      <c r="A24" s="249" t="s">
        <v>8</v>
      </c>
      <c r="B24" s="230">
        <v>2012</v>
      </c>
      <c r="C24" s="707">
        <v>259</v>
      </c>
      <c r="D24" s="193">
        <v>201</v>
      </c>
      <c r="E24" s="193">
        <v>201</v>
      </c>
      <c r="F24" s="193" t="s">
        <v>72</v>
      </c>
      <c r="G24" s="193" t="s">
        <v>72</v>
      </c>
      <c r="H24" s="193">
        <v>58</v>
      </c>
      <c r="I24" s="62" t="s">
        <v>72</v>
      </c>
    </row>
    <row r="25" spans="1:9">
      <c r="A25" s="246"/>
      <c r="B25" s="230">
        <v>2013</v>
      </c>
      <c r="C25" s="707">
        <v>259</v>
      </c>
      <c r="D25" s="193">
        <v>203</v>
      </c>
      <c r="E25" s="193">
        <v>203</v>
      </c>
      <c r="F25" s="193" t="s">
        <v>72</v>
      </c>
      <c r="G25" s="193" t="s">
        <v>72</v>
      </c>
      <c r="H25" s="193">
        <v>56</v>
      </c>
      <c r="I25" s="62" t="s">
        <v>72</v>
      </c>
    </row>
    <row r="26" spans="1:9">
      <c r="A26" s="246"/>
      <c r="B26" s="230">
        <v>2014</v>
      </c>
      <c r="C26" s="707">
        <v>259</v>
      </c>
      <c r="D26" s="193">
        <v>206</v>
      </c>
      <c r="E26" s="193">
        <v>206</v>
      </c>
      <c r="F26" s="193" t="s">
        <v>72</v>
      </c>
      <c r="G26" s="193" t="s">
        <v>72</v>
      </c>
      <c r="H26" s="193">
        <v>53</v>
      </c>
      <c r="I26" s="62" t="s">
        <v>72</v>
      </c>
    </row>
    <row r="27" spans="1:9">
      <c r="A27" s="246"/>
      <c r="B27" s="230">
        <v>2015</v>
      </c>
      <c r="C27" s="707">
        <v>259</v>
      </c>
      <c r="D27" s="193">
        <v>206</v>
      </c>
      <c r="E27" s="193">
        <v>206</v>
      </c>
      <c r="F27" s="193" t="s">
        <v>72</v>
      </c>
      <c r="G27" s="193" t="s">
        <v>72</v>
      </c>
      <c r="H27" s="193">
        <v>53</v>
      </c>
      <c r="I27" s="62" t="s">
        <v>72</v>
      </c>
    </row>
    <row r="28" spans="1:9">
      <c r="A28" s="246"/>
      <c r="B28" s="230">
        <v>2016</v>
      </c>
      <c r="C28" s="707">
        <v>259</v>
      </c>
      <c r="D28" s="193">
        <v>206</v>
      </c>
      <c r="E28" s="193">
        <v>206</v>
      </c>
      <c r="F28" s="193" t="s">
        <v>72</v>
      </c>
      <c r="G28" s="193" t="s">
        <v>72</v>
      </c>
      <c r="H28" s="193">
        <v>53</v>
      </c>
      <c r="I28" s="62" t="s">
        <v>72</v>
      </c>
    </row>
    <row r="29" spans="1:9">
      <c r="A29" s="246"/>
      <c r="B29" s="230"/>
      <c r="C29" s="707"/>
      <c r="D29" s="193"/>
      <c r="E29" s="193"/>
      <c r="F29" s="193"/>
      <c r="G29" s="193"/>
      <c r="H29" s="193"/>
      <c r="I29" s="62"/>
    </row>
    <row r="30" spans="1:9">
      <c r="A30" s="246" t="s">
        <v>9</v>
      </c>
      <c r="B30" s="230">
        <v>2012</v>
      </c>
      <c r="C30" s="707">
        <v>246</v>
      </c>
      <c r="D30" s="193">
        <v>78</v>
      </c>
      <c r="E30" s="193">
        <v>78</v>
      </c>
      <c r="F30" s="193" t="s">
        <v>72</v>
      </c>
      <c r="G30" s="193" t="s">
        <v>72</v>
      </c>
      <c r="H30" s="193">
        <v>168</v>
      </c>
      <c r="I30" s="62" t="s">
        <v>72</v>
      </c>
    </row>
    <row r="31" spans="1:9">
      <c r="A31" s="246"/>
      <c r="B31" s="230">
        <v>2013</v>
      </c>
      <c r="C31" s="707">
        <v>246</v>
      </c>
      <c r="D31" s="193">
        <v>75</v>
      </c>
      <c r="E31" s="193">
        <v>75</v>
      </c>
      <c r="F31" s="193" t="s">
        <v>72</v>
      </c>
      <c r="G31" s="193" t="s">
        <v>72</v>
      </c>
      <c r="H31" s="193">
        <v>171</v>
      </c>
      <c r="I31" s="62" t="s">
        <v>72</v>
      </c>
    </row>
    <row r="32" spans="1:9">
      <c r="A32" s="246"/>
      <c r="B32" s="230">
        <v>2014</v>
      </c>
      <c r="C32" s="707">
        <v>246</v>
      </c>
      <c r="D32" s="193">
        <v>80</v>
      </c>
      <c r="E32" s="193">
        <v>80</v>
      </c>
      <c r="F32" s="193" t="s">
        <v>72</v>
      </c>
      <c r="G32" s="193" t="s">
        <v>72</v>
      </c>
      <c r="H32" s="193">
        <v>166</v>
      </c>
      <c r="I32" s="62" t="s">
        <v>72</v>
      </c>
    </row>
    <row r="33" spans="1:9">
      <c r="A33" s="246"/>
      <c r="B33" s="230">
        <v>2015</v>
      </c>
      <c r="C33" s="707">
        <v>246</v>
      </c>
      <c r="D33" s="193">
        <v>80</v>
      </c>
      <c r="E33" s="193">
        <v>80</v>
      </c>
      <c r="F33" s="193" t="s">
        <v>72</v>
      </c>
      <c r="G33" s="193" t="s">
        <v>72</v>
      </c>
      <c r="H33" s="193">
        <v>166</v>
      </c>
      <c r="I33" s="62" t="s">
        <v>72</v>
      </c>
    </row>
    <row r="34" spans="1:9">
      <c r="A34" s="246"/>
      <c r="B34" s="230">
        <v>2016</v>
      </c>
      <c r="C34" s="707">
        <v>246</v>
      </c>
      <c r="D34" s="193">
        <v>80</v>
      </c>
      <c r="E34" s="193">
        <v>80</v>
      </c>
      <c r="F34" s="193" t="s">
        <v>72</v>
      </c>
      <c r="G34" s="193" t="s">
        <v>72</v>
      </c>
      <c r="H34" s="193">
        <v>166</v>
      </c>
      <c r="I34" s="62" t="s">
        <v>72</v>
      </c>
    </row>
    <row r="35" spans="1:9">
      <c r="A35" s="246"/>
      <c r="B35" s="230"/>
      <c r="C35" s="707"/>
      <c r="D35" s="193"/>
      <c r="E35" s="193"/>
      <c r="F35" s="193"/>
      <c r="G35" s="193"/>
      <c r="H35" s="193"/>
      <c r="I35" s="62"/>
    </row>
    <row r="36" spans="1:9">
      <c r="A36" s="246" t="s">
        <v>10</v>
      </c>
      <c r="B36" s="230">
        <v>2012</v>
      </c>
      <c r="C36" s="709">
        <v>84</v>
      </c>
      <c r="D36" s="193">
        <v>49</v>
      </c>
      <c r="E36" s="193">
        <v>49</v>
      </c>
      <c r="F36" s="193" t="s">
        <v>72</v>
      </c>
      <c r="G36" s="193" t="s">
        <v>72</v>
      </c>
      <c r="H36" s="193">
        <v>21</v>
      </c>
      <c r="I36" s="62">
        <v>14</v>
      </c>
    </row>
    <row r="37" spans="1:9">
      <c r="A37" s="246"/>
      <c r="B37" s="230">
        <v>2013</v>
      </c>
      <c r="C37" s="709">
        <v>84</v>
      </c>
      <c r="D37" s="193">
        <v>49</v>
      </c>
      <c r="E37" s="193">
        <v>49</v>
      </c>
      <c r="F37" s="193" t="s">
        <v>72</v>
      </c>
      <c r="G37" s="193" t="s">
        <v>72</v>
      </c>
      <c r="H37" s="193">
        <v>21</v>
      </c>
      <c r="I37" s="62">
        <v>14</v>
      </c>
    </row>
    <row r="38" spans="1:9">
      <c r="A38" s="246"/>
      <c r="B38" s="230">
        <v>2014</v>
      </c>
      <c r="C38" s="709">
        <v>84</v>
      </c>
      <c r="D38" s="193">
        <v>49</v>
      </c>
      <c r="E38" s="193">
        <v>49</v>
      </c>
      <c r="F38" s="193" t="s">
        <v>72</v>
      </c>
      <c r="G38" s="193" t="s">
        <v>72</v>
      </c>
      <c r="H38" s="193">
        <v>21</v>
      </c>
      <c r="I38" s="62">
        <v>14</v>
      </c>
    </row>
    <row r="39" spans="1:9">
      <c r="A39" s="246"/>
      <c r="B39" s="230">
        <v>2015</v>
      </c>
      <c r="C39" s="710" t="s">
        <v>1410</v>
      </c>
      <c r="D39" s="252" t="s">
        <v>1411</v>
      </c>
      <c r="E39" s="252" t="s">
        <v>1411</v>
      </c>
      <c r="F39" s="193" t="s">
        <v>72</v>
      </c>
      <c r="G39" s="193" t="s">
        <v>72</v>
      </c>
      <c r="H39" s="252" t="s">
        <v>1412</v>
      </c>
      <c r="I39" s="62" t="s">
        <v>1413</v>
      </c>
    </row>
    <row r="40" spans="1:9">
      <c r="A40" s="246"/>
      <c r="B40" s="230">
        <v>2016</v>
      </c>
      <c r="C40" s="710" t="s">
        <v>1410</v>
      </c>
      <c r="D40" s="252" t="s">
        <v>1411</v>
      </c>
      <c r="E40" s="252" t="s">
        <v>1411</v>
      </c>
      <c r="F40" s="193" t="s">
        <v>72</v>
      </c>
      <c r="G40" s="193" t="s">
        <v>72</v>
      </c>
      <c r="H40" s="252" t="s">
        <v>1412</v>
      </c>
      <c r="I40" s="62" t="s">
        <v>1413</v>
      </c>
    </row>
    <row r="41" spans="1:9">
      <c r="A41" s="246"/>
      <c r="B41" s="230"/>
      <c r="C41" s="707"/>
      <c r="D41" s="193"/>
      <c r="E41" s="193"/>
      <c r="F41" s="193"/>
      <c r="G41" s="193"/>
      <c r="H41" s="193"/>
      <c r="I41" s="62"/>
    </row>
    <row r="42" spans="1:9">
      <c r="A42" s="246" t="s">
        <v>11</v>
      </c>
      <c r="B42" s="230">
        <v>2012</v>
      </c>
      <c r="C42" s="707">
        <v>221</v>
      </c>
      <c r="D42" s="193">
        <v>75</v>
      </c>
      <c r="E42" s="193">
        <v>75</v>
      </c>
      <c r="F42" s="193" t="s">
        <v>72</v>
      </c>
      <c r="G42" s="193" t="s">
        <v>72</v>
      </c>
      <c r="H42" s="193">
        <v>146</v>
      </c>
      <c r="I42" s="62" t="s">
        <v>72</v>
      </c>
    </row>
    <row r="43" spans="1:9">
      <c r="A43" s="246"/>
      <c r="B43" s="230">
        <v>2013</v>
      </c>
      <c r="C43" s="707">
        <v>221</v>
      </c>
      <c r="D43" s="193">
        <v>75</v>
      </c>
      <c r="E43" s="193">
        <v>75</v>
      </c>
      <c r="F43" s="193" t="s">
        <v>72</v>
      </c>
      <c r="G43" s="193" t="s">
        <v>72</v>
      </c>
      <c r="H43" s="193">
        <v>146</v>
      </c>
      <c r="I43" s="62" t="s">
        <v>72</v>
      </c>
    </row>
    <row r="44" spans="1:9">
      <c r="A44" s="246"/>
      <c r="B44" s="230">
        <v>2014</v>
      </c>
      <c r="C44" s="707">
        <v>222</v>
      </c>
      <c r="D44" s="193">
        <v>80</v>
      </c>
      <c r="E44" s="193">
        <v>80</v>
      </c>
      <c r="F44" s="193" t="s">
        <v>72</v>
      </c>
      <c r="G44" s="193" t="s">
        <v>72</v>
      </c>
      <c r="H44" s="193">
        <v>142</v>
      </c>
      <c r="I44" s="62" t="s">
        <v>72</v>
      </c>
    </row>
    <row r="45" spans="1:9">
      <c r="A45" s="246"/>
      <c r="B45" s="230">
        <v>2015</v>
      </c>
      <c r="C45" s="707">
        <v>221</v>
      </c>
      <c r="D45" s="252">
        <v>83</v>
      </c>
      <c r="E45" s="252">
        <v>83</v>
      </c>
      <c r="F45" s="193" t="s">
        <v>72</v>
      </c>
      <c r="G45" s="193" t="s">
        <v>72</v>
      </c>
      <c r="H45" s="252">
        <v>138</v>
      </c>
      <c r="I45" s="62" t="s">
        <v>72</v>
      </c>
    </row>
    <row r="46" spans="1:9">
      <c r="A46" s="246"/>
      <c r="B46" s="230">
        <v>2016</v>
      </c>
      <c r="C46" s="707">
        <v>222</v>
      </c>
      <c r="D46" s="252">
        <v>83</v>
      </c>
      <c r="E46" s="252">
        <v>83</v>
      </c>
      <c r="F46" s="193" t="s">
        <v>72</v>
      </c>
      <c r="G46" s="193" t="s">
        <v>72</v>
      </c>
      <c r="H46" s="252">
        <v>139</v>
      </c>
      <c r="I46" s="62" t="s">
        <v>72</v>
      </c>
    </row>
    <row r="47" spans="1:9">
      <c r="A47" s="246"/>
      <c r="B47" s="230"/>
      <c r="C47" s="707"/>
      <c r="D47" s="193"/>
      <c r="E47" s="193"/>
      <c r="F47" s="193"/>
      <c r="G47" s="193"/>
      <c r="H47" s="193"/>
      <c r="I47" s="62"/>
    </row>
    <row r="48" spans="1:9">
      <c r="A48" s="246" t="s">
        <v>12</v>
      </c>
      <c r="B48" s="230">
        <v>2012</v>
      </c>
      <c r="C48" s="707">
        <v>141</v>
      </c>
      <c r="D48" s="193">
        <v>38</v>
      </c>
      <c r="E48" s="193">
        <v>38</v>
      </c>
      <c r="F48" s="193" t="s">
        <v>72</v>
      </c>
      <c r="G48" s="193" t="s">
        <v>72</v>
      </c>
      <c r="H48" s="193">
        <v>62</v>
      </c>
      <c r="I48" s="62">
        <v>41</v>
      </c>
    </row>
    <row r="49" spans="1:9">
      <c r="A49" s="246"/>
      <c r="B49" s="230">
        <v>2013</v>
      </c>
      <c r="C49" s="707">
        <v>141</v>
      </c>
      <c r="D49" s="193">
        <v>38</v>
      </c>
      <c r="E49" s="193">
        <v>38</v>
      </c>
      <c r="F49" s="193" t="s">
        <v>72</v>
      </c>
      <c r="G49" s="193" t="s">
        <v>72</v>
      </c>
      <c r="H49" s="193">
        <v>62</v>
      </c>
      <c r="I49" s="62">
        <v>41</v>
      </c>
    </row>
    <row r="50" spans="1:9">
      <c r="A50" s="246"/>
      <c r="B50" s="230">
        <v>2014</v>
      </c>
      <c r="C50" s="707">
        <v>213</v>
      </c>
      <c r="D50" s="193">
        <v>50</v>
      </c>
      <c r="E50" s="193">
        <v>50</v>
      </c>
      <c r="F50" s="193" t="s">
        <v>72</v>
      </c>
      <c r="G50" s="193" t="s">
        <v>72</v>
      </c>
      <c r="H50" s="193">
        <v>163</v>
      </c>
      <c r="I50" s="62" t="s">
        <v>72</v>
      </c>
    </row>
    <row r="51" spans="1:9">
      <c r="A51" s="246"/>
      <c r="B51" s="230">
        <v>2015</v>
      </c>
      <c r="C51" s="707">
        <v>213</v>
      </c>
      <c r="D51" s="193">
        <v>50</v>
      </c>
      <c r="E51" s="193">
        <v>50</v>
      </c>
      <c r="F51" s="193" t="s">
        <v>72</v>
      </c>
      <c r="G51" s="193" t="s">
        <v>72</v>
      </c>
      <c r="H51" s="193">
        <v>163</v>
      </c>
      <c r="I51" s="62" t="s">
        <v>72</v>
      </c>
    </row>
    <row r="52" spans="1:9">
      <c r="A52" s="246"/>
      <c r="B52" s="230">
        <v>2016</v>
      </c>
      <c r="C52" s="707">
        <v>213</v>
      </c>
      <c r="D52" s="193">
        <v>50</v>
      </c>
      <c r="E52" s="193">
        <v>50</v>
      </c>
      <c r="F52" s="193" t="s">
        <v>72</v>
      </c>
      <c r="G52" s="193" t="s">
        <v>72</v>
      </c>
      <c r="H52" s="193">
        <v>163</v>
      </c>
      <c r="I52" s="62" t="s">
        <v>72</v>
      </c>
    </row>
    <row r="53" spans="1:9">
      <c r="A53" s="246"/>
      <c r="B53" s="230"/>
      <c r="C53" s="707"/>
      <c r="D53" s="193"/>
      <c r="E53" s="193"/>
      <c r="F53" s="193"/>
      <c r="G53" s="193"/>
      <c r="H53" s="193"/>
      <c r="I53" s="62"/>
    </row>
    <row r="54" spans="1:9">
      <c r="A54" s="246" t="s">
        <v>13</v>
      </c>
      <c r="B54" s="230">
        <v>2012</v>
      </c>
      <c r="C54" s="707">
        <v>232</v>
      </c>
      <c r="D54" s="193">
        <v>34</v>
      </c>
      <c r="E54" s="193">
        <v>34</v>
      </c>
      <c r="F54" s="193" t="s">
        <v>72</v>
      </c>
      <c r="G54" s="193" t="s">
        <v>72</v>
      </c>
      <c r="H54" s="193">
        <v>198</v>
      </c>
      <c r="I54" s="62" t="s">
        <v>72</v>
      </c>
    </row>
    <row r="55" spans="1:9">
      <c r="A55" s="246"/>
      <c r="B55" s="230">
        <v>2013</v>
      </c>
      <c r="C55" s="707">
        <v>232</v>
      </c>
      <c r="D55" s="193">
        <v>35</v>
      </c>
      <c r="E55" s="193">
        <v>35</v>
      </c>
      <c r="F55" s="193" t="s">
        <v>72</v>
      </c>
      <c r="G55" s="193" t="s">
        <v>72</v>
      </c>
      <c r="H55" s="193">
        <v>197</v>
      </c>
      <c r="I55" s="62" t="s">
        <v>72</v>
      </c>
    </row>
    <row r="56" spans="1:9">
      <c r="A56" s="246"/>
      <c r="B56" s="230">
        <v>2014</v>
      </c>
      <c r="C56" s="707">
        <v>232</v>
      </c>
      <c r="D56" s="193">
        <v>36</v>
      </c>
      <c r="E56" s="193">
        <v>36</v>
      </c>
      <c r="F56" s="193" t="s">
        <v>72</v>
      </c>
      <c r="G56" s="193" t="s">
        <v>72</v>
      </c>
      <c r="H56" s="193">
        <v>196</v>
      </c>
      <c r="I56" s="62" t="s">
        <v>72</v>
      </c>
    </row>
    <row r="57" spans="1:9">
      <c r="A57" s="246"/>
      <c r="B57" s="230">
        <v>2015</v>
      </c>
      <c r="C57" s="707">
        <v>232</v>
      </c>
      <c r="D57" s="193">
        <v>36</v>
      </c>
      <c r="E57" s="193">
        <v>36</v>
      </c>
      <c r="F57" s="193" t="s">
        <v>72</v>
      </c>
      <c r="G57" s="193" t="s">
        <v>72</v>
      </c>
      <c r="H57" s="193">
        <v>196</v>
      </c>
      <c r="I57" s="62" t="s">
        <v>72</v>
      </c>
    </row>
    <row r="58" spans="1:9">
      <c r="A58" s="246"/>
      <c r="B58" s="230">
        <v>2016</v>
      </c>
      <c r="C58" s="707">
        <v>232</v>
      </c>
      <c r="D58" s="193">
        <v>36</v>
      </c>
      <c r="E58" s="193">
        <v>36</v>
      </c>
      <c r="F58" s="193" t="s">
        <v>72</v>
      </c>
      <c r="G58" s="193" t="s">
        <v>72</v>
      </c>
      <c r="H58" s="193">
        <v>196</v>
      </c>
      <c r="I58" s="62" t="s">
        <v>72</v>
      </c>
    </row>
    <row r="59" spans="1:9">
      <c r="A59" s="246"/>
      <c r="B59" s="230"/>
      <c r="C59" s="707"/>
      <c r="D59" s="193"/>
      <c r="E59" s="193"/>
      <c r="F59" s="193"/>
      <c r="G59" s="193"/>
      <c r="H59" s="193"/>
      <c r="I59" s="62"/>
    </row>
    <row r="60" spans="1:9">
      <c r="A60" s="246" t="s">
        <v>14</v>
      </c>
      <c r="B60" s="230">
        <v>2012</v>
      </c>
      <c r="C60" s="707">
        <v>65</v>
      </c>
      <c r="D60" s="193">
        <v>33</v>
      </c>
      <c r="E60" s="193">
        <v>33</v>
      </c>
      <c r="F60" s="193" t="s">
        <v>72</v>
      </c>
      <c r="G60" s="193" t="s">
        <v>72</v>
      </c>
      <c r="H60" s="193">
        <v>32</v>
      </c>
      <c r="I60" s="62" t="s">
        <v>72</v>
      </c>
    </row>
    <row r="61" spans="1:9">
      <c r="A61" s="246"/>
      <c r="B61" s="230">
        <v>2013</v>
      </c>
      <c r="C61" s="707">
        <v>65</v>
      </c>
      <c r="D61" s="193">
        <v>35</v>
      </c>
      <c r="E61" s="193">
        <v>35</v>
      </c>
      <c r="F61" s="193" t="s">
        <v>72</v>
      </c>
      <c r="G61" s="193" t="s">
        <v>72</v>
      </c>
      <c r="H61" s="193">
        <v>30</v>
      </c>
      <c r="I61" s="62" t="s">
        <v>72</v>
      </c>
    </row>
    <row r="62" spans="1:9">
      <c r="A62" s="246"/>
      <c r="B62" s="230">
        <v>2014</v>
      </c>
      <c r="C62" s="707">
        <v>65</v>
      </c>
      <c r="D62" s="193">
        <v>35</v>
      </c>
      <c r="E62" s="193">
        <v>35</v>
      </c>
      <c r="F62" s="193" t="s">
        <v>72</v>
      </c>
      <c r="G62" s="193" t="s">
        <v>72</v>
      </c>
      <c r="H62" s="193">
        <v>30</v>
      </c>
      <c r="I62" s="62" t="s">
        <v>72</v>
      </c>
    </row>
    <row r="63" spans="1:9">
      <c r="A63" s="246"/>
      <c r="B63" s="230">
        <v>2015</v>
      </c>
      <c r="C63" s="707">
        <v>65</v>
      </c>
      <c r="D63" s="193">
        <v>35</v>
      </c>
      <c r="E63" s="193">
        <v>35</v>
      </c>
      <c r="F63" s="193" t="s">
        <v>72</v>
      </c>
      <c r="G63" s="193" t="s">
        <v>72</v>
      </c>
      <c r="H63" s="193">
        <v>30</v>
      </c>
      <c r="I63" s="62" t="s">
        <v>72</v>
      </c>
    </row>
    <row r="64" spans="1:9">
      <c r="A64" s="246"/>
      <c r="B64" s="230">
        <v>2016</v>
      </c>
      <c r="C64" s="707">
        <v>65</v>
      </c>
      <c r="D64" s="193">
        <v>35</v>
      </c>
      <c r="E64" s="193">
        <v>35</v>
      </c>
      <c r="F64" s="193" t="s">
        <v>72</v>
      </c>
      <c r="G64" s="193" t="s">
        <v>72</v>
      </c>
      <c r="H64" s="193">
        <v>30</v>
      </c>
      <c r="I64" s="62" t="s">
        <v>72</v>
      </c>
    </row>
    <row r="65" spans="1:9">
      <c r="A65" s="246"/>
      <c r="B65" s="230"/>
      <c r="C65" s="707"/>
      <c r="D65" s="193"/>
      <c r="E65" s="193"/>
      <c r="F65" s="193"/>
      <c r="G65" s="193"/>
      <c r="H65" s="193"/>
      <c r="I65" s="62"/>
    </row>
    <row r="66" spans="1:9">
      <c r="A66" s="246" t="s">
        <v>15</v>
      </c>
      <c r="B66" s="230">
        <v>2012</v>
      </c>
      <c r="C66" s="707">
        <v>332</v>
      </c>
      <c r="D66" s="193">
        <v>123</v>
      </c>
      <c r="E66" s="193">
        <v>123</v>
      </c>
      <c r="F66" s="193" t="s">
        <v>72</v>
      </c>
      <c r="G66" s="193" t="s">
        <v>72</v>
      </c>
      <c r="H66" s="193">
        <v>157</v>
      </c>
      <c r="I66" s="62">
        <v>51</v>
      </c>
    </row>
    <row r="67" spans="1:9">
      <c r="A67" s="246"/>
      <c r="B67" s="230">
        <v>2013</v>
      </c>
      <c r="C67" s="707">
        <v>334</v>
      </c>
      <c r="D67" s="193">
        <v>124</v>
      </c>
      <c r="E67" s="193">
        <v>124</v>
      </c>
      <c r="F67" s="193" t="s">
        <v>72</v>
      </c>
      <c r="G67" s="193" t="s">
        <v>72</v>
      </c>
      <c r="H67" s="193">
        <v>163</v>
      </c>
      <c r="I67" s="62">
        <v>46</v>
      </c>
    </row>
    <row r="68" spans="1:9">
      <c r="A68" s="246"/>
      <c r="B68" s="230">
        <v>2014</v>
      </c>
      <c r="C68" s="707">
        <v>333</v>
      </c>
      <c r="D68" s="193">
        <v>124</v>
      </c>
      <c r="E68" s="193">
        <v>124</v>
      </c>
      <c r="F68" s="193" t="s">
        <v>72</v>
      </c>
      <c r="G68" s="193" t="s">
        <v>72</v>
      </c>
      <c r="H68" s="193">
        <v>163</v>
      </c>
      <c r="I68" s="62">
        <v>46</v>
      </c>
    </row>
    <row r="69" spans="1:9">
      <c r="A69" s="246"/>
      <c r="B69" s="230">
        <v>2015</v>
      </c>
      <c r="C69" s="707">
        <v>334</v>
      </c>
      <c r="D69" s="193">
        <v>124</v>
      </c>
      <c r="E69" s="193">
        <v>124</v>
      </c>
      <c r="F69" s="193" t="s">
        <v>72</v>
      </c>
      <c r="G69" s="193" t="s">
        <v>72</v>
      </c>
      <c r="H69" s="193">
        <v>164</v>
      </c>
      <c r="I69" s="62">
        <v>46</v>
      </c>
    </row>
    <row r="70" spans="1:9">
      <c r="A70" s="246"/>
      <c r="B70" s="230">
        <v>2016</v>
      </c>
      <c r="C70" s="707">
        <v>339</v>
      </c>
      <c r="D70" s="252">
        <v>131</v>
      </c>
      <c r="E70" s="252">
        <v>131</v>
      </c>
      <c r="F70" s="193" t="s">
        <v>72</v>
      </c>
      <c r="G70" s="193" t="s">
        <v>72</v>
      </c>
      <c r="H70" s="252">
        <v>166</v>
      </c>
      <c r="I70" s="62">
        <v>42</v>
      </c>
    </row>
    <row r="71" spans="1:9">
      <c r="A71" s="246"/>
      <c r="B71" s="230"/>
      <c r="C71" s="707"/>
      <c r="D71" s="193"/>
      <c r="E71" s="193"/>
      <c r="F71" s="193"/>
      <c r="G71" s="193"/>
      <c r="H71" s="193"/>
      <c r="I71" s="62"/>
    </row>
    <row r="72" spans="1:9">
      <c r="A72" s="246" t="s">
        <v>16</v>
      </c>
      <c r="B72" s="230">
        <v>2012</v>
      </c>
      <c r="C72" s="707">
        <v>123</v>
      </c>
      <c r="D72" s="193">
        <v>109</v>
      </c>
      <c r="E72" s="193">
        <v>109</v>
      </c>
      <c r="F72" s="193" t="s">
        <v>72</v>
      </c>
      <c r="G72" s="193" t="s">
        <v>72</v>
      </c>
      <c r="H72" s="193">
        <v>14</v>
      </c>
      <c r="I72" s="62" t="s">
        <v>72</v>
      </c>
    </row>
    <row r="73" spans="1:9">
      <c r="A73" s="246"/>
      <c r="B73" s="230">
        <v>2013</v>
      </c>
      <c r="C73" s="707">
        <v>123</v>
      </c>
      <c r="D73" s="193">
        <v>109</v>
      </c>
      <c r="E73" s="193">
        <v>109</v>
      </c>
      <c r="F73" s="193" t="s">
        <v>72</v>
      </c>
      <c r="G73" s="193" t="s">
        <v>72</v>
      </c>
      <c r="H73" s="193">
        <v>14</v>
      </c>
      <c r="I73" s="62" t="s">
        <v>72</v>
      </c>
    </row>
    <row r="74" spans="1:9">
      <c r="A74" s="246"/>
      <c r="B74" s="230">
        <v>2014</v>
      </c>
      <c r="C74" s="707">
        <v>123</v>
      </c>
      <c r="D74" s="193">
        <v>111</v>
      </c>
      <c r="E74" s="193">
        <v>111</v>
      </c>
      <c r="F74" s="193" t="s">
        <v>72</v>
      </c>
      <c r="G74" s="193" t="s">
        <v>72</v>
      </c>
      <c r="H74" s="193">
        <v>12</v>
      </c>
      <c r="I74" s="62" t="s">
        <v>72</v>
      </c>
    </row>
    <row r="75" spans="1:9">
      <c r="A75" s="246"/>
      <c r="B75" s="230">
        <v>2015</v>
      </c>
      <c r="C75" s="707">
        <v>124</v>
      </c>
      <c r="D75" s="252">
        <v>112</v>
      </c>
      <c r="E75" s="252">
        <v>112</v>
      </c>
      <c r="F75" s="193" t="s">
        <v>72</v>
      </c>
      <c r="G75" s="193" t="s">
        <v>72</v>
      </c>
      <c r="H75" s="252">
        <v>12</v>
      </c>
      <c r="I75" s="62" t="s">
        <v>72</v>
      </c>
    </row>
    <row r="76" spans="1:9">
      <c r="A76" s="246"/>
      <c r="B76" s="230">
        <v>2016</v>
      </c>
      <c r="C76" s="707">
        <v>124</v>
      </c>
      <c r="D76" s="252">
        <v>112</v>
      </c>
      <c r="E76" s="252">
        <v>112</v>
      </c>
      <c r="F76" s="193" t="s">
        <v>72</v>
      </c>
      <c r="G76" s="193" t="s">
        <v>72</v>
      </c>
      <c r="H76" s="252">
        <v>12</v>
      </c>
      <c r="I76" s="62" t="s">
        <v>72</v>
      </c>
    </row>
    <row r="77" spans="1:9">
      <c r="A77" s="246"/>
      <c r="B77" s="230"/>
      <c r="C77" s="707"/>
      <c r="D77" s="708"/>
      <c r="E77" s="708"/>
      <c r="F77" s="708"/>
      <c r="G77" s="708"/>
      <c r="H77" s="708"/>
      <c r="I77" s="62"/>
    </row>
    <row r="78" spans="1:9">
      <c r="A78" s="246" t="s">
        <v>17</v>
      </c>
      <c r="B78" s="230">
        <v>2012</v>
      </c>
      <c r="C78" s="707">
        <v>226</v>
      </c>
      <c r="D78" s="193">
        <v>142</v>
      </c>
      <c r="E78" s="193">
        <v>142</v>
      </c>
      <c r="F78" s="193" t="s">
        <v>72</v>
      </c>
      <c r="G78" s="193"/>
      <c r="H78" s="193">
        <v>84</v>
      </c>
      <c r="I78" s="62" t="s">
        <v>72</v>
      </c>
    </row>
    <row r="79" spans="1:9">
      <c r="A79" s="246"/>
      <c r="B79" s="230">
        <v>2013</v>
      </c>
      <c r="C79" s="707">
        <v>226</v>
      </c>
      <c r="D79" s="193">
        <v>156</v>
      </c>
      <c r="E79" s="193">
        <v>156</v>
      </c>
      <c r="F79" s="193" t="s">
        <v>72</v>
      </c>
      <c r="G79" s="193" t="s">
        <v>72</v>
      </c>
      <c r="H79" s="193">
        <v>70</v>
      </c>
      <c r="I79" s="62" t="s">
        <v>72</v>
      </c>
    </row>
    <row r="80" spans="1:9">
      <c r="A80" s="246"/>
      <c r="B80" s="230">
        <v>2014</v>
      </c>
      <c r="C80" s="707">
        <v>226</v>
      </c>
      <c r="D80" s="193">
        <v>156</v>
      </c>
      <c r="E80" s="193">
        <v>156</v>
      </c>
      <c r="F80" s="193" t="s">
        <v>72</v>
      </c>
      <c r="G80" s="193" t="s">
        <v>72</v>
      </c>
      <c r="H80" s="193">
        <v>70</v>
      </c>
      <c r="I80" s="62" t="s">
        <v>72</v>
      </c>
    </row>
    <row r="81" spans="1:9">
      <c r="A81" s="246"/>
      <c r="B81" s="230">
        <v>2015</v>
      </c>
      <c r="C81" s="707">
        <v>226</v>
      </c>
      <c r="D81" s="193">
        <v>156</v>
      </c>
      <c r="E81" s="193">
        <v>156</v>
      </c>
      <c r="F81" s="193" t="s">
        <v>72</v>
      </c>
      <c r="G81" s="193" t="s">
        <v>72</v>
      </c>
      <c r="H81" s="193">
        <v>70</v>
      </c>
      <c r="I81" s="62" t="s">
        <v>72</v>
      </c>
    </row>
    <row r="82" spans="1:9">
      <c r="A82" s="246"/>
      <c r="B82" s="230">
        <v>2016</v>
      </c>
      <c r="C82" s="707">
        <v>226</v>
      </c>
      <c r="D82" s="252">
        <v>157</v>
      </c>
      <c r="E82" s="252">
        <v>157</v>
      </c>
      <c r="F82" s="252"/>
      <c r="G82" s="193" t="s">
        <v>72</v>
      </c>
      <c r="H82" s="252">
        <v>69</v>
      </c>
      <c r="I82" s="62" t="s">
        <v>72</v>
      </c>
    </row>
    <row r="83" spans="1:9">
      <c r="A83" s="246"/>
      <c r="B83" s="230"/>
      <c r="C83" s="707"/>
      <c r="D83" s="193"/>
      <c r="E83" s="193"/>
      <c r="F83" s="193"/>
      <c r="G83" s="193"/>
      <c r="H83" s="193"/>
      <c r="I83" s="62"/>
    </row>
    <row r="84" spans="1:9">
      <c r="A84" s="249" t="s">
        <v>18</v>
      </c>
      <c r="B84" s="230">
        <v>2012</v>
      </c>
      <c r="C84" s="707">
        <v>240</v>
      </c>
      <c r="D84" s="193">
        <v>141</v>
      </c>
      <c r="E84" s="193">
        <v>141</v>
      </c>
      <c r="F84" s="193" t="s">
        <v>72</v>
      </c>
      <c r="G84" s="193" t="s">
        <v>72</v>
      </c>
      <c r="H84" s="193">
        <v>99</v>
      </c>
      <c r="I84" s="62" t="s">
        <v>72</v>
      </c>
    </row>
    <row r="85" spans="1:9">
      <c r="A85" s="246"/>
      <c r="B85" s="230">
        <v>2013</v>
      </c>
      <c r="C85" s="707">
        <v>240</v>
      </c>
      <c r="D85" s="193">
        <v>145</v>
      </c>
      <c r="E85" s="193">
        <v>145</v>
      </c>
      <c r="F85" s="193" t="s">
        <v>72</v>
      </c>
      <c r="G85" s="193" t="s">
        <v>72</v>
      </c>
      <c r="H85" s="193">
        <v>95</v>
      </c>
      <c r="I85" s="62" t="s">
        <v>72</v>
      </c>
    </row>
    <row r="86" spans="1:9">
      <c r="A86" s="246"/>
      <c r="B86" s="230">
        <v>2014</v>
      </c>
      <c r="C86" s="707">
        <v>240</v>
      </c>
      <c r="D86" s="193">
        <v>145</v>
      </c>
      <c r="E86" s="193">
        <v>145</v>
      </c>
      <c r="F86" s="193" t="s">
        <v>72</v>
      </c>
      <c r="G86" s="193" t="s">
        <v>72</v>
      </c>
      <c r="H86" s="193">
        <v>95</v>
      </c>
      <c r="I86" s="62" t="s">
        <v>72</v>
      </c>
    </row>
    <row r="87" spans="1:9">
      <c r="A87" s="246"/>
      <c r="B87" s="230">
        <v>2015</v>
      </c>
      <c r="C87" s="707">
        <v>181</v>
      </c>
      <c r="D87" s="252">
        <v>113</v>
      </c>
      <c r="E87" s="252">
        <v>113</v>
      </c>
      <c r="F87" s="193" t="s">
        <v>72</v>
      </c>
      <c r="G87" s="193" t="s">
        <v>72</v>
      </c>
      <c r="H87" s="252">
        <v>68</v>
      </c>
      <c r="I87" s="62" t="s">
        <v>72</v>
      </c>
    </row>
    <row r="88" spans="1:9">
      <c r="A88" s="246"/>
      <c r="B88" s="230">
        <v>2016</v>
      </c>
      <c r="C88" s="707">
        <v>181</v>
      </c>
      <c r="D88" s="252">
        <v>113</v>
      </c>
      <c r="E88" s="252">
        <v>113</v>
      </c>
      <c r="F88" s="193" t="s">
        <v>72</v>
      </c>
      <c r="G88" s="193" t="s">
        <v>72</v>
      </c>
      <c r="H88" s="252">
        <v>68</v>
      </c>
      <c r="I88" s="62" t="s">
        <v>72</v>
      </c>
    </row>
    <row r="89" spans="1:9">
      <c r="A89" s="246"/>
      <c r="B89" s="230"/>
      <c r="C89" s="707"/>
      <c r="D89" s="193"/>
      <c r="E89" s="193"/>
      <c r="F89" s="193"/>
      <c r="G89" s="193"/>
      <c r="H89" s="193"/>
      <c r="I89" s="62"/>
    </row>
    <row r="90" spans="1:9">
      <c r="A90" s="246" t="s">
        <v>19</v>
      </c>
      <c r="B90" s="230">
        <v>2012</v>
      </c>
      <c r="C90" s="707">
        <v>42</v>
      </c>
      <c r="D90" s="193">
        <v>36</v>
      </c>
      <c r="E90" s="193">
        <v>36</v>
      </c>
      <c r="F90" s="193" t="s">
        <v>72</v>
      </c>
      <c r="G90" s="193" t="s">
        <v>72</v>
      </c>
      <c r="H90" s="193">
        <v>6</v>
      </c>
      <c r="I90" s="62" t="s">
        <v>72</v>
      </c>
    </row>
    <row r="91" spans="1:9">
      <c r="A91" s="246"/>
      <c r="B91" s="230">
        <v>2013</v>
      </c>
      <c r="C91" s="707">
        <v>42</v>
      </c>
      <c r="D91" s="193">
        <v>37</v>
      </c>
      <c r="E91" s="193">
        <v>37</v>
      </c>
      <c r="F91" s="193" t="s">
        <v>72</v>
      </c>
      <c r="G91" s="193" t="s">
        <v>72</v>
      </c>
      <c r="H91" s="193">
        <v>5</v>
      </c>
      <c r="I91" s="62" t="s">
        <v>72</v>
      </c>
    </row>
    <row r="92" spans="1:9">
      <c r="A92" s="246"/>
      <c r="B92" s="230">
        <v>2014</v>
      </c>
      <c r="C92" s="707">
        <v>42</v>
      </c>
      <c r="D92" s="193">
        <v>37</v>
      </c>
      <c r="E92" s="193">
        <v>37</v>
      </c>
      <c r="F92" s="193" t="s">
        <v>72</v>
      </c>
      <c r="G92" s="193" t="s">
        <v>72</v>
      </c>
      <c r="H92" s="193">
        <v>5</v>
      </c>
      <c r="I92" s="62" t="s">
        <v>72</v>
      </c>
    </row>
    <row r="93" spans="1:9">
      <c r="A93" s="246"/>
      <c r="B93" s="230">
        <v>2015</v>
      </c>
      <c r="C93" s="707">
        <v>42</v>
      </c>
      <c r="D93" s="193">
        <v>37</v>
      </c>
      <c r="E93" s="193">
        <v>37</v>
      </c>
      <c r="F93" s="193" t="s">
        <v>72</v>
      </c>
      <c r="G93" s="193" t="s">
        <v>72</v>
      </c>
      <c r="H93" s="193">
        <v>5</v>
      </c>
      <c r="I93" s="62" t="s">
        <v>72</v>
      </c>
    </row>
    <row r="94" spans="1:9">
      <c r="A94" s="246"/>
      <c r="B94" s="230">
        <v>2016</v>
      </c>
      <c r="C94" s="707">
        <v>42</v>
      </c>
      <c r="D94" s="193">
        <v>37</v>
      </c>
      <c r="E94" s="193">
        <v>37</v>
      </c>
      <c r="F94" s="193" t="s">
        <v>72</v>
      </c>
      <c r="G94" s="193" t="s">
        <v>72</v>
      </c>
      <c r="H94" s="193">
        <v>5</v>
      </c>
      <c r="I94" s="62" t="s">
        <v>72</v>
      </c>
    </row>
    <row r="95" spans="1:9">
      <c r="A95" s="246"/>
      <c r="B95" s="230"/>
      <c r="C95" s="707"/>
      <c r="D95" s="193"/>
      <c r="E95" s="193"/>
      <c r="F95" s="193"/>
      <c r="G95" s="193"/>
      <c r="H95" s="193"/>
      <c r="I95" s="62"/>
    </row>
    <row r="96" spans="1:9">
      <c r="A96" s="691" t="s">
        <v>182</v>
      </c>
      <c r="B96" s="230">
        <v>2012</v>
      </c>
      <c r="C96" s="707">
        <v>168</v>
      </c>
      <c r="D96" s="193">
        <v>135</v>
      </c>
      <c r="E96" s="193">
        <v>135</v>
      </c>
      <c r="F96" s="193" t="s">
        <v>72</v>
      </c>
      <c r="G96" s="193" t="s">
        <v>72</v>
      </c>
      <c r="H96" s="193">
        <v>32</v>
      </c>
      <c r="I96" s="62">
        <v>1</v>
      </c>
    </row>
    <row r="97" spans="1:9">
      <c r="A97" s="246"/>
      <c r="B97" s="230">
        <v>2013</v>
      </c>
      <c r="C97" s="707">
        <v>164</v>
      </c>
      <c r="D97" s="193">
        <v>135</v>
      </c>
      <c r="E97" s="193">
        <v>135</v>
      </c>
      <c r="F97" s="193" t="s">
        <v>72</v>
      </c>
      <c r="G97" s="193" t="s">
        <v>72</v>
      </c>
      <c r="H97" s="193">
        <v>29</v>
      </c>
      <c r="I97" s="62" t="s">
        <v>72</v>
      </c>
    </row>
    <row r="98" spans="1:9">
      <c r="A98" s="246"/>
      <c r="B98" s="230">
        <v>2014</v>
      </c>
      <c r="C98" s="707">
        <v>167</v>
      </c>
      <c r="D98" s="193">
        <v>138</v>
      </c>
      <c r="E98" s="193">
        <v>138</v>
      </c>
      <c r="F98" s="193" t="s">
        <v>72</v>
      </c>
      <c r="G98" s="193" t="s">
        <v>72</v>
      </c>
      <c r="H98" s="193">
        <v>29</v>
      </c>
      <c r="I98" s="62" t="s">
        <v>72</v>
      </c>
    </row>
    <row r="99" spans="1:9">
      <c r="A99" s="246"/>
      <c r="B99" s="230">
        <v>2015</v>
      </c>
      <c r="C99" s="707">
        <v>168</v>
      </c>
      <c r="D99" s="252">
        <v>139</v>
      </c>
      <c r="E99" s="252">
        <v>139</v>
      </c>
      <c r="F99" s="193" t="s">
        <v>72</v>
      </c>
      <c r="G99" s="193" t="s">
        <v>72</v>
      </c>
      <c r="H99" s="252">
        <v>29</v>
      </c>
      <c r="I99" s="62" t="s">
        <v>72</v>
      </c>
    </row>
    <row r="100" spans="1:9">
      <c r="A100" s="246"/>
      <c r="B100" s="230">
        <v>2016</v>
      </c>
      <c r="C100" s="707">
        <v>168</v>
      </c>
      <c r="D100" s="252">
        <v>139</v>
      </c>
      <c r="E100" s="252">
        <v>139</v>
      </c>
      <c r="F100" s="193" t="s">
        <v>72</v>
      </c>
      <c r="G100" s="193" t="s">
        <v>72</v>
      </c>
      <c r="H100" s="252">
        <v>29</v>
      </c>
      <c r="I100" s="62" t="s">
        <v>72</v>
      </c>
    </row>
    <row r="101" spans="1:9">
      <c r="A101" s="246"/>
      <c r="B101" s="230"/>
      <c r="C101" s="707"/>
      <c r="D101" s="193"/>
      <c r="E101" s="193"/>
      <c r="F101" s="193"/>
      <c r="G101" s="193"/>
      <c r="H101" s="193"/>
      <c r="I101" s="62"/>
    </row>
    <row r="102" spans="1:9">
      <c r="A102" s="246" t="s">
        <v>21</v>
      </c>
      <c r="B102" s="692">
        <v>2012</v>
      </c>
      <c r="C102" s="711" t="s">
        <v>1414</v>
      </c>
      <c r="D102" s="193">
        <v>6</v>
      </c>
      <c r="E102" s="193">
        <v>6</v>
      </c>
      <c r="F102" s="193" t="s">
        <v>72</v>
      </c>
      <c r="G102" s="193" t="s">
        <v>72</v>
      </c>
      <c r="H102" s="193" t="s">
        <v>1415</v>
      </c>
      <c r="I102" s="62">
        <v>13</v>
      </c>
    </row>
    <row r="103" spans="1:9">
      <c r="A103" s="246"/>
      <c r="B103" s="692">
        <v>2013</v>
      </c>
      <c r="C103" s="711" t="s">
        <v>1416</v>
      </c>
      <c r="D103" s="193">
        <v>4</v>
      </c>
      <c r="E103" s="193">
        <v>4</v>
      </c>
      <c r="F103" s="193" t="s">
        <v>72</v>
      </c>
      <c r="G103" s="193" t="s">
        <v>72</v>
      </c>
      <c r="H103" s="193" t="s">
        <v>1417</v>
      </c>
      <c r="I103" s="62" t="s">
        <v>72</v>
      </c>
    </row>
    <row r="104" spans="1:9">
      <c r="A104" s="246"/>
      <c r="B104" s="692">
        <v>2014</v>
      </c>
      <c r="C104" s="711" t="s">
        <v>1418</v>
      </c>
      <c r="D104" s="193">
        <v>6</v>
      </c>
      <c r="E104" s="193">
        <v>6</v>
      </c>
      <c r="F104" s="193" t="s">
        <v>72</v>
      </c>
      <c r="G104" s="193" t="s">
        <v>72</v>
      </c>
      <c r="H104" s="193">
        <v>110</v>
      </c>
      <c r="I104" s="62" t="s">
        <v>72</v>
      </c>
    </row>
    <row r="105" spans="1:9">
      <c r="A105" s="246"/>
      <c r="B105" s="692">
        <v>2015</v>
      </c>
      <c r="C105" s="711" t="s">
        <v>1419</v>
      </c>
      <c r="D105" s="252">
        <v>10</v>
      </c>
      <c r="E105" s="252">
        <v>10</v>
      </c>
      <c r="F105" s="193" t="s">
        <v>72</v>
      </c>
      <c r="G105" s="193" t="s">
        <v>72</v>
      </c>
      <c r="H105" s="252">
        <v>110</v>
      </c>
      <c r="I105" s="62" t="s">
        <v>72</v>
      </c>
    </row>
    <row r="106" spans="1:9">
      <c r="A106" s="246"/>
      <c r="B106" s="692">
        <v>2016</v>
      </c>
      <c r="C106" s="711">
        <v>120</v>
      </c>
      <c r="D106" s="252">
        <v>10</v>
      </c>
      <c r="E106" s="252">
        <v>10</v>
      </c>
      <c r="F106" s="193" t="s">
        <v>72</v>
      </c>
      <c r="G106" s="193" t="s">
        <v>72</v>
      </c>
      <c r="H106" s="252">
        <v>110</v>
      </c>
      <c r="I106" s="62" t="s">
        <v>72</v>
      </c>
    </row>
    <row r="107" spans="1:9">
      <c r="A107" s="246"/>
      <c r="B107" s="230"/>
      <c r="C107" s="707"/>
      <c r="D107" s="193"/>
      <c r="E107" s="193"/>
      <c r="F107" s="193"/>
      <c r="G107" s="193"/>
      <c r="H107" s="193"/>
      <c r="I107" s="62"/>
    </row>
    <row r="108" spans="1:9">
      <c r="A108" s="246" t="s">
        <v>22</v>
      </c>
      <c r="B108" s="230">
        <v>2012</v>
      </c>
      <c r="C108" s="707">
        <v>22</v>
      </c>
      <c r="D108" s="193">
        <v>7</v>
      </c>
      <c r="E108" s="193">
        <v>7</v>
      </c>
      <c r="F108" s="193" t="s">
        <v>72</v>
      </c>
      <c r="G108" s="193" t="s">
        <v>72</v>
      </c>
      <c r="H108" s="193">
        <v>15</v>
      </c>
      <c r="I108" s="62" t="s">
        <v>72</v>
      </c>
    </row>
    <row r="109" spans="1:9">
      <c r="A109" s="246"/>
      <c r="B109" s="230">
        <v>2013</v>
      </c>
      <c r="C109" s="707">
        <v>22</v>
      </c>
      <c r="D109" s="193">
        <v>5</v>
      </c>
      <c r="E109" s="193">
        <v>5</v>
      </c>
      <c r="F109" s="193" t="s">
        <v>72</v>
      </c>
      <c r="G109" s="193" t="s">
        <v>72</v>
      </c>
      <c r="H109" s="193">
        <v>17</v>
      </c>
      <c r="I109" s="62" t="s">
        <v>72</v>
      </c>
    </row>
    <row r="110" spans="1:9">
      <c r="A110" s="246"/>
      <c r="B110" s="230">
        <v>2014</v>
      </c>
      <c r="C110" s="707">
        <v>21</v>
      </c>
      <c r="D110" s="193">
        <v>4</v>
      </c>
      <c r="E110" s="193">
        <v>4</v>
      </c>
      <c r="F110" s="193" t="s">
        <v>72</v>
      </c>
      <c r="G110" s="193" t="s">
        <v>72</v>
      </c>
      <c r="H110" s="193">
        <v>17</v>
      </c>
      <c r="I110" s="62" t="s">
        <v>72</v>
      </c>
    </row>
    <row r="111" spans="1:9">
      <c r="A111" s="246"/>
      <c r="B111" s="230">
        <v>2015</v>
      </c>
      <c r="C111" s="707">
        <v>21</v>
      </c>
      <c r="D111" s="193">
        <v>4</v>
      </c>
      <c r="E111" s="193">
        <v>4</v>
      </c>
      <c r="F111" s="193" t="s">
        <v>72</v>
      </c>
      <c r="G111" s="193" t="s">
        <v>72</v>
      </c>
      <c r="H111" s="193">
        <v>17</v>
      </c>
      <c r="I111" s="62" t="s">
        <v>72</v>
      </c>
    </row>
    <row r="112" spans="1:9">
      <c r="A112" s="246"/>
      <c r="B112" s="230">
        <v>2016</v>
      </c>
      <c r="C112" s="707">
        <v>21</v>
      </c>
      <c r="D112" s="193">
        <v>4</v>
      </c>
      <c r="E112" s="193">
        <v>4</v>
      </c>
      <c r="F112" s="193" t="s">
        <v>72</v>
      </c>
      <c r="G112" s="193" t="s">
        <v>72</v>
      </c>
      <c r="H112" s="193">
        <v>17</v>
      </c>
      <c r="I112" s="62" t="s">
        <v>72</v>
      </c>
    </row>
    <row r="113" spans="1:9">
      <c r="A113" s="246"/>
      <c r="B113" s="230"/>
      <c r="C113" s="707"/>
      <c r="D113" s="708"/>
      <c r="E113" s="708"/>
      <c r="F113" s="708"/>
      <c r="G113" s="708"/>
      <c r="H113" s="708"/>
      <c r="I113" s="712"/>
    </row>
    <row r="114" spans="1:9">
      <c r="A114" s="249" t="s">
        <v>23</v>
      </c>
      <c r="B114" s="230">
        <v>2012</v>
      </c>
      <c r="C114" s="706">
        <v>779</v>
      </c>
      <c r="D114" s="193">
        <v>311</v>
      </c>
      <c r="E114" s="193">
        <v>311</v>
      </c>
      <c r="F114" s="193" t="s">
        <v>72</v>
      </c>
      <c r="G114" s="193" t="s">
        <v>72</v>
      </c>
      <c r="H114" s="193">
        <v>458</v>
      </c>
      <c r="I114" s="62">
        <v>10</v>
      </c>
    </row>
    <row r="115" spans="1:9">
      <c r="A115" s="246"/>
      <c r="B115" s="230">
        <v>2013</v>
      </c>
      <c r="C115" s="706">
        <v>776</v>
      </c>
      <c r="D115" s="193">
        <v>319</v>
      </c>
      <c r="E115" s="193">
        <v>319</v>
      </c>
      <c r="F115" s="193" t="s">
        <v>72</v>
      </c>
      <c r="G115" s="193" t="s">
        <v>72</v>
      </c>
      <c r="H115" s="193">
        <v>447</v>
      </c>
      <c r="I115" s="62">
        <v>10</v>
      </c>
    </row>
    <row r="116" spans="1:9">
      <c r="A116" s="246"/>
      <c r="B116" s="230">
        <v>2014</v>
      </c>
      <c r="C116" s="706">
        <v>775</v>
      </c>
      <c r="D116" s="193">
        <v>329</v>
      </c>
      <c r="E116" s="193">
        <v>329</v>
      </c>
      <c r="F116" s="193" t="s">
        <v>72</v>
      </c>
      <c r="G116" s="193" t="s">
        <v>72</v>
      </c>
      <c r="H116" s="193">
        <v>436</v>
      </c>
      <c r="I116" s="62">
        <v>10</v>
      </c>
    </row>
    <row r="117" spans="1:9">
      <c r="A117" s="246"/>
      <c r="B117" s="230">
        <v>2015</v>
      </c>
      <c r="C117" s="706">
        <v>775</v>
      </c>
      <c r="D117" s="193">
        <v>329</v>
      </c>
      <c r="E117" s="193">
        <v>329</v>
      </c>
      <c r="F117" s="193" t="s">
        <v>72</v>
      </c>
      <c r="G117" s="193" t="s">
        <v>72</v>
      </c>
      <c r="H117" s="193">
        <v>436</v>
      </c>
      <c r="I117" s="62">
        <v>10</v>
      </c>
    </row>
    <row r="118" spans="1:9">
      <c r="A118" s="246"/>
      <c r="B118" s="230">
        <v>2016</v>
      </c>
      <c r="C118" s="706">
        <v>867</v>
      </c>
      <c r="D118" s="193">
        <v>323</v>
      </c>
      <c r="E118" s="193">
        <v>323</v>
      </c>
      <c r="F118" s="193" t="s">
        <v>72</v>
      </c>
      <c r="G118" s="193" t="s">
        <v>72</v>
      </c>
      <c r="H118" s="193">
        <v>534</v>
      </c>
      <c r="I118" s="62">
        <v>10</v>
      </c>
    </row>
    <row r="119" spans="1:9">
      <c r="A119" s="246"/>
      <c r="B119" s="230"/>
      <c r="C119" s="707"/>
      <c r="D119" s="193"/>
      <c r="E119" s="193"/>
      <c r="F119" s="193"/>
      <c r="G119" s="193"/>
      <c r="H119" s="193"/>
      <c r="I119" s="62"/>
    </row>
    <row r="120" spans="1:9">
      <c r="A120" s="253" t="s">
        <v>24</v>
      </c>
      <c r="B120" s="230">
        <v>2012</v>
      </c>
      <c r="C120" s="707">
        <v>47</v>
      </c>
      <c r="D120" s="193">
        <v>31</v>
      </c>
      <c r="E120" s="193">
        <v>31</v>
      </c>
      <c r="F120" s="193" t="s">
        <v>72</v>
      </c>
      <c r="G120" s="193" t="s">
        <v>72</v>
      </c>
      <c r="H120" s="193">
        <v>16</v>
      </c>
      <c r="I120" s="62" t="s">
        <v>72</v>
      </c>
    </row>
    <row r="121" spans="1:9">
      <c r="A121" s="253"/>
      <c r="B121" s="230">
        <v>2013</v>
      </c>
      <c r="C121" s="707">
        <v>47</v>
      </c>
      <c r="D121" s="193">
        <v>34</v>
      </c>
      <c r="E121" s="193">
        <v>34</v>
      </c>
      <c r="F121" s="193" t="s">
        <v>72</v>
      </c>
      <c r="G121" s="193" t="s">
        <v>72</v>
      </c>
      <c r="H121" s="193">
        <v>13</v>
      </c>
      <c r="I121" s="62" t="s">
        <v>72</v>
      </c>
    </row>
    <row r="122" spans="1:9">
      <c r="A122" s="253"/>
      <c r="B122" s="230">
        <v>2014</v>
      </c>
      <c r="C122" s="707">
        <v>48</v>
      </c>
      <c r="D122" s="193">
        <v>38</v>
      </c>
      <c r="E122" s="193">
        <v>38</v>
      </c>
      <c r="F122" s="193" t="s">
        <v>72</v>
      </c>
      <c r="G122" s="193" t="s">
        <v>72</v>
      </c>
      <c r="H122" s="193">
        <v>10</v>
      </c>
      <c r="I122" s="62" t="s">
        <v>72</v>
      </c>
    </row>
    <row r="123" spans="1:9">
      <c r="A123" s="253"/>
      <c r="B123" s="230">
        <v>2015</v>
      </c>
      <c r="C123" s="707">
        <v>48</v>
      </c>
      <c r="D123" s="193">
        <v>40</v>
      </c>
      <c r="E123" s="193">
        <v>40</v>
      </c>
      <c r="F123" s="193" t="s">
        <v>72</v>
      </c>
      <c r="G123" s="193" t="s">
        <v>72</v>
      </c>
      <c r="H123" s="193">
        <v>8</v>
      </c>
      <c r="I123" s="62" t="s">
        <v>72</v>
      </c>
    </row>
    <row r="124" spans="1:9">
      <c r="A124" s="253"/>
      <c r="B124" s="230">
        <v>2016</v>
      </c>
      <c r="C124" s="707">
        <v>48</v>
      </c>
      <c r="D124" s="193">
        <v>40</v>
      </c>
      <c r="E124" s="193">
        <v>40</v>
      </c>
      <c r="F124" s="193" t="s">
        <v>72</v>
      </c>
      <c r="G124" s="193" t="s">
        <v>72</v>
      </c>
      <c r="H124" s="193">
        <v>8</v>
      </c>
      <c r="I124" s="62" t="s">
        <v>72</v>
      </c>
    </row>
    <row r="125" spans="1:9">
      <c r="A125" s="253"/>
      <c r="B125" s="230"/>
      <c r="C125" s="707"/>
      <c r="D125" s="193"/>
      <c r="E125" s="193"/>
      <c r="F125" s="193"/>
      <c r="G125" s="193"/>
      <c r="H125" s="193"/>
      <c r="I125" s="62"/>
    </row>
    <row r="126" spans="1:9">
      <c r="A126" s="253" t="s">
        <v>25</v>
      </c>
      <c r="B126" s="230">
        <v>2012</v>
      </c>
      <c r="C126" s="707">
        <v>117</v>
      </c>
      <c r="D126" s="193">
        <v>35</v>
      </c>
      <c r="E126" s="193">
        <v>35</v>
      </c>
      <c r="F126" s="193" t="s">
        <v>72</v>
      </c>
      <c r="G126" s="193" t="s">
        <v>72</v>
      </c>
      <c r="H126" s="193">
        <v>72</v>
      </c>
      <c r="I126" s="62">
        <v>10</v>
      </c>
    </row>
    <row r="127" spans="1:9">
      <c r="A127" s="253"/>
      <c r="B127" s="230">
        <v>2013</v>
      </c>
      <c r="C127" s="707">
        <v>117</v>
      </c>
      <c r="D127" s="193">
        <v>36</v>
      </c>
      <c r="E127" s="193">
        <v>36</v>
      </c>
      <c r="F127" s="193" t="s">
        <v>72</v>
      </c>
      <c r="G127" s="193" t="s">
        <v>72</v>
      </c>
      <c r="H127" s="193">
        <v>71</v>
      </c>
      <c r="I127" s="62">
        <v>10</v>
      </c>
    </row>
    <row r="128" spans="1:9">
      <c r="A128" s="253"/>
      <c r="B128" s="230">
        <v>2014</v>
      </c>
      <c r="C128" s="707">
        <v>116</v>
      </c>
      <c r="D128" s="193">
        <v>36</v>
      </c>
      <c r="E128" s="193">
        <v>36</v>
      </c>
      <c r="F128" s="193" t="s">
        <v>72</v>
      </c>
      <c r="G128" s="193" t="s">
        <v>72</v>
      </c>
      <c r="H128" s="193">
        <v>70</v>
      </c>
      <c r="I128" s="62">
        <v>10</v>
      </c>
    </row>
    <row r="129" spans="1:9">
      <c r="A129" s="253"/>
      <c r="B129" s="230">
        <v>2015</v>
      </c>
      <c r="C129" s="707">
        <v>117</v>
      </c>
      <c r="D129" s="193">
        <v>37</v>
      </c>
      <c r="E129" s="193">
        <v>37</v>
      </c>
      <c r="F129" s="193" t="s">
        <v>72</v>
      </c>
      <c r="G129" s="193" t="s">
        <v>72</v>
      </c>
      <c r="H129" s="193">
        <v>70</v>
      </c>
      <c r="I129" s="62">
        <v>10</v>
      </c>
    </row>
    <row r="130" spans="1:9">
      <c r="A130" s="253"/>
      <c r="B130" s="230">
        <v>2016</v>
      </c>
      <c r="C130" s="707">
        <v>117</v>
      </c>
      <c r="D130" s="193">
        <v>38</v>
      </c>
      <c r="E130" s="193">
        <v>38</v>
      </c>
      <c r="F130" s="193" t="s">
        <v>72</v>
      </c>
      <c r="G130" s="193" t="s">
        <v>72</v>
      </c>
      <c r="H130" s="193">
        <v>69</v>
      </c>
      <c r="I130" s="62">
        <v>10</v>
      </c>
    </row>
    <row r="131" spans="1:9">
      <c r="A131" s="253"/>
      <c r="B131" s="230"/>
      <c r="C131" s="707"/>
      <c r="D131" s="193"/>
      <c r="E131" s="193"/>
      <c r="F131" s="193"/>
      <c r="G131" s="193"/>
      <c r="H131" s="193"/>
      <c r="I131" s="62"/>
    </row>
    <row r="132" spans="1:9">
      <c r="A132" s="253" t="s">
        <v>26</v>
      </c>
      <c r="B132" s="230">
        <v>2012</v>
      </c>
      <c r="C132" s="707">
        <v>74</v>
      </c>
      <c r="D132" s="193">
        <v>56</v>
      </c>
      <c r="E132" s="193">
        <v>56</v>
      </c>
      <c r="F132" s="193" t="s">
        <v>72</v>
      </c>
      <c r="G132" s="193" t="s">
        <v>72</v>
      </c>
      <c r="H132" s="193">
        <v>18</v>
      </c>
      <c r="I132" s="62" t="s">
        <v>72</v>
      </c>
    </row>
    <row r="133" spans="1:9">
      <c r="A133" s="253"/>
      <c r="B133" s="230">
        <v>2013</v>
      </c>
      <c r="C133" s="707">
        <v>74</v>
      </c>
      <c r="D133" s="193">
        <v>56</v>
      </c>
      <c r="E133" s="193">
        <v>56</v>
      </c>
      <c r="F133" s="193" t="s">
        <v>72</v>
      </c>
      <c r="G133" s="193" t="s">
        <v>72</v>
      </c>
      <c r="H133" s="193">
        <v>18</v>
      </c>
      <c r="I133" s="62" t="s">
        <v>72</v>
      </c>
    </row>
    <row r="134" spans="1:9">
      <c r="A134" s="253"/>
      <c r="B134" s="230">
        <v>2014</v>
      </c>
      <c r="C134" s="707">
        <v>74</v>
      </c>
      <c r="D134" s="193">
        <v>56</v>
      </c>
      <c r="E134" s="193">
        <v>56</v>
      </c>
      <c r="F134" s="193" t="s">
        <v>72</v>
      </c>
      <c r="G134" s="193" t="s">
        <v>72</v>
      </c>
      <c r="H134" s="193">
        <v>18</v>
      </c>
      <c r="I134" s="62" t="s">
        <v>72</v>
      </c>
    </row>
    <row r="135" spans="1:9">
      <c r="A135" s="253"/>
      <c r="B135" s="230">
        <v>2015</v>
      </c>
      <c r="C135" s="707">
        <v>74</v>
      </c>
      <c r="D135" s="193">
        <v>56</v>
      </c>
      <c r="E135" s="193">
        <v>56</v>
      </c>
      <c r="F135" s="193" t="s">
        <v>72</v>
      </c>
      <c r="G135" s="193" t="s">
        <v>72</v>
      </c>
      <c r="H135" s="193">
        <v>18</v>
      </c>
      <c r="I135" s="62" t="s">
        <v>72</v>
      </c>
    </row>
    <row r="136" spans="1:9">
      <c r="A136" s="253"/>
      <c r="B136" s="230">
        <v>2016</v>
      </c>
      <c r="C136" s="707">
        <v>74</v>
      </c>
      <c r="D136" s="193">
        <v>56</v>
      </c>
      <c r="E136" s="193">
        <v>56</v>
      </c>
      <c r="F136" s="193" t="s">
        <v>72</v>
      </c>
      <c r="G136" s="193" t="s">
        <v>72</v>
      </c>
      <c r="H136" s="193">
        <v>18</v>
      </c>
      <c r="I136" s="62" t="s">
        <v>72</v>
      </c>
    </row>
    <row r="137" spans="1:9">
      <c r="A137" s="253"/>
      <c r="B137" s="230"/>
      <c r="C137" s="707"/>
      <c r="D137" s="193"/>
      <c r="E137" s="193"/>
      <c r="F137" s="193"/>
      <c r="G137" s="193"/>
      <c r="H137" s="193"/>
      <c r="I137" s="62"/>
    </row>
    <row r="138" spans="1:9">
      <c r="A138" s="253" t="s">
        <v>27</v>
      </c>
      <c r="B138" s="230">
        <v>2012</v>
      </c>
      <c r="C138" s="707">
        <v>186</v>
      </c>
      <c r="D138" s="193">
        <v>78</v>
      </c>
      <c r="E138" s="193">
        <v>78</v>
      </c>
      <c r="F138" s="193" t="s">
        <v>72</v>
      </c>
      <c r="G138" s="193" t="s">
        <v>72</v>
      </c>
      <c r="H138" s="193">
        <v>108</v>
      </c>
      <c r="I138" s="62" t="s">
        <v>72</v>
      </c>
    </row>
    <row r="139" spans="1:9">
      <c r="A139" s="253"/>
      <c r="B139" s="230">
        <v>2013</v>
      </c>
      <c r="C139" s="707">
        <v>186</v>
      </c>
      <c r="D139" s="193">
        <v>78</v>
      </c>
      <c r="E139" s="193">
        <v>78</v>
      </c>
      <c r="F139" s="193" t="s">
        <v>72</v>
      </c>
      <c r="G139" s="193" t="s">
        <v>72</v>
      </c>
      <c r="H139" s="193">
        <v>108</v>
      </c>
      <c r="I139" s="62" t="s">
        <v>72</v>
      </c>
    </row>
    <row r="140" spans="1:9">
      <c r="A140" s="253"/>
      <c r="B140" s="230">
        <v>2014</v>
      </c>
      <c r="C140" s="707">
        <v>186</v>
      </c>
      <c r="D140" s="193">
        <v>78</v>
      </c>
      <c r="E140" s="193">
        <v>78</v>
      </c>
      <c r="F140" s="193" t="s">
        <v>72</v>
      </c>
      <c r="G140" s="193" t="s">
        <v>72</v>
      </c>
      <c r="H140" s="193">
        <v>108</v>
      </c>
      <c r="I140" s="62" t="s">
        <v>72</v>
      </c>
    </row>
    <row r="141" spans="1:9">
      <c r="A141" s="253"/>
      <c r="B141" s="230">
        <v>2015</v>
      </c>
      <c r="C141" s="707">
        <v>186</v>
      </c>
      <c r="D141" s="193">
        <v>78</v>
      </c>
      <c r="E141" s="193">
        <v>78</v>
      </c>
      <c r="F141" s="193" t="s">
        <v>72</v>
      </c>
      <c r="G141" s="193" t="s">
        <v>72</v>
      </c>
      <c r="H141" s="193">
        <v>108</v>
      </c>
      <c r="I141" s="62" t="s">
        <v>72</v>
      </c>
    </row>
    <row r="142" spans="1:9">
      <c r="A142" s="253"/>
      <c r="B142" s="230">
        <v>2016</v>
      </c>
      <c r="C142" s="709" t="s">
        <v>1420</v>
      </c>
      <c r="D142" s="193" t="s">
        <v>1421</v>
      </c>
      <c r="E142" s="193" t="s">
        <v>1421</v>
      </c>
      <c r="F142" s="193" t="s">
        <v>72</v>
      </c>
      <c r="G142" s="193" t="s">
        <v>72</v>
      </c>
      <c r="H142" s="193" t="s">
        <v>1422</v>
      </c>
      <c r="I142" s="62" t="s">
        <v>72</v>
      </c>
    </row>
    <row r="143" spans="1:9">
      <c r="A143" s="253"/>
      <c r="B143" s="230"/>
      <c r="C143" s="707"/>
      <c r="D143" s="193"/>
      <c r="E143" s="193"/>
      <c r="F143" s="193"/>
      <c r="G143" s="193"/>
      <c r="H143" s="193"/>
      <c r="I143" s="62"/>
    </row>
    <row r="144" spans="1:9">
      <c r="A144" s="253" t="s">
        <v>28</v>
      </c>
      <c r="B144" s="230">
        <v>2012</v>
      </c>
      <c r="C144" s="707">
        <v>299</v>
      </c>
      <c r="D144" s="193">
        <v>81</v>
      </c>
      <c r="E144" s="193">
        <v>81</v>
      </c>
      <c r="F144" s="193" t="s">
        <v>72</v>
      </c>
      <c r="G144" s="193" t="s">
        <v>72</v>
      </c>
      <c r="H144" s="60">
        <v>218</v>
      </c>
      <c r="I144" s="62" t="s">
        <v>72</v>
      </c>
    </row>
    <row r="145" spans="1:9">
      <c r="A145" s="253"/>
      <c r="B145" s="230">
        <v>2013</v>
      </c>
      <c r="C145" s="707">
        <v>299</v>
      </c>
      <c r="D145" s="193">
        <v>88</v>
      </c>
      <c r="E145" s="193">
        <v>88</v>
      </c>
      <c r="F145" s="193" t="s">
        <v>72</v>
      </c>
      <c r="G145" s="193" t="s">
        <v>72</v>
      </c>
      <c r="H145" s="60">
        <v>211</v>
      </c>
      <c r="I145" s="62" t="s">
        <v>72</v>
      </c>
    </row>
    <row r="146" spans="1:9">
      <c r="A146" s="253"/>
      <c r="B146" s="230">
        <v>2014</v>
      </c>
      <c r="C146" s="707">
        <v>298</v>
      </c>
      <c r="D146" s="193">
        <v>91</v>
      </c>
      <c r="E146" s="193">
        <v>91</v>
      </c>
      <c r="F146" s="193" t="s">
        <v>72</v>
      </c>
      <c r="G146" s="193" t="s">
        <v>72</v>
      </c>
      <c r="H146" s="60">
        <v>207</v>
      </c>
      <c r="I146" s="62" t="s">
        <v>72</v>
      </c>
    </row>
    <row r="147" spans="1:9">
      <c r="A147" s="253"/>
      <c r="B147" s="230">
        <v>2015</v>
      </c>
      <c r="C147" s="707">
        <v>298</v>
      </c>
      <c r="D147" s="193">
        <v>91</v>
      </c>
      <c r="E147" s="193">
        <v>91</v>
      </c>
      <c r="F147" s="193" t="s">
        <v>72</v>
      </c>
      <c r="G147" s="193" t="s">
        <v>72</v>
      </c>
      <c r="H147" s="60">
        <v>207</v>
      </c>
      <c r="I147" s="62" t="s">
        <v>72</v>
      </c>
    </row>
    <row r="148" spans="1:9">
      <c r="A148" s="253"/>
      <c r="B148" s="230">
        <v>2016</v>
      </c>
      <c r="C148" s="707">
        <v>298</v>
      </c>
      <c r="D148" s="193">
        <v>92</v>
      </c>
      <c r="E148" s="193">
        <v>92</v>
      </c>
      <c r="F148" s="193" t="s">
        <v>72</v>
      </c>
      <c r="G148" s="193" t="s">
        <v>72</v>
      </c>
      <c r="H148" s="60">
        <v>206</v>
      </c>
      <c r="I148" s="62" t="s">
        <v>72</v>
      </c>
    </row>
    <row r="149" spans="1:9">
      <c r="A149" s="253"/>
      <c r="B149" s="230"/>
      <c r="C149" s="707"/>
      <c r="D149" s="193"/>
      <c r="E149" s="193"/>
      <c r="F149" s="193"/>
      <c r="G149" s="193"/>
      <c r="H149" s="60"/>
      <c r="I149" s="62"/>
    </row>
    <row r="150" spans="1:9">
      <c r="A150" s="253" t="s">
        <v>29</v>
      </c>
      <c r="B150" s="230">
        <v>2012</v>
      </c>
      <c r="C150" s="707">
        <v>56</v>
      </c>
      <c r="D150" s="193">
        <v>30</v>
      </c>
      <c r="E150" s="193">
        <v>30</v>
      </c>
      <c r="F150" s="193" t="s">
        <v>72</v>
      </c>
      <c r="G150" s="193" t="s">
        <v>72</v>
      </c>
      <c r="H150" s="60">
        <v>26</v>
      </c>
      <c r="I150" s="62" t="s">
        <v>72</v>
      </c>
    </row>
    <row r="151" spans="1:9">
      <c r="A151" s="246"/>
      <c r="B151" s="230">
        <v>2013</v>
      </c>
      <c r="C151" s="707">
        <v>53</v>
      </c>
      <c r="D151" s="193">
        <v>27</v>
      </c>
      <c r="E151" s="193">
        <v>27</v>
      </c>
      <c r="F151" s="193" t="s">
        <v>72</v>
      </c>
      <c r="G151" s="193" t="s">
        <v>72</v>
      </c>
      <c r="H151" s="60">
        <v>26</v>
      </c>
      <c r="I151" s="62" t="s">
        <v>72</v>
      </c>
    </row>
    <row r="152" spans="1:9">
      <c r="A152" s="246"/>
      <c r="B152" s="230">
        <v>2014</v>
      </c>
      <c r="C152" s="707">
        <v>53</v>
      </c>
      <c r="D152" s="193">
        <v>30</v>
      </c>
      <c r="E152" s="193">
        <v>30</v>
      </c>
      <c r="F152" s="193" t="s">
        <v>72</v>
      </c>
      <c r="G152" s="193" t="s">
        <v>72</v>
      </c>
      <c r="H152" s="60">
        <v>23</v>
      </c>
      <c r="I152" s="62" t="s">
        <v>72</v>
      </c>
    </row>
    <row r="153" spans="1:9">
      <c r="A153" s="246"/>
      <c r="B153" s="230">
        <v>2015</v>
      </c>
      <c r="C153" s="707">
        <v>53</v>
      </c>
      <c r="D153" s="193">
        <v>27</v>
      </c>
      <c r="E153" s="193">
        <v>27</v>
      </c>
      <c r="F153" s="193" t="s">
        <v>72</v>
      </c>
      <c r="G153" s="193" t="s">
        <v>72</v>
      </c>
      <c r="H153" s="60">
        <v>26</v>
      </c>
      <c r="I153" s="62" t="s">
        <v>72</v>
      </c>
    </row>
    <row r="154" spans="1:9">
      <c r="A154" s="246"/>
      <c r="B154" s="230">
        <v>2016</v>
      </c>
      <c r="C154" s="707">
        <v>53</v>
      </c>
      <c r="D154" s="193">
        <v>27</v>
      </c>
      <c r="E154" s="193">
        <v>27</v>
      </c>
      <c r="F154" s="193" t="s">
        <v>72</v>
      </c>
      <c r="G154" s="193" t="s">
        <v>72</v>
      </c>
      <c r="H154" s="60">
        <v>26</v>
      </c>
      <c r="I154" s="62" t="s">
        <v>72</v>
      </c>
    </row>
    <row r="155" spans="1:9">
      <c r="A155" s="246"/>
      <c r="B155" s="230"/>
      <c r="C155" s="707"/>
      <c r="D155" s="193"/>
      <c r="E155" s="193"/>
      <c r="F155" s="193"/>
      <c r="G155" s="193"/>
      <c r="H155" s="60"/>
      <c r="I155" s="62"/>
    </row>
    <row r="156" spans="1:9">
      <c r="A156" s="246" t="s">
        <v>30</v>
      </c>
      <c r="B156" s="230">
        <v>2012</v>
      </c>
      <c r="C156" s="707">
        <v>47</v>
      </c>
      <c r="D156" s="193">
        <v>8</v>
      </c>
      <c r="E156" s="193">
        <v>8</v>
      </c>
      <c r="F156" s="193" t="s">
        <v>72</v>
      </c>
      <c r="G156" s="193" t="s">
        <v>72</v>
      </c>
      <c r="H156" s="193">
        <v>35</v>
      </c>
      <c r="I156" s="62">
        <v>4</v>
      </c>
    </row>
    <row r="157" spans="1:9">
      <c r="A157" s="246"/>
      <c r="B157" s="230">
        <v>2013</v>
      </c>
      <c r="C157" s="707">
        <v>47</v>
      </c>
      <c r="D157" s="193">
        <v>9</v>
      </c>
      <c r="E157" s="193">
        <v>9</v>
      </c>
      <c r="F157" s="193" t="s">
        <v>72</v>
      </c>
      <c r="G157" s="193" t="s">
        <v>72</v>
      </c>
      <c r="H157" s="193">
        <v>34</v>
      </c>
      <c r="I157" s="62">
        <v>4</v>
      </c>
    </row>
    <row r="158" spans="1:9">
      <c r="A158" s="246"/>
      <c r="B158" s="230">
        <v>2014</v>
      </c>
      <c r="C158" s="707">
        <v>47</v>
      </c>
      <c r="D158" s="193">
        <v>9</v>
      </c>
      <c r="E158" s="193">
        <v>9</v>
      </c>
      <c r="F158" s="193" t="s">
        <v>72</v>
      </c>
      <c r="G158" s="193" t="s">
        <v>72</v>
      </c>
      <c r="H158" s="193">
        <v>34</v>
      </c>
      <c r="I158" s="62">
        <v>4</v>
      </c>
    </row>
    <row r="159" spans="1:9">
      <c r="A159" s="246"/>
      <c r="B159" s="230">
        <v>2015</v>
      </c>
      <c r="C159" s="707">
        <v>47</v>
      </c>
      <c r="D159" s="193">
        <v>9</v>
      </c>
      <c r="E159" s="193">
        <v>9</v>
      </c>
      <c r="F159" s="193" t="s">
        <v>72</v>
      </c>
      <c r="G159" s="193" t="s">
        <v>72</v>
      </c>
      <c r="H159" s="193">
        <v>34</v>
      </c>
      <c r="I159" s="62">
        <v>4</v>
      </c>
    </row>
    <row r="160" spans="1:9">
      <c r="A160" s="246"/>
      <c r="B160" s="230">
        <v>2016</v>
      </c>
      <c r="C160" s="707">
        <v>47</v>
      </c>
      <c r="D160" s="193">
        <v>9</v>
      </c>
      <c r="E160" s="193">
        <v>9</v>
      </c>
      <c r="F160" s="193" t="s">
        <v>72</v>
      </c>
      <c r="G160" s="193" t="s">
        <v>72</v>
      </c>
      <c r="H160" s="193">
        <v>34</v>
      </c>
      <c r="I160" s="62">
        <v>4</v>
      </c>
    </row>
    <row r="161" spans="1:9">
      <c r="A161" s="246"/>
      <c r="B161" s="230"/>
      <c r="C161" s="707"/>
      <c r="D161" s="193"/>
      <c r="E161" s="193"/>
      <c r="F161" s="193"/>
      <c r="G161" s="193"/>
      <c r="H161" s="193"/>
      <c r="I161" s="62"/>
    </row>
    <row r="162" spans="1:9">
      <c r="A162" s="246" t="s">
        <v>31</v>
      </c>
      <c r="B162" s="230">
        <v>2012</v>
      </c>
      <c r="C162" s="707">
        <v>227</v>
      </c>
      <c r="D162" s="193">
        <v>20</v>
      </c>
      <c r="E162" s="193">
        <v>20</v>
      </c>
      <c r="F162" s="193" t="s">
        <v>72</v>
      </c>
      <c r="G162" s="193" t="s">
        <v>72</v>
      </c>
      <c r="H162" s="193">
        <v>41</v>
      </c>
      <c r="I162" s="62">
        <v>166</v>
      </c>
    </row>
    <row r="163" spans="1:9">
      <c r="A163" s="246"/>
      <c r="B163" s="230">
        <v>2013</v>
      </c>
      <c r="C163" s="707">
        <v>227</v>
      </c>
      <c r="D163" s="193">
        <v>20</v>
      </c>
      <c r="E163" s="193">
        <v>20</v>
      </c>
      <c r="F163" s="193" t="s">
        <v>72</v>
      </c>
      <c r="G163" s="193" t="s">
        <v>72</v>
      </c>
      <c r="H163" s="193">
        <v>41</v>
      </c>
      <c r="I163" s="62">
        <v>166</v>
      </c>
    </row>
    <row r="164" spans="1:9">
      <c r="A164" s="246"/>
      <c r="B164" s="230">
        <v>2014</v>
      </c>
      <c r="C164" s="707">
        <v>227</v>
      </c>
      <c r="D164" s="193">
        <v>20</v>
      </c>
      <c r="E164" s="193">
        <v>20</v>
      </c>
      <c r="F164" s="193" t="s">
        <v>72</v>
      </c>
      <c r="G164" s="193" t="s">
        <v>72</v>
      </c>
      <c r="H164" s="193">
        <v>41</v>
      </c>
      <c r="I164" s="62">
        <v>166</v>
      </c>
    </row>
    <row r="165" spans="1:9">
      <c r="A165" s="246"/>
      <c r="B165" s="230">
        <v>2015</v>
      </c>
      <c r="C165" s="707">
        <v>227</v>
      </c>
      <c r="D165" s="193">
        <v>20</v>
      </c>
      <c r="E165" s="193">
        <v>20</v>
      </c>
      <c r="F165" s="193" t="s">
        <v>72</v>
      </c>
      <c r="G165" s="193" t="s">
        <v>72</v>
      </c>
      <c r="H165" s="193">
        <v>41</v>
      </c>
      <c r="I165" s="62">
        <v>166</v>
      </c>
    </row>
    <row r="166" spans="1:9">
      <c r="A166" s="246"/>
      <c r="B166" s="230">
        <v>2016</v>
      </c>
      <c r="C166" s="707">
        <v>227</v>
      </c>
      <c r="D166" s="193">
        <v>20</v>
      </c>
      <c r="E166" s="193">
        <v>20</v>
      </c>
      <c r="F166" s="193" t="s">
        <v>72</v>
      </c>
      <c r="G166" s="193" t="s">
        <v>72</v>
      </c>
      <c r="H166" s="193">
        <v>41</v>
      </c>
      <c r="I166" s="62">
        <v>166</v>
      </c>
    </row>
    <row r="167" spans="1:9">
      <c r="A167" s="246"/>
      <c r="B167" s="230"/>
      <c r="C167" s="707"/>
      <c r="D167" s="193"/>
      <c r="E167" s="193"/>
      <c r="F167" s="193"/>
      <c r="G167" s="193"/>
      <c r="H167" s="193"/>
      <c r="I167" s="62"/>
    </row>
    <row r="168" spans="1:9">
      <c r="A168" s="246" t="s">
        <v>32</v>
      </c>
      <c r="B168" s="230">
        <v>2012</v>
      </c>
      <c r="C168" s="707">
        <v>355</v>
      </c>
      <c r="D168" s="193">
        <v>94</v>
      </c>
      <c r="E168" s="193">
        <v>94</v>
      </c>
      <c r="F168" s="193" t="s">
        <v>72</v>
      </c>
      <c r="G168" s="193" t="s">
        <v>72</v>
      </c>
      <c r="H168" s="193">
        <v>189</v>
      </c>
      <c r="I168" s="62">
        <v>72</v>
      </c>
    </row>
    <row r="169" spans="1:9">
      <c r="A169" s="246"/>
      <c r="B169" s="230">
        <v>2013</v>
      </c>
      <c r="C169" s="707">
        <v>355</v>
      </c>
      <c r="D169" s="193">
        <v>94</v>
      </c>
      <c r="E169" s="193">
        <v>94</v>
      </c>
      <c r="F169" s="193" t="s">
        <v>72</v>
      </c>
      <c r="G169" s="193" t="s">
        <v>72</v>
      </c>
      <c r="H169" s="193">
        <v>189</v>
      </c>
      <c r="I169" s="62">
        <v>72</v>
      </c>
    </row>
    <row r="170" spans="1:9">
      <c r="A170" s="246"/>
      <c r="B170" s="230">
        <v>2014</v>
      </c>
      <c r="C170" s="707">
        <v>355</v>
      </c>
      <c r="D170" s="193">
        <v>94</v>
      </c>
      <c r="E170" s="193">
        <v>94</v>
      </c>
      <c r="F170" s="193" t="s">
        <v>72</v>
      </c>
      <c r="G170" s="193" t="s">
        <v>72</v>
      </c>
      <c r="H170" s="193">
        <v>189</v>
      </c>
      <c r="I170" s="62">
        <v>72</v>
      </c>
    </row>
    <row r="171" spans="1:9">
      <c r="A171" s="246"/>
      <c r="B171" s="230">
        <v>2015</v>
      </c>
      <c r="C171" s="707">
        <v>356</v>
      </c>
      <c r="D171" s="193">
        <v>94</v>
      </c>
      <c r="E171" s="193">
        <v>94</v>
      </c>
      <c r="F171" s="193" t="s">
        <v>72</v>
      </c>
      <c r="G171" s="193" t="s">
        <v>72</v>
      </c>
      <c r="H171" s="193">
        <v>190</v>
      </c>
      <c r="I171" s="62">
        <v>72</v>
      </c>
    </row>
    <row r="172" spans="1:9">
      <c r="A172" s="246"/>
      <c r="B172" s="230">
        <v>2016</v>
      </c>
      <c r="C172" s="707">
        <v>356</v>
      </c>
      <c r="D172" s="193">
        <v>94</v>
      </c>
      <c r="E172" s="193">
        <v>94</v>
      </c>
      <c r="F172" s="193" t="s">
        <v>72</v>
      </c>
      <c r="G172" s="193" t="s">
        <v>72</v>
      </c>
      <c r="H172" s="193">
        <v>190</v>
      </c>
      <c r="I172" s="62">
        <v>72</v>
      </c>
    </row>
    <row r="173" spans="1:9">
      <c r="A173" s="246"/>
      <c r="B173" s="230"/>
      <c r="C173" s="707"/>
      <c r="D173" s="193"/>
      <c r="E173" s="193"/>
      <c r="F173" s="193"/>
      <c r="G173" s="193"/>
      <c r="H173" s="193"/>
      <c r="I173" s="62"/>
    </row>
    <row r="174" spans="1:9">
      <c r="A174" s="246" t="s">
        <v>33</v>
      </c>
      <c r="B174" s="230">
        <v>2012</v>
      </c>
      <c r="C174" s="707">
        <v>170</v>
      </c>
      <c r="D174" s="193">
        <v>81</v>
      </c>
      <c r="E174" s="193">
        <v>81</v>
      </c>
      <c r="F174" s="193" t="s">
        <v>72</v>
      </c>
      <c r="G174" s="193" t="s">
        <v>72</v>
      </c>
      <c r="H174" s="193">
        <v>89</v>
      </c>
      <c r="I174" s="62" t="s">
        <v>72</v>
      </c>
    </row>
    <row r="175" spans="1:9">
      <c r="A175" s="246"/>
      <c r="B175" s="230">
        <v>2013</v>
      </c>
      <c r="C175" s="707">
        <v>170</v>
      </c>
      <c r="D175" s="193">
        <v>86</v>
      </c>
      <c r="E175" s="193">
        <v>86</v>
      </c>
      <c r="F175" s="193" t="s">
        <v>72</v>
      </c>
      <c r="G175" s="193" t="s">
        <v>72</v>
      </c>
      <c r="H175" s="193">
        <v>83</v>
      </c>
      <c r="I175" s="62" t="s">
        <v>72</v>
      </c>
    </row>
    <row r="176" spans="1:9">
      <c r="A176" s="246"/>
      <c r="B176" s="230">
        <v>2014</v>
      </c>
      <c r="C176" s="707">
        <v>170</v>
      </c>
      <c r="D176" s="193">
        <v>86</v>
      </c>
      <c r="E176" s="193">
        <v>86</v>
      </c>
      <c r="F176" s="193" t="s">
        <v>72</v>
      </c>
      <c r="G176" s="193" t="s">
        <v>72</v>
      </c>
      <c r="H176" s="193">
        <v>84</v>
      </c>
      <c r="I176" s="62" t="s">
        <v>72</v>
      </c>
    </row>
    <row r="177" spans="1:9">
      <c r="A177" s="246"/>
      <c r="B177" s="230">
        <v>2015</v>
      </c>
      <c r="C177" s="707">
        <v>170</v>
      </c>
      <c r="D177" s="193">
        <v>86</v>
      </c>
      <c r="E177" s="193">
        <v>86</v>
      </c>
      <c r="F177" s="193" t="s">
        <v>72</v>
      </c>
      <c r="G177" s="193" t="s">
        <v>72</v>
      </c>
      <c r="H177" s="193">
        <v>84</v>
      </c>
      <c r="I177" s="62" t="s">
        <v>72</v>
      </c>
    </row>
    <row r="178" spans="1:9">
      <c r="A178" s="246"/>
      <c r="B178" s="230">
        <v>2016</v>
      </c>
      <c r="C178" s="707">
        <v>170</v>
      </c>
      <c r="D178" s="193">
        <v>86</v>
      </c>
      <c r="E178" s="193">
        <v>86</v>
      </c>
      <c r="F178" s="193" t="s">
        <v>72</v>
      </c>
      <c r="G178" s="193" t="s">
        <v>72</v>
      </c>
      <c r="H178" s="193">
        <v>84</v>
      </c>
      <c r="I178" s="62" t="s">
        <v>72</v>
      </c>
    </row>
    <row r="179" spans="1:9">
      <c r="A179" s="246"/>
      <c r="B179" s="230"/>
      <c r="C179" s="707"/>
      <c r="D179" s="193"/>
      <c r="E179" s="193"/>
      <c r="F179" s="193"/>
      <c r="G179" s="193"/>
      <c r="H179" s="193"/>
      <c r="I179" s="62"/>
    </row>
    <row r="180" spans="1:9">
      <c r="A180" s="246" t="s">
        <v>34</v>
      </c>
      <c r="B180" s="230">
        <v>2012</v>
      </c>
      <c r="C180" s="707">
        <v>111</v>
      </c>
      <c r="D180" s="193">
        <v>23</v>
      </c>
      <c r="E180" s="193">
        <v>23</v>
      </c>
      <c r="F180" s="193" t="s">
        <v>72</v>
      </c>
      <c r="G180" s="193" t="s">
        <v>72</v>
      </c>
      <c r="H180" s="193">
        <v>66</v>
      </c>
      <c r="I180" s="62">
        <v>22</v>
      </c>
    </row>
    <row r="181" spans="1:9">
      <c r="A181" s="246"/>
      <c r="B181" s="230">
        <v>2013</v>
      </c>
      <c r="C181" s="707">
        <v>111</v>
      </c>
      <c r="D181" s="193">
        <v>23</v>
      </c>
      <c r="E181" s="193">
        <v>23</v>
      </c>
      <c r="F181" s="193" t="s">
        <v>72</v>
      </c>
      <c r="G181" s="193" t="s">
        <v>72</v>
      </c>
      <c r="H181" s="193">
        <v>66</v>
      </c>
      <c r="I181" s="62">
        <v>22</v>
      </c>
    </row>
    <row r="182" spans="1:9">
      <c r="A182" s="246"/>
      <c r="B182" s="230">
        <v>2014</v>
      </c>
      <c r="C182" s="707">
        <v>111</v>
      </c>
      <c r="D182" s="193">
        <v>23</v>
      </c>
      <c r="E182" s="193">
        <v>23</v>
      </c>
      <c r="F182" s="193" t="s">
        <v>72</v>
      </c>
      <c r="G182" s="193" t="s">
        <v>72</v>
      </c>
      <c r="H182" s="193">
        <v>66</v>
      </c>
      <c r="I182" s="62">
        <v>22</v>
      </c>
    </row>
    <row r="183" spans="1:9">
      <c r="A183" s="246"/>
      <c r="B183" s="230">
        <v>2015</v>
      </c>
      <c r="C183" s="707">
        <v>113</v>
      </c>
      <c r="D183" s="193">
        <v>20</v>
      </c>
      <c r="E183" s="193">
        <v>20</v>
      </c>
      <c r="F183" s="193" t="s">
        <v>72</v>
      </c>
      <c r="G183" s="193" t="s">
        <v>72</v>
      </c>
      <c r="H183" s="193">
        <v>70</v>
      </c>
      <c r="I183" s="62">
        <v>23</v>
      </c>
    </row>
    <row r="184" spans="1:9">
      <c r="A184" s="246"/>
      <c r="B184" s="230">
        <v>2016</v>
      </c>
      <c r="C184" s="707">
        <v>113</v>
      </c>
      <c r="D184" s="193">
        <v>20</v>
      </c>
      <c r="E184" s="193">
        <v>20</v>
      </c>
      <c r="F184" s="193" t="s">
        <v>72</v>
      </c>
      <c r="G184" s="193" t="s">
        <v>72</v>
      </c>
      <c r="H184" s="193">
        <v>70</v>
      </c>
      <c r="I184" s="62">
        <v>23</v>
      </c>
    </row>
    <row r="185" spans="1:9">
      <c r="A185" s="246"/>
      <c r="B185" s="230"/>
      <c r="C185" s="707"/>
      <c r="D185" s="193"/>
      <c r="E185" s="193"/>
      <c r="F185" s="193"/>
      <c r="G185" s="193"/>
      <c r="H185" s="193"/>
      <c r="I185" s="62"/>
    </row>
    <row r="186" spans="1:9">
      <c r="A186" s="246" t="s">
        <v>35</v>
      </c>
      <c r="B186" s="230">
        <v>2012</v>
      </c>
      <c r="C186" s="707">
        <v>246</v>
      </c>
      <c r="D186" s="193">
        <v>52</v>
      </c>
      <c r="E186" s="193">
        <v>52</v>
      </c>
      <c r="F186" s="193" t="s">
        <v>72</v>
      </c>
      <c r="G186" s="193" t="s">
        <v>72</v>
      </c>
      <c r="H186" s="193">
        <v>194</v>
      </c>
      <c r="I186" s="62" t="s">
        <v>72</v>
      </c>
    </row>
    <row r="187" spans="1:9">
      <c r="A187" s="246"/>
      <c r="B187" s="230">
        <v>2013</v>
      </c>
      <c r="C187" s="707">
        <v>246</v>
      </c>
      <c r="D187" s="193">
        <v>61</v>
      </c>
      <c r="E187" s="193">
        <v>61</v>
      </c>
      <c r="F187" s="193" t="s">
        <v>72</v>
      </c>
      <c r="G187" s="193" t="s">
        <v>72</v>
      </c>
      <c r="H187" s="193">
        <v>185</v>
      </c>
      <c r="I187" s="62" t="s">
        <v>72</v>
      </c>
    </row>
    <row r="188" spans="1:9">
      <c r="A188" s="246"/>
      <c r="B188" s="230">
        <v>2014</v>
      </c>
      <c r="C188" s="707">
        <v>246</v>
      </c>
      <c r="D188" s="193">
        <v>61</v>
      </c>
      <c r="E188" s="193">
        <v>61</v>
      </c>
      <c r="F188" s="193" t="s">
        <v>72</v>
      </c>
      <c r="G188" s="193" t="s">
        <v>72</v>
      </c>
      <c r="H188" s="193">
        <v>185</v>
      </c>
      <c r="I188" s="62" t="s">
        <v>72</v>
      </c>
    </row>
    <row r="189" spans="1:9">
      <c r="A189" s="246"/>
      <c r="B189" s="230">
        <v>2015</v>
      </c>
      <c r="C189" s="707">
        <v>251</v>
      </c>
      <c r="D189" s="193">
        <v>64</v>
      </c>
      <c r="E189" s="193">
        <v>64</v>
      </c>
      <c r="F189" s="193" t="s">
        <v>72</v>
      </c>
      <c r="G189" s="193" t="s">
        <v>72</v>
      </c>
      <c r="H189" s="193">
        <v>187</v>
      </c>
      <c r="I189" s="62" t="s">
        <v>72</v>
      </c>
    </row>
    <row r="190" spans="1:9">
      <c r="A190" s="246"/>
      <c r="B190" s="230">
        <v>2016</v>
      </c>
      <c r="C190" s="707">
        <v>251</v>
      </c>
      <c r="D190" s="193">
        <v>67</v>
      </c>
      <c r="E190" s="193">
        <v>67</v>
      </c>
      <c r="F190" s="193" t="s">
        <v>72</v>
      </c>
      <c r="G190" s="193" t="s">
        <v>72</v>
      </c>
      <c r="H190" s="193">
        <v>184</v>
      </c>
      <c r="I190" s="62" t="s">
        <v>72</v>
      </c>
    </row>
    <row r="191" spans="1:9">
      <c r="A191" s="246"/>
      <c r="B191" s="230"/>
      <c r="C191" s="707"/>
      <c r="D191" s="193"/>
      <c r="E191" s="193"/>
      <c r="F191" s="193"/>
      <c r="G191" s="193"/>
      <c r="H191" s="193"/>
      <c r="I191" s="62"/>
    </row>
    <row r="192" spans="1:9">
      <c r="A192" s="246" t="s">
        <v>36</v>
      </c>
      <c r="B192" s="230">
        <v>2012</v>
      </c>
      <c r="C192" s="707">
        <v>67</v>
      </c>
      <c r="D192" s="193">
        <v>25</v>
      </c>
      <c r="E192" s="193">
        <v>25</v>
      </c>
      <c r="F192" s="193" t="s">
        <v>72</v>
      </c>
      <c r="G192" s="193" t="s">
        <v>72</v>
      </c>
      <c r="H192" s="193">
        <v>41</v>
      </c>
      <c r="I192" s="62">
        <v>1</v>
      </c>
    </row>
    <row r="193" spans="1:9">
      <c r="A193" s="246"/>
      <c r="B193" s="230">
        <v>2013</v>
      </c>
      <c r="C193" s="707">
        <v>67</v>
      </c>
      <c r="D193" s="193">
        <v>25</v>
      </c>
      <c r="E193" s="193">
        <v>25</v>
      </c>
      <c r="F193" s="193" t="s">
        <v>72</v>
      </c>
      <c r="G193" s="193" t="s">
        <v>72</v>
      </c>
      <c r="H193" s="193">
        <v>41</v>
      </c>
      <c r="I193" s="62">
        <v>1</v>
      </c>
    </row>
    <row r="194" spans="1:9">
      <c r="A194" s="246"/>
      <c r="B194" s="230">
        <v>2014</v>
      </c>
      <c r="C194" s="707">
        <v>67</v>
      </c>
      <c r="D194" s="193">
        <v>25</v>
      </c>
      <c r="E194" s="193">
        <v>25</v>
      </c>
      <c r="F194" s="193" t="s">
        <v>72</v>
      </c>
      <c r="G194" s="193" t="s">
        <v>72</v>
      </c>
      <c r="H194" s="193">
        <v>41</v>
      </c>
      <c r="I194" s="62">
        <v>1</v>
      </c>
    </row>
    <row r="195" spans="1:9">
      <c r="A195" s="246"/>
      <c r="B195" s="230">
        <v>2015</v>
      </c>
      <c r="C195" s="707">
        <v>67</v>
      </c>
      <c r="D195" s="193">
        <v>25</v>
      </c>
      <c r="E195" s="193">
        <v>25</v>
      </c>
      <c r="F195" s="193" t="s">
        <v>72</v>
      </c>
      <c r="G195" s="193" t="s">
        <v>72</v>
      </c>
      <c r="H195" s="193">
        <v>41</v>
      </c>
      <c r="I195" s="62">
        <v>1</v>
      </c>
    </row>
    <row r="196" spans="1:9">
      <c r="A196" s="246"/>
      <c r="B196" s="230">
        <v>2016</v>
      </c>
      <c r="C196" s="707">
        <v>67</v>
      </c>
      <c r="D196" s="193">
        <v>25</v>
      </c>
      <c r="E196" s="193">
        <v>25</v>
      </c>
      <c r="F196" s="193" t="s">
        <v>72</v>
      </c>
      <c r="G196" s="193" t="s">
        <v>72</v>
      </c>
      <c r="H196" s="193">
        <v>41</v>
      </c>
      <c r="I196" s="62">
        <v>1</v>
      </c>
    </row>
    <row r="197" spans="1:9">
      <c r="A197" s="246"/>
      <c r="B197" s="230"/>
      <c r="C197" s="707"/>
      <c r="D197" s="193"/>
      <c r="E197" s="193"/>
      <c r="F197" s="193"/>
      <c r="G197" s="193"/>
      <c r="H197" s="193"/>
      <c r="I197" s="62"/>
    </row>
    <row r="198" spans="1:9">
      <c r="A198" s="246" t="s">
        <v>37</v>
      </c>
      <c r="B198" s="230">
        <v>2012</v>
      </c>
      <c r="C198" s="707">
        <v>10</v>
      </c>
      <c r="D198" s="193">
        <v>5</v>
      </c>
      <c r="E198" s="193">
        <v>5</v>
      </c>
      <c r="F198" s="193" t="s">
        <v>72</v>
      </c>
      <c r="G198" s="193" t="s">
        <v>72</v>
      </c>
      <c r="H198" s="193">
        <v>4</v>
      </c>
      <c r="I198" s="62">
        <v>1</v>
      </c>
    </row>
    <row r="199" spans="1:9">
      <c r="A199" s="246"/>
      <c r="B199" s="230">
        <v>2013</v>
      </c>
      <c r="C199" s="707">
        <v>10</v>
      </c>
      <c r="D199" s="193">
        <v>5</v>
      </c>
      <c r="E199" s="193">
        <v>5</v>
      </c>
      <c r="F199" s="193" t="s">
        <v>72</v>
      </c>
      <c r="G199" s="193" t="s">
        <v>72</v>
      </c>
      <c r="H199" s="193">
        <v>4</v>
      </c>
      <c r="I199" s="62">
        <v>1</v>
      </c>
    </row>
    <row r="200" spans="1:9">
      <c r="A200" s="246"/>
      <c r="B200" s="230">
        <v>2014</v>
      </c>
      <c r="C200" s="707">
        <v>10</v>
      </c>
      <c r="D200" s="193">
        <v>6</v>
      </c>
      <c r="E200" s="193">
        <v>6</v>
      </c>
      <c r="F200" s="193" t="s">
        <v>72</v>
      </c>
      <c r="G200" s="193" t="s">
        <v>72</v>
      </c>
      <c r="H200" s="193">
        <v>3</v>
      </c>
      <c r="I200" s="62">
        <v>1</v>
      </c>
    </row>
    <row r="201" spans="1:9">
      <c r="A201" s="246"/>
      <c r="B201" s="230">
        <v>2015</v>
      </c>
      <c r="C201" s="707">
        <v>10</v>
      </c>
      <c r="D201" s="193">
        <v>6</v>
      </c>
      <c r="E201" s="193">
        <v>6</v>
      </c>
      <c r="F201" s="193" t="s">
        <v>72</v>
      </c>
      <c r="G201" s="193" t="s">
        <v>72</v>
      </c>
      <c r="H201" s="193">
        <v>3</v>
      </c>
      <c r="I201" s="62">
        <v>1</v>
      </c>
    </row>
    <row r="202" spans="1:9">
      <c r="A202" s="246"/>
      <c r="B202" s="230">
        <v>2016</v>
      </c>
      <c r="C202" s="707">
        <v>10</v>
      </c>
      <c r="D202" s="193">
        <v>6</v>
      </c>
      <c r="E202" s="193">
        <v>6</v>
      </c>
      <c r="F202" s="193" t="s">
        <v>72</v>
      </c>
      <c r="G202" s="193" t="s">
        <v>72</v>
      </c>
      <c r="H202" s="193">
        <v>3</v>
      </c>
      <c r="I202" s="62">
        <v>1</v>
      </c>
    </row>
    <row r="203" spans="1:9">
      <c r="A203" s="246"/>
      <c r="B203" s="230"/>
      <c r="C203" s="707"/>
      <c r="D203" s="193"/>
      <c r="E203" s="193"/>
      <c r="F203" s="193"/>
      <c r="G203" s="193"/>
      <c r="H203" s="193"/>
      <c r="I203" s="62"/>
    </row>
    <row r="204" spans="1:9">
      <c r="A204" s="246" t="s">
        <v>38</v>
      </c>
      <c r="B204" s="230">
        <v>2012</v>
      </c>
      <c r="C204" s="707">
        <v>99</v>
      </c>
      <c r="D204" s="193">
        <v>99</v>
      </c>
      <c r="E204" s="193">
        <v>99</v>
      </c>
      <c r="F204" s="193" t="s">
        <v>72</v>
      </c>
      <c r="G204" s="193" t="s">
        <v>72</v>
      </c>
      <c r="H204" s="193" t="s">
        <v>72</v>
      </c>
      <c r="I204" s="193" t="s">
        <v>72</v>
      </c>
    </row>
    <row r="205" spans="1:9">
      <c r="A205" s="246"/>
      <c r="B205" s="230">
        <v>2013</v>
      </c>
      <c r="C205" s="707">
        <v>196</v>
      </c>
      <c r="D205" s="193">
        <v>196</v>
      </c>
      <c r="E205" s="193">
        <v>196</v>
      </c>
      <c r="F205" s="193" t="s">
        <v>72</v>
      </c>
      <c r="G205" s="193" t="s">
        <v>72</v>
      </c>
      <c r="H205" s="193" t="s">
        <v>72</v>
      </c>
      <c r="I205" s="193" t="s">
        <v>72</v>
      </c>
    </row>
    <row r="206" spans="1:9">
      <c r="A206" s="246"/>
      <c r="B206" s="230">
        <v>2014</v>
      </c>
      <c r="C206" s="707">
        <v>196</v>
      </c>
      <c r="D206" s="193">
        <v>196</v>
      </c>
      <c r="E206" s="193">
        <v>196</v>
      </c>
      <c r="F206" s="193" t="s">
        <v>72</v>
      </c>
      <c r="G206" s="193" t="s">
        <v>72</v>
      </c>
      <c r="H206" s="193" t="s">
        <v>72</v>
      </c>
      <c r="I206" s="193" t="s">
        <v>72</v>
      </c>
    </row>
    <row r="207" spans="1:9">
      <c r="A207" s="246"/>
      <c r="B207" s="230">
        <v>2015</v>
      </c>
      <c r="C207" s="707">
        <v>196</v>
      </c>
      <c r="D207" s="193">
        <v>196</v>
      </c>
      <c r="E207" s="193">
        <v>196</v>
      </c>
      <c r="F207" s="193" t="s">
        <v>72</v>
      </c>
      <c r="G207" s="193" t="s">
        <v>72</v>
      </c>
      <c r="H207" s="193" t="s">
        <v>72</v>
      </c>
      <c r="I207" s="193" t="s">
        <v>72</v>
      </c>
    </row>
    <row r="208" spans="1:9">
      <c r="A208" s="246"/>
      <c r="B208" s="230">
        <v>2016</v>
      </c>
      <c r="C208" s="707">
        <v>196</v>
      </c>
      <c r="D208" s="193">
        <v>196</v>
      </c>
      <c r="E208" s="193">
        <v>196</v>
      </c>
      <c r="F208" s="193" t="s">
        <v>72</v>
      </c>
      <c r="G208" s="193" t="s">
        <v>72</v>
      </c>
      <c r="H208" s="193" t="s">
        <v>72</v>
      </c>
      <c r="I208" s="193" t="s">
        <v>72</v>
      </c>
    </row>
    <row r="209" spans="1:9">
      <c r="A209" s="246"/>
      <c r="B209" s="230"/>
      <c r="C209" s="707"/>
      <c r="D209" s="193"/>
      <c r="E209" s="193"/>
      <c r="F209" s="193"/>
      <c r="G209" s="193"/>
      <c r="H209" s="193"/>
      <c r="I209" s="62"/>
    </row>
    <row r="210" spans="1:9">
      <c r="A210" s="246" t="s">
        <v>39</v>
      </c>
      <c r="B210" s="230">
        <v>2012</v>
      </c>
      <c r="C210" s="707">
        <v>150</v>
      </c>
      <c r="D210" s="193">
        <v>81</v>
      </c>
      <c r="E210" s="193">
        <v>81</v>
      </c>
      <c r="F210" s="193" t="s">
        <v>72</v>
      </c>
      <c r="G210" s="193" t="s">
        <v>72</v>
      </c>
      <c r="H210" s="193">
        <v>69</v>
      </c>
      <c r="I210" s="62" t="s">
        <v>72</v>
      </c>
    </row>
    <row r="211" spans="1:9">
      <c r="A211" s="246"/>
      <c r="B211" s="230">
        <v>2013</v>
      </c>
      <c r="C211" s="707">
        <v>152</v>
      </c>
      <c r="D211" s="193">
        <v>85</v>
      </c>
      <c r="E211" s="193">
        <v>85</v>
      </c>
      <c r="F211" s="193" t="s">
        <v>72</v>
      </c>
      <c r="G211" s="193" t="s">
        <v>72</v>
      </c>
      <c r="H211" s="193">
        <v>67</v>
      </c>
      <c r="I211" s="62" t="s">
        <v>72</v>
      </c>
    </row>
    <row r="212" spans="1:9">
      <c r="A212" s="246"/>
      <c r="B212" s="230">
        <v>2014</v>
      </c>
      <c r="C212" s="707">
        <v>144</v>
      </c>
      <c r="D212" s="193">
        <v>77</v>
      </c>
      <c r="E212" s="193">
        <v>77</v>
      </c>
      <c r="F212" s="193" t="s">
        <v>72</v>
      </c>
      <c r="G212" s="193" t="s">
        <v>72</v>
      </c>
      <c r="H212" s="193">
        <v>67</v>
      </c>
      <c r="I212" s="62" t="s">
        <v>72</v>
      </c>
    </row>
    <row r="213" spans="1:9">
      <c r="A213" s="246"/>
      <c r="B213" s="230">
        <v>2015</v>
      </c>
      <c r="C213" s="707">
        <v>144</v>
      </c>
      <c r="D213" s="193">
        <v>77</v>
      </c>
      <c r="E213" s="193">
        <v>77</v>
      </c>
      <c r="F213" s="193" t="s">
        <v>72</v>
      </c>
      <c r="G213" s="193" t="s">
        <v>72</v>
      </c>
      <c r="H213" s="193">
        <v>67</v>
      </c>
      <c r="I213" s="62" t="s">
        <v>72</v>
      </c>
    </row>
    <row r="214" spans="1:9">
      <c r="A214" s="246"/>
      <c r="B214" s="230">
        <v>2016</v>
      </c>
      <c r="C214" s="707">
        <v>144</v>
      </c>
      <c r="D214" s="193">
        <v>79</v>
      </c>
      <c r="E214" s="193">
        <v>79</v>
      </c>
      <c r="F214" s="193" t="s">
        <v>72</v>
      </c>
      <c r="G214" s="193" t="s">
        <v>72</v>
      </c>
      <c r="H214" s="193">
        <v>65</v>
      </c>
      <c r="I214" s="62" t="s">
        <v>72</v>
      </c>
    </row>
    <row r="215" spans="1:9">
      <c r="A215" s="246"/>
      <c r="B215" s="230"/>
      <c r="C215" s="707"/>
      <c r="D215" s="193"/>
      <c r="E215" s="193"/>
      <c r="F215" s="193"/>
      <c r="G215" s="193"/>
      <c r="H215" s="193"/>
      <c r="I215" s="62"/>
    </row>
    <row r="216" spans="1:9">
      <c r="A216" s="246" t="s">
        <v>40</v>
      </c>
      <c r="B216" s="230">
        <v>2012</v>
      </c>
      <c r="C216" s="707">
        <v>103</v>
      </c>
      <c r="D216" s="193">
        <v>62</v>
      </c>
      <c r="E216" s="193">
        <v>62</v>
      </c>
      <c r="F216" s="193" t="s">
        <v>72</v>
      </c>
      <c r="G216" s="193" t="s">
        <v>72</v>
      </c>
      <c r="H216" s="193">
        <v>22</v>
      </c>
      <c r="I216" s="62">
        <v>19</v>
      </c>
    </row>
    <row r="217" spans="1:9">
      <c r="A217" s="246"/>
      <c r="B217" s="230">
        <v>2013</v>
      </c>
      <c r="C217" s="707">
        <v>103</v>
      </c>
      <c r="D217" s="193">
        <v>62</v>
      </c>
      <c r="E217" s="193">
        <v>62</v>
      </c>
      <c r="F217" s="193" t="s">
        <v>72</v>
      </c>
      <c r="G217" s="193" t="s">
        <v>72</v>
      </c>
      <c r="H217" s="193">
        <v>22</v>
      </c>
      <c r="I217" s="62">
        <v>19</v>
      </c>
    </row>
    <row r="218" spans="1:9">
      <c r="A218" s="246"/>
      <c r="B218" s="230">
        <v>2014</v>
      </c>
      <c r="C218" s="707">
        <v>103</v>
      </c>
      <c r="D218" s="193">
        <v>62</v>
      </c>
      <c r="E218" s="193">
        <v>62</v>
      </c>
      <c r="F218" s="193" t="s">
        <v>72</v>
      </c>
      <c r="G218" s="193" t="s">
        <v>72</v>
      </c>
      <c r="H218" s="193">
        <v>22</v>
      </c>
      <c r="I218" s="62">
        <v>19</v>
      </c>
    </row>
    <row r="219" spans="1:9">
      <c r="A219" s="246"/>
      <c r="B219" s="230">
        <v>2015</v>
      </c>
      <c r="C219" s="707">
        <v>103</v>
      </c>
      <c r="D219" s="193">
        <v>63</v>
      </c>
      <c r="E219" s="193">
        <v>63</v>
      </c>
      <c r="F219" s="193" t="s">
        <v>72</v>
      </c>
      <c r="G219" s="193" t="s">
        <v>72</v>
      </c>
      <c r="H219" s="193">
        <v>22</v>
      </c>
      <c r="I219" s="62">
        <v>18</v>
      </c>
    </row>
    <row r="220" spans="1:9">
      <c r="A220" s="246"/>
      <c r="B220" s="230">
        <v>2016</v>
      </c>
      <c r="C220" s="707">
        <v>103</v>
      </c>
      <c r="D220" s="193">
        <v>63</v>
      </c>
      <c r="E220" s="193">
        <v>63</v>
      </c>
      <c r="F220" s="193" t="s">
        <v>72</v>
      </c>
      <c r="G220" s="193" t="s">
        <v>72</v>
      </c>
      <c r="H220" s="193">
        <v>22</v>
      </c>
      <c r="I220" s="62">
        <v>18</v>
      </c>
    </row>
    <row r="221" spans="1:9">
      <c r="A221" s="246"/>
      <c r="B221" s="230"/>
      <c r="C221" s="707"/>
      <c r="D221" s="193"/>
      <c r="E221" s="193"/>
      <c r="F221" s="193"/>
      <c r="G221" s="193"/>
      <c r="H221" s="193"/>
      <c r="I221" s="62"/>
    </row>
    <row r="222" spans="1:9">
      <c r="A222" s="246" t="s">
        <v>41</v>
      </c>
      <c r="B222" s="230">
        <v>2012</v>
      </c>
      <c r="C222" s="707">
        <v>291</v>
      </c>
      <c r="D222" s="193">
        <v>42</v>
      </c>
      <c r="E222" s="193">
        <v>42</v>
      </c>
      <c r="F222" s="193" t="s">
        <v>72</v>
      </c>
      <c r="G222" s="193" t="s">
        <v>72</v>
      </c>
      <c r="H222" s="193">
        <v>245</v>
      </c>
      <c r="I222" s="62">
        <v>4</v>
      </c>
    </row>
    <row r="223" spans="1:9">
      <c r="A223" s="246"/>
      <c r="B223" s="230">
        <v>2013</v>
      </c>
      <c r="C223" s="707">
        <v>292</v>
      </c>
      <c r="D223" s="193">
        <v>50</v>
      </c>
      <c r="E223" s="193">
        <v>50</v>
      </c>
      <c r="F223" s="193" t="s">
        <v>72</v>
      </c>
      <c r="G223" s="193" t="s">
        <v>72</v>
      </c>
      <c r="H223" s="193">
        <v>238</v>
      </c>
      <c r="I223" s="62">
        <v>4</v>
      </c>
    </row>
    <row r="224" spans="1:9">
      <c r="A224" s="246"/>
      <c r="B224" s="230">
        <v>2014</v>
      </c>
      <c r="C224" s="707">
        <v>292</v>
      </c>
      <c r="D224" s="193">
        <v>51</v>
      </c>
      <c r="E224" s="193">
        <v>51</v>
      </c>
      <c r="F224" s="193" t="s">
        <v>72</v>
      </c>
      <c r="G224" s="193" t="s">
        <v>72</v>
      </c>
      <c r="H224" s="193">
        <v>237</v>
      </c>
      <c r="I224" s="62">
        <v>4</v>
      </c>
    </row>
    <row r="225" spans="1:9">
      <c r="A225" s="246"/>
      <c r="B225" s="230">
        <v>2015</v>
      </c>
      <c r="C225" s="707">
        <v>292</v>
      </c>
      <c r="D225" s="193">
        <v>54</v>
      </c>
      <c r="E225" s="193">
        <v>54</v>
      </c>
      <c r="F225" s="193" t="s">
        <v>72</v>
      </c>
      <c r="G225" s="193" t="s">
        <v>72</v>
      </c>
      <c r="H225" s="193">
        <v>234</v>
      </c>
      <c r="I225" s="62">
        <v>4</v>
      </c>
    </row>
    <row r="226" spans="1:9">
      <c r="A226" s="246"/>
      <c r="B226" s="230">
        <v>2016</v>
      </c>
      <c r="C226" s="707">
        <v>292</v>
      </c>
      <c r="D226" s="193">
        <v>56</v>
      </c>
      <c r="E226" s="193">
        <v>56</v>
      </c>
      <c r="F226" s="193" t="s">
        <v>72</v>
      </c>
      <c r="G226" s="193" t="s">
        <v>72</v>
      </c>
      <c r="H226" s="193">
        <v>232</v>
      </c>
      <c r="I226" s="62">
        <v>4</v>
      </c>
    </row>
    <row r="227" spans="1:9">
      <c r="A227" s="246"/>
      <c r="B227" s="230"/>
      <c r="C227" s="707"/>
      <c r="D227" s="193"/>
      <c r="E227" s="193"/>
      <c r="F227" s="193"/>
      <c r="G227" s="193"/>
      <c r="H227" s="193"/>
      <c r="I227" s="62"/>
    </row>
    <row r="228" spans="1:9">
      <c r="A228" s="246" t="s">
        <v>42</v>
      </c>
      <c r="B228" s="230">
        <v>2012</v>
      </c>
      <c r="C228" s="707">
        <v>190</v>
      </c>
      <c r="D228" s="193">
        <v>122</v>
      </c>
      <c r="E228" s="193">
        <v>122</v>
      </c>
      <c r="F228" s="193" t="s">
        <v>72</v>
      </c>
      <c r="G228" s="193" t="s">
        <v>72</v>
      </c>
      <c r="H228" s="193">
        <v>68</v>
      </c>
      <c r="I228" s="62" t="s">
        <v>72</v>
      </c>
    </row>
    <row r="229" spans="1:9">
      <c r="A229" s="246"/>
      <c r="B229" s="230">
        <v>2013</v>
      </c>
      <c r="C229" s="707">
        <v>191</v>
      </c>
      <c r="D229" s="193">
        <v>126</v>
      </c>
      <c r="E229" s="193">
        <v>126</v>
      </c>
      <c r="F229" s="193" t="s">
        <v>72</v>
      </c>
      <c r="G229" s="193" t="s">
        <v>72</v>
      </c>
      <c r="H229" s="193">
        <v>65</v>
      </c>
      <c r="I229" s="62" t="s">
        <v>72</v>
      </c>
    </row>
    <row r="230" spans="1:9">
      <c r="A230" s="246"/>
      <c r="B230" s="230">
        <v>2014</v>
      </c>
      <c r="C230" s="707">
        <v>191</v>
      </c>
      <c r="D230" s="193">
        <v>126</v>
      </c>
      <c r="E230" s="193">
        <v>126</v>
      </c>
      <c r="F230" s="193" t="s">
        <v>72</v>
      </c>
      <c r="G230" s="193" t="s">
        <v>72</v>
      </c>
      <c r="H230" s="193">
        <v>65</v>
      </c>
      <c r="I230" s="62" t="s">
        <v>72</v>
      </c>
    </row>
    <row r="231" spans="1:9">
      <c r="A231" s="246"/>
      <c r="B231" s="230">
        <v>2015</v>
      </c>
      <c r="C231" s="707">
        <v>191</v>
      </c>
      <c r="D231" s="193">
        <v>127</v>
      </c>
      <c r="E231" s="193">
        <v>127</v>
      </c>
      <c r="F231" s="193" t="s">
        <v>72</v>
      </c>
      <c r="G231" s="193" t="s">
        <v>72</v>
      </c>
      <c r="H231" s="193">
        <v>64</v>
      </c>
      <c r="I231" s="62" t="s">
        <v>72</v>
      </c>
    </row>
    <row r="232" spans="1:9">
      <c r="A232" s="246"/>
      <c r="B232" s="230">
        <v>2016</v>
      </c>
      <c r="C232" s="707">
        <v>191</v>
      </c>
      <c r="D232" s="193">
        <v>128</v>
      </c>
      <c r="E232" s="193">
        <v>128</v>
      </c>
      <c r="F232" s="193" t="s">
        <v>72</v>
      </c>
      <c r="G232" s="193" t="s">
        <v>72</v>
      </c>
      <c r="H232" s="193">
        <v>63</v>
      </c>
      <c r="I232" s="62" t="s">
        <v>72</v>
      </c>
    </row>
    <row r="233" spans="1:9">
      <c r="A233" s="246"/>
      <c r="B233" s="230"/>
      <c r="C233" s="707"/>
      <c r="D233" s="193"/>
      <c r="E233" s="193"/>
      <c r="F233" s="193"/>
      <c r="G233" s="193"/>
      <c r="H233" s="193"/>
      <c r="I233" s="62"/>
    </row>
    <row r="234" spans="1:9">
      <c r="A234" s="246" t="s">
        <v>43</v>
      </c>
      <c r="B234" s="230">
        <v>2012</v>
      </c>
      <c r="C234" s="707">
        <v>165</v>
      </c>
      <c r="D234" s="193">
        <v>127</v>
      </c>
      <c r="E234" s="193">
        <v>127</v>
      </c>
      <c r="F234" s="193" t="s">
        <v>72</v>
      </c>
      <c r="G234" s="193" t="s">
        <v>72</v>
      </c>
      <c r="H234" s="193">
        <v>38</v>
      </c>
      <c r="I234" s="62" t="s">
        <v>72</v>
      </c>
    </row>
    <row r="235" spans="1:9">
      <c r="A235" s="246"/>
      <c r="B235" s="230">
        <v>2013</v>
      </c>
      <c r="C235" s="707">
        <v>165</v>
      </c>
      <c r="D235" s="193">
        <v>128</v>
      </c>
      <c r="E235" s="193">
        <v>128</v>
      </c>
      <c r="F235" s="193" t="s">
        <v>72</v>
      </c>
      <c r="G235" s="193" t="s">
        <v>72</v>
      </c>
      <c r="H235" s="193">
        <v>37</v>
      </c>
      <c r="I235" s="62" t="s">
        <v>72</v>
      </c>
    </row>
    <row r="236" spans="1:9">
      <c r="A236" s="246"/>
      <c r="B236" s="230">
        <v>2014</v>
      </c>
      <c r="C236" s="707">
        <v>165</v>
      </c>
      <c r="D236" s="193">
        <v>128</v>
      </c>
      <c r="E236" s="193">
        <v>128</v>
      </c>
      <c r="F236" s="193" t="s">
        <v>72</v>
      </c>
      <c r="G236" s="193" t="s">
        <v>72</v>
      </c>
      <c r="H236" s="193">
        <v>37</v>
      </c>
      <c r="I236" s="62" t="s">
        <v>72</v>
      </c>
    </row>
    <row r="237" spans="1:9">
      <c r="A237" s="246"/>
      <c r="B237" s="230">
        <v>2015</v>
      </c>
      <c r="C237" s="707">
        <v>165</v>
      </c>
      <c r="D237" s="193">
        <v>128</v>
      </c>
      <c r="E237" s="193">
        <v>128</v>
      </c>
      <c r="F237" s="193" t="s">
        <v>72</v>
      </c>
      <c r="G237" s="193" t="s">
        <v>72</v>
      </c>
      <c r="H237" s="193">
        <v>37</v>
      </c>
      <c r="I237" s="62" t="s">
        <v>72</v>
      </c>
    </row>
    <row r="238" spans="1:9">
      <c r="A238" s="246"/>
      <c r="B238" s="230">
        <v>2016</v>
      </c>
      <c r="C238" s="707">
        <v>165</v>
      </c>
      <c r="D238" s="193">
        <v>128</v>
      </c>
      <c r="E238" s="193">
        <v>128</v>
      </c>
      <c r="F238" s="193" t="s">
        <v>72</v>
      </c>
      <c r="G238" s="193" t="s">
        <v>72</v>
      </c>
      <c r="H238" s="193">
        <v>37</v>
      </c>
      <c r="I238" s="62" t="s">
        <v>72</v>
      </c>
    </row>
    <row r="239" spans="1:9">
      <c r="A239" s="246"/>
      <c r="B239" s="230"/>
      <c r="C239" s="707"/>
      <c r="D239" s="193"/>
      <c r="E239" s="193"/>
      <c r="F239" s="193"/>
      <c r="G239" s="193"/>
      <c r="H239" s="193"/>
      <c r="I239" s="62"/>
    </row>
    <row r="240" spans="1:9">
      <c r="A240" s="246" t="s">
        <v>44</v>
      </c>
      <c r="B240" s="230">
        <v>2012</v>
      </c>
      <c r="C240" s="707">
        <v>273</v>
      </c>
      <c r="D240" s="193">
        <v>59</v>
      </c>
      <c r="E240" s="193">
        <v>59</v>
      </c>
      <c r="F240" s="193" t="s">
        <v>72</v>
      </c>
      <c r="G240" s="193" t="s">
        <v>72</v>
      </c>
      <c r="H240" s="193">
        <v>214</v>
      </c>
      <c r="I240" s="62" t="s">
        <v>72</v>
      </c>
    </row>
    <row r="241" spans="1:9">
      <c r="A241" s="246"/>
      <c r="B241" s="230">
        <v>2013</v>
      </c>
      <c r="C241" s="707">
        <v>273</v>
      </c>
      <c r="D241" s="193">
        <v>59</v>
      </c>
      <c r="E241" s="193">
        <v>59</v>
      </c>
      <c r="F241" s="193" t="s">
        <v>72</v>
      </c>
      <c r="G241" s="193" t="s">
        <v>72</v>
      </c>
      <c r="H241" s="193">
        <v>214</v>
      </c>
      <c r="I241" s="62" t="s">
        <v>72</v>
      </c>
    </row>
    <row r="242" spans="1:9">
      <c r="A242" s="246"/>
      <c r="B242" s="230">
        <v>2014</v>
      </c>
      <c r="C242" s="707">
        <v>273</v>
      </c>
      <c r="D242" s="193">
        <v>59</v>
      </c>
      <c r="E242" s="193">
        <v>59</v>
      </c>
      <c r="F242" s="193" t="s">
        <v>72</v>
      </c>
      <c r="G242" s="193" t="s">
        <v>72</v>
      </c>
      <c r="H242" s="193">
        <v>214</v>
      </c>
      <c r="I242" s="62" t="s">
        <v>72</v>
      </c>
    </row>
    <row r="243" spans="1:9">
      <c r="A243" s="246"/>
      <c r="B243" s="230">
        <v>2015</v>
      </c>
      <c r="C243" s="707">
        <v>290</v>
      </c>
      <c r="D243" s="193">
        <v>56</v>
      </c>
      <c r="E243" s="193">
        <v>56</v>
      </c>
      <c r="F243" s="193" t="s">
        <v>72</v>
      </c>
      <c r="G243" s="193" t="s">
        <v>72</v>
      </c>
      <c r="H243" s="193">
        <v>234</v>
      </c>
      <c r="I243" s="62" t="s">
        <v>72</v>
      </c>
    </row>
    <row r="244" spans="1:9">
      <c r="A244" s="246"/>
      <c r="B244" s="230">
        <v>2016</v>
      </c>
      <c r="C244" s="707">
        <v>290</v>
      </c>
      <c r="D244" s="193">
        <v>56</v>
      </c>
      <c r="E244" s="193">
        <v>56</v>
      </c>
      <c r="F244" s="193" t="s">
        <v>72</v>
      </c>
      <c r="G244" s="193" t="s">
        <v>72</v>
      </c>
      <c r="H244" s="193">
        <v>234</v>
      </c>
      <c r="I244" s="62" t="s">
        <v>72</v>
      </c>
    </row>
    <row r="245" spans="1:9">
      <c r="A245" s="246"/>
      <c r="B245" s="230"/>
      <c r="C245" s="707"/>
      <c r="D245" s="193"/>
      <c r="E245" s="193"/>
      <c r="F245" s="193"/>
      <c r="G245" s="193"/>
      <c r="H245" s="193"/>
      <c r="I245" s="62"/>
    </row>
    <row r="246" spans="1:9">
      <c r="A246" s="246" t="s">
        <v>45</v>
      </c>
      <c r="B246" s="230">
        <v>2012</v>
      </c>
      <c r="C246" s="709" t="s">
        <v>1423</v>
      </c>
      <c r="D246" s="193" t="s">
        <v>1424</v>
      </c>
      <c r="E246" s="193" t="s">
        <v>1424</v>
      </c>
      <c r="F246" s="193" t="s">
        <v>72</v>
      </c>
      <c r="G246" s="193" t="s">
        <v>72</v>
      </c>
      <c r="H246" s="193">
        <v>142</v>
      </c>
      <c r="I246" s="62">
        <v>11</v>
      </c>
    </row>
    <row r="247" spans="1:9">
      <c r="A247" s="246"/>
      <c r="B247" s="230">
        <v>2013</v>
      </c>
      <c r="C247" s="709" t="s">
        <v>1423</v>
      </c>
      <c r="D247" s="193" t="s">
        <v>1424</v>
      </c>
      <c r="E247" s="193" t="s">
        <v>1424</v>
      </c>
      <c r="F247" s="193" t="s">
        <v>72</v>
      </c>
      <c r="G247" s="193" t="s">
        <v>72</v>
      </c>
      <c r="H247" s="193">
        <v>142</v>
      </c>
      <c r="I247" s="62">
        <v>11</v>
      </c>
    </row>
    <row r="248" spans="1:9">
      <c r="A248" s="246"/>
      <c r="B248" s="230">
        <v>2014</v>
      </c>
      <c r="C248" s="709" t="s">
        <v>1423</v>
      </c>
      <c r="D248" s="193" t="s">
        <v>1424</v>
      </c>
      <c r="E248" s="193" t="s">
        <v>1424</v>
      </c>
      <c r="F248" s="193" t="s">
        <v>72</v>
      </c>
      <c r="G248" s="193" t="s">
        <v>72</v>
      </c>
      <c r="H248" s="193">
        <v>142</v>
      </c>
      <c r="I248" s="62">
        <v>11</v>
      </c>
    </row>
    <row r="249" spans="1:9">
      <c r="A249" s="246"/>
      <c r="B249" s="230">
        <v>2015</v>
      </c>
      <c r="C249" s="707">
        <v>259</v>
      </c>
      <c r="D249" s="193">
        <v>109</v>
      </c>
      <c r="E249" s="193">
        <v>109</v>
      </c>
      <c r="F249" s="193" t="s">
        <v>72</v>
      </c>
      <c r="G249" s="193" t="s">
        <v>72</v>
      </c>
      <c r="H249" s="193">
        <v>141</v>
      </c>
      <c r="I249" s="62">
        <v>9</v>
      </c>
    </row>
    <row r="250" spans="1:9">
      <c r="A250" s="246"/>
      <c r="B250" s="230">
        <v>2016</v>
      </c>
      <c r="C250" s="707">
        <v>259</v>
      </c>
      <c r="D250" s="193">
        <v>114</v>
      </c>
      <c r="E250" s="193">
        <v>114</v>
      </c>
      <c r="F250" s="193" t="s">
        <v>72</v>
      </c>
      <c r="G250" s="193" t="s">
        <v>72</v>
      </c>
      <c r="H250" s="193">
        <v>135</v>
      </c>
      <c r="I250" s="62">
        <v>10</v>
      </c>
    </row>
    <row r="251" spans="1:9">
      <c r="A251" s="246"/>
      <c r="B251" s="230"/>
      <c r="C251" s="707"/>
      <c r="D251" s="193"/>
      <c r="E251" s="193"/>
      <c r="F251" s="193"/>
      <c r="G251" s="193"/>
      <c r="H251" s="193"/>
      <c r="I251" s="62"/>
    </row>
    <row r="252" spans="1:9">
      <c r="A252" s="246" t="s">
        <v>46</v>
      </c>
      <c r="B252" s="230">
        <v>2012</v>
      </c>
      <c r="C252" s="707">
        <v>155</v>
      </c>
      <c r="D252" s="193">
        <v>2</v>
      </c>
      <c r="E252" s="193">
        <v>2</v>
      </c>
      <c r="F252" s="193" t="s">
        <v>72</v>
      </c>
      <c r="G252" s="193" t="s">
        <v>72</v>
      </c>
      <c r="H252" s="193" t="s">
        <v>72</v>
      </c>
      <c r="I252" s="62">
        <v>153</v>
      </c>
    </row>
    <row r="253" spans="1:9">
      <c r="A253" s="246"/>
      <c r="B253" s="230">
        <v>2013</v>
      </c>
      <c r="C253" s="707">
        <v>155</v>
      </c>
      <c r="D253" s="193">
        <v>7</v>
      </c>
      <c r="E253" s="193">
        <v>7</v>
      </c>
      <c r="F253" s="193" t="s">
        <v>72</v>
      </c>
      <c r="G253" s="193" t="s">
        <v>72</v>
      </c>
      <c r="H253" s="193" t="s">
        <v>72</v>
      </c>
      <c r="I253" s="62">
        <v>148</v>
      </c>
    </row>
    <row r="254" spans="1:9">
      <c r="A254" s="246"/>
      <c r="B254" s="230">
        <v>2014</v>
      </c>
      <c r="C254" s="707">
        <v>155</v>
      </c>
      <c r="D254" s="193">
        <v>8</v>
      </c>
      <c r="E254" s="193">
        <v>8</v>
      </c>
      <c r="F254" s="193" t="s">
        <v>72</v>
      </c>
      <c r="G254" s="193" t="s">
        <v>72</v>
      </c>
      <c r="H254" s="193" t="s">
        <v>72</v>
      </c>
      <c r="I254" s="62">
        <v>147</v>
      </c>
    </row>
    <row r="255" spans="1:9">
      <c r="A255" s="246"/>
      <c r="B255" s="230">
        <v>2015</v>
      </c>
      <c r="C255" s="707">
        <v>155</v>
      </c>
      <c r="D255" s="193">
        <v>8</v>
      </c>
      <c r="E255" s="193">
        <v>8</v>
      </c>
      <c r="F255" s="193" t="s">
        <v>72</v>
      </c>
      <c r="G255" s="193" t="s">
        <v>72</v>
      </c>
      <c r="H255" s="193" t="s">
        <v>72</v>
      </c>
      <c r="I255" s="62">
        <v>147</v>
      </c>
    </row>
    <row r="256" spans="1:9">
      <c r="A256" s="246"/>
      <c r="B256" s="230">
        <v>2016</v>
      </c>
      <c r="C256" s="707">
        <v>155</v>
      </c>
      <c r="D256" s="193">
        <v>8</v>
      </c>
      <c r="E256" s="193">
        <v>8</v>
      </c>
      <c r="F256" s="193" t="s">
        <v>72</v>
      </c>
      <c r="G256" s="193" t="s">
        <v>72</v>
      </c>
      <c r="H256" s="193" t="s">
        <v>72</v>
      </c>
      <c r="I256" s="62">
        <v>147</v>
      </c>
    </row>
    <row r="257" spans="1:9">
      <c r="A257" s="246"/>
      <c r="B257" s="230"/>
      <c r="C257" s="707"/>
      <c r="D257" s="193"/>
      <c r="E257" s="193"/>
      <c r="F257" s="193"/>
      <c r="G257" s="193"/>
      <c r="H257" s="193"/>
      <c r="I257" s="62"/>
    </row>
    <row r="258" spans="1:9">
      <c r="A258" s="246" t="s">
        <v>47</v>
      </c>
      <c r="B258" s="230">
        <v>2012</v>
      </c>
      <c r="C258" s="707">
        <v>68</v>
      </c>
      <c r="D258" s="193">
        <v>50</v>
      </c>
      <c r="E258" s="193">
        <v>50</v>
      </c>
      <c r="F258" s="193" t="s">
        <v>72</v>
      </c>
      <c r="G258" s="193" t="s">
        <v>72</v>
      </c>
      <c r="H258" s="193">
        <v>18</v>
      </c>
      <c r="I258" s="62" t="s">
        <v>72</v>
      </c>
    </row>
    <row r="259" spans="1:9">
      <c r="A259" s="246"/>
      <c r="B259" s="230">
        <v>2013</v>
      </c>
      <c r="C259" s="707">
        <v>68</v>
      </c>
      <c r="D259" s="193">
        <v>51</v>
      </c>
      <c r="E259" s="193">
        <v>51</v>
      </c>
      <c r="F259" s="193" t="s">
        <v>72</v>
      </c>
      <c r="G259" s="193" t="s">
        <v>72</v>
      </c>
      <c r="H259" s="193">
        <v>17</v>
      </c>
      <c r="I259" s="62" t="s">
        <v>72</v>
      </c>
    </row>
    <row r="260" spans="1:9">
      <c r="A260" s="246"/>
      <c r="B260" s="230">
        <v>2014</v>
      </c>
      <c r="C260" s="707">
        <v>68</v>
      </c>
      <c r="D260" s="193">
        <v>51</v>
      </c>
      <c r="E260" s="193">
        <v>51</v>
      </c>
      <c r="F260" s="193" t="s">
        <v>72</v>
      </c>
      <c r="G260" s="193" t="s">
        <v>72</v>
      </c>
      <c r="H260" s="193">
        <v>17</v>
      </c>
      <c r="I260" s="62" t="s">
        <v>72</v>
      </c>
    </row>
    <row r="261" spans="1:9">
      <c r="A261" s="246"/>
      <c r="B261" s="230">
        <v>2015</v>
      </c>
      <c r="C261" s="707">
        <v>69</v>
      </c>
      <c r="D261" s="193">
        <v>52</v>
      </c>
      <c r="E261" s="193">
        <v>52</v>
      </c>
      <c r="F261" s="193" t="s">
        <v>72</v>
      </c>
      <c r="G261" s="193" t="s">
        <v>72</v>
      </c>
      <c r="H261" s="193">
        <v>17</v>
      </c>
      <c r="I261" s="62" t="s">
        <v>72</v>
      </c>
    </row>
    <row r="262" spans="1:9">
      <c r="A262" s="246"/>
      <c r="B262" s="230">
        <v>2016</v>
      </c>
      <c r="C262" s="707">
        <v>70</v>
      </c>
      <c r="D262" s="193">
        <v>53</v>
      </c>
      <c r="E262" s="193">
        <v>53</v>
      </c>
      <c r="F262" s="193" t="s">
        <v>72</v>
      </c>
      <c r="G262" s="193" t="s">
        <v>72</v>
      </c>
      <c r="H262" s="193">
        <v>17</v>
      </c>
      <c r="I262" s="62" t="s">
        <v>72</v>
      </c>
    </row>
    <row r="263" spans="1:9">
      <c r="A263" s="246"/>
      <c r="B263" s="230"/>
      <c r="C263" s="707"/>
      <c r="D263" s="193"/>
      <c r="E263" s="193"/>
      <c r="F263" s="193"/>
      <c r="G263" s="193"/>
      <c r="H263" s="193"/>
      <c r="I263" s="62"/>
    </row>
    <row r="264" spans="1:9">
      <c r="A264" s="246" t="s">
        <v>48</v>
      </c>
      <c r="B264" s="230">
        <v>2012</v>
      </c>
      <c r="C264" s="707">
        <v>187</v>
      </c>
      <c r="D264" s="193">
        <v>40</v>
      </c>
      <c r="E264" s="193">
        <v>40</v>
      </c>
      <c r="F264" s="193" t="s">
        <v>72</v>
      </c>
      <c r="G264" s="193" t="s">
        <v>72</v>
      </c>
      <c r="H264" s="193">
        <v>137</v>
      </c>
      <c r="I264" s="62">
        <v>10</v>
      </c>
    </row>
    <row r="265" spans="1:9">
      <c r="A265" s="246"/>
      <c r="B265" s="230">
        <v>2013</v>
      </c>
      <c r="C265" s="707">
        <v>187</v>
      </c>
      <c r="D265" s="193">
        <v>40</v>
      </c>
      <c r="E265" s="193">
        <v>40</v>
      </c>
      <c r="F265" s="193" t="s">
        <v>72</v>
      </c>
      <c r="G265" s="193" t="s">
        <v>72</v>
      </c>
      <c r="H265" s="193">
        <v>137</v>
      </c>
      <c r="I265" s="62">
        <v>10</v>
      </c>
    </row>
    <row r="266" spans="1:9">
      <c r="A266" s="246"/>
      <c r="B266" s="230">
        <v>2014</v>
      </c>
      <c r="C266" s="707">
        <v>187</v>
      </c>
      <c r="D266" s="193">
        <v>40</v>
      </c>
      <c r="E266" s="193">
        <v>40</v>
      </c>
      <c r="F266" s="193" t="s">
        <v>72</v>
      </c>
      <c r="G266" s="193" t="s">
        <v>72</v>
      </c>
      <c r="H266" s="193">
        <v>137</v>
      </c>
      <c r="I266" s="62">
        <v>10</v>
      </c>
    </row>
    <row r="267" spans="1:9">
      <c r="A267" s="246"/>
      <c r="B267" s="230">
        <v>2015</v>
      </c>
      <c r="C267" s="707">
        <v>187</v>
      </c>
      <c r="D267" s="193">
        <v>40</v>
      </c>
      <c r="E267" s="193">
        <v>40</v>
      </c>
      <c r="F267" s="193" t="s">
        <v>72</v>
      </c>
      <c r="G267" s="193" t="s">
        <v>72</v>
      </c>
      <c r="H267" s="193">
        <v>137</v>
      </c>
      <c r="I267" s="62">
        <v>10</v>
      </c>
    </row>
    <row r="268" spans="1:9">
      <c r="A268" s="246"/>
      <c r="B268" s="230">
        <v>2016</v>
      </c>
      <c r="C268" s="707">
        <v>187</v>
      </c>
      <c r="D268" s="193">
        <v>40</v>
      </c>
      <c r="E268" s="193">
        <v>40</v>
      </c>
      <c r="F268" s="193" t="s">
        <v>72</v>
      </c>
      <c r="G268" s="193" t="s">
        <v>72</v>
      </c>
      <c r="H268" s="193">
        <v>137</v>
      </c>
      <c r="I268" s="62">
        <v>10</v>
      </c>
    </row>
    <row r="269" spans="1:9">
      <c r="A269" s="246"/>
      <c r="B269" s="230"/>
      <c r="C269" s="707"/>
      <c r="D269" s="193"/>
      <c r="E269" s="193"/>
      <c r="F269" s="193"/>
      <c r="G269" s="193"/>
      <c r="H269" s="193"/>
      <c r="I269" s="62"/>
    </row>
    <row r="270" spans="1:9">
      <c r="A270" s="246" t="s">
        <v>49</v>
      </c>
      <c r="B270" s="230">
        <v>2012</v>
      </c>
      <c r="C270" s="707">
        <v>99</v>
      </c>
      <c r="D270" s="193">
        <v>42</v>
      </c>
      <c r="E270" s="193">
        <v>42</v>
      </c>
      <c r="F270" s="193" t="s">
        <v>72</v>
      </c>
      <c r="G270" s="193" t="s">
        <v>72</v>
      </c>
      <c r="H270" s="60">
        <v>57</v>
      </c>
      <c r="I270" s="62" t="s">
        <v>72</v>
      </c>
    </row>
    <row r="271" spans="1:9">
      <c r="A271" s="246"/>
      <c r="B271" s="230">
        <v>2013</v>
      </c>
      <c r="C271" s="707">
        <v>99</v>
      </c>
      <c r="D271" s="193">
        <v>47</v>
      </c>
      <c r="E271" s="193">
        <v>47</v>
      </c>
      <c r="F271" s="193" t="s">
        <v>72</v>
      </c>
      <c r="G271" s="193" t="s">
        <v>72</v>
      </c>
      <c r="H271" s="60">
        <v>52</v>
      </c>
      <c r="I271" s="62" t="s">
        <v>72</v>
      </c>
    </row>
    <row r="272" spans="1:9">
      <c r="A272" s="246"/>
      <c r="B272" s="230">
        <v>2014</v>
      </c>
      <c r="C272" s="707">
        <v>99</v>
      </c>
      <c r="D272" s="193">
        <v>50</v>
      </c>
      <c r="E272" s="193">
        <v>50</v>
      </c>
      <c r="F272" s="193" t="s">
        <v>72</v>
      </c>
      <c r="G272" s="193" t="s">
        <v>72</v>
      </c>
      <c r="H272" s="60">
        <v>49</v>
      </c>
      <c r="I272" s="62" t="s">
        <v>72</v>
      </c>
    </row>
    <row r="273" spans="1:9">
      <c r="A273" s="246"/>
      <c r="B273" s="230">
        <v>2015</v>
      </c>
      <c r="C273" s="707">
        <v>99</v>
      </c>
      <c r="D273" s="193">
        <v>51</v>
      </c>
      <c r="E273" s="193">
        <v>51</v>
      </c>
      <c r="F273" s="193" t="s">
        <v>72</v>
      </c>
      <c r="G273" s="193" t="s">
        <v>72</v>
      </c>
      <c r="H273" s="60">
        <v>48</v>
      </c>
      <c r="I273" s="62" t="s">
        <v>72</v>
      </c>
    </row>
    <row r="274" spans="1:9">
      <c r="A274" s="246"/>
      <c r="B274" s="230">
        <v>2016</v>
      </c>
      <c r="C274" s="707">
        <v>99</v>
      </c>
      <c r="D274" s="193">
        <v>51</v>
      </c>
      <c r="E274" s="193">
        <v>51</v>
      </c>
      <c r="F274" s="193" t="s">
        <v>72</v>
      </c>
      <c r="G274" s="193" t="s">
        <v>72</v>
      </c>
      <c r="H274" s="60">
        <v>48</v>
      </c>
      <c r="I274" s="62" t="s">
        <v>72</v>
      </c>
    </row>
    <row r="275" spans="1:9">
      <c r="A275" s="246"/>
      <c r="B275" s="230"/>
      <c r="C275" s="707"/>
      <c r="D275" s="193"/>
      <c r="E275" s="193"/>
      <c r="F275" s="193"/>
      <c r="G275" s="193"/>
      <c r="H275" s="60"/>
      <c r="I275" s="62"/>
    </row>
    <row r="276" spans="1:9">
      <c r="A276" s="246" t="s">
        <v>50</v>
      </c>
      <c r="B276" s="230">
        <v>2012</v>
      </c>
      <c r="C276" s="707">
        <v>8</v>
      </c>
      <c r="D276" s="193">
        <v>8</v>
      </c>
      <c r="E276" s="193">
        <v>8</v>
      </c>
      <c r="F276" s="193" t="s">
        <v>72</v>
      </c>
      <c r="G276" s="193" t="s">
        <v>72</v>
      </c>
      <c r="H276" s="193" t="s">
        <v>72</v>
      </c>
      <c r="I276" s="193" t="s">
        <v>72</v>
      </c>
    </row>
    <row r="277" spans="1:9">
      <c r="A277" s="246"/>
      <c r="B277" s="230">
        <v>2013</v>
      </c>
      <c r="C277" s="707">
        <v>8</v>
      </c>
      <c r="D277" s="193">
        <v>8</v>
      </c>
      <c r="E277" s="193">
        <v>8</v>
      </c>
      <c r="F277" s="193" t="s">
        <v>72</v>
      </c>
      <c r="G277" s="193" t="s">
        <v>72</v>
      </c>
      <c r="H277" s="193" t="s">
        <v>72</v>
      </c>
      <c r="I277" s="193" t="s">
        <v>72</v>
      </c>
    </row>
    <row r="278" spans="1:9">
      <c r="A278" s="246"/>
      <c r="B278" s="230">
        <v>2014</v>
      </c>
      <c r="C278" s="707">
        <v>8</v>
      </c>
      <c r="D278" s="193">
        <v>8</v>
      </c>
      <c r="E278" s="193">
        <v>8</v>
      </c>
      <c r="F278" s="193" t="s">
        <v>72</v>
      </c>
      <c r="G278" s="193" t="s">
        <v>72</v>
      </c>
      <c r="H278" s="193" t="s">
        <v>72</v>
      </c>
      <c r="I278" s="193" t="s">
        <v>72</v>
      </c>
    </row>
    <row r="279" spans="1:9">
      <c r="A279" s="246"/>
      <c r="B279" s="230">
        <v>2015</v>
      </c>
      <c r="C279" s="707">
        <v>8</v>
      </c>
      <c r="D279" s="193">
        <v>8</v>
      </c>
      <c r="E279" s="193">
        <v>8</v>
      </c>
      <c r="F279" s="193" t="s">
        <v>72</v>
      </c>
      <c r="G279" s="193" t="s">
        <v>72</v>
      </c>
      <c r="H279" s="193" t="s">
        <v>72</v>
      </c>
      <c r="I279" s="193" t="s">
        <v>72</v>
      </c>
    </row>
    <row r="280" spans="1:9">
      <c r="A280" s="246"/>
      <c r="B280" s="230">
        <v>2016</v>
      </c>
      <c r="C280" s="707">
        <v>8</v>
      </c>
      <c r="D280" s="193">
        <v>8</v>
      </c>
      <c r="E280" s="193">
        <v>8</v>
      </c>
      <c r="F280" s="193" t="s">
        <v>72</v>
      </c>
      <c r="G280" s="193" t="s">
        <v>72</v>
      </c>
      <c r="H280" s="193" t="s">
        <v>72</v>
      </c>
      <c r="I280" s="193" t="s">
        <v>72</v>
      </c>
    </row>
    <row r="281" spans="1:9">
      <c r="A281" s="246"/>
      <c r="B281" s="230"/>
      <c r="C281" s="707"/>
      <c r="D281" s="193"/>
      <c r="E281" s="193"/>
      <c r="F281" s="193"/>
      <c r="G281" s="193"/>
      <c r="H281" s="60"/>
      <c r="I281" s="62"/>
    </row>
    <row r="282" spans="1:9">
      <c r="A282" s="246" t="s">
        <v>51</v>
      </c>
      <c r="B282" s="230">
        <v>2012</v>
      </c>
      <c r="C282" s="709" t="s">
        <v>1425</v>
      </c>
      <c r="D282" s="193" t="s">
        <v>1426</v>
      </c>
      <c r="E282" s="193" t="s">
        <v>1426</v>
      </c>
      <c r="F282" s="193" t="s">
        <v>72</v>
      </c>
      <c r="G282" s="193" t="s">
        <v>72</v>
      </c>
      <c r="H282" s="60">
        <v>75</v>
      </c>
      <c r="I282" s="62" t="s">
        <v>72</v>
      </c>
    </row>
    <row r="283" spans="1:9">
      <c r="A283" s="246"/>
      <c r="B283" s="230">
        <v>2013</v>
      </c>
      <c r="C283" s="707">
        <v>92</v>
      </c>
      <c r="D283" s="193">
        <v>42</v>
      </c>
      <c r="E283" s="193">
        <v>42</v>
      </c>
      <c r="F283" s="193" t="s">
        <v>72</v>
      </c>
      <c r="G283" s="193" t="s">
        <v>72</v>
      </c>
      <c r="H283" s="60">
        <v>50</v>
      </c>
      <c r="I283" s="62" t="s">
        <v>72</v>
      </c>
    </row>
    <row r="284" spans="1:9">
      <c r="A284" s="246"/>
      <c r="B284" s="230">
        <v>2014</v>
      </c>
      <c r="C284" s="707">
        <v>92</v>
      </c>
      <c r="D284" s="193">
        <v>42</v>
      </c>
      <c r="E284" s="193">
        <v>42</v>
      </c>
      <c r="F284" s="193" t="s">
        <v>72</v>
      </c>
      <c r="G284" s="193" t="s">
        <v>72</v>
      </c>
      <c r="H284" s="60">
        <v>50</v>
      </c>
      <c r="I284" s="62" t="s">
        <v>72</v>
      </c>
    </row>
    <row r="285" spans="1:9">
      <c r="A285" s="246"/>
      <c r="B285" s="230">
        <v>2015</v>
      </c>
      <c r="C285" s="707">
        <v>92</v>
      </c>
      <c r="D285" s="193">
        <v>42</v>
      </c>
      <c r="E285" s="193">
        <v>42</v>
      </c>
      <c r="F285" s="193" t="s">
        <v>72</v>
      </c>
      <c r="G285" s="193" t="s">
        <v>72</v>
      </c>
      <c r="H285" s="60">
        <v>50</v>
      </c>
      <c r="I285" s="62" t="s">
        <v>72</v>
      </c>
    </row>
    <row r="286" spans="1:9">
      <c r="A286" s="246"/>
      <c r="B286" s="230">
        <v>2016</v>
      </c>
      <c r="C286" s="707">
        <v>92</v>
      </c>
      <c r="D286" s="193">
        <v>42</v>
      </c>
      <c r="E286" s="193">
        <v>42</v>
      </c>
      <c r="F286" s="193" t="s">
        <v>72</v>
      </c>
      <c r="G286" s="193" t="s">
        <v>72</v>
      </c>
      <c r="H286" s="60">
        <v>50</v>
      </c>
      <c r="I286" s="62" t="s">
        <v>72</v>
      </c>
    </row>
    <row r="287" spans="1:9">
      <c r="A287" s="246"/>
      <c r="B287" s="230"/>
      <c r="C287" s="707"/>
      <c r="D287" s="193"/>
      <c r="E287" s="193"/>
      <c r="F287" s="193"/>
      <c r="G287" s="193"/>
      <c r="H287" s="60"/>
      <c r="I287" s="62"/>
    </row>
    <row r="288" spans="1:9">
      <c r="A288" s="249" t="s">
        <v>52</v>
      </c>
      <c r="B288" s="230">
        <v>2012</v>
      </c>
      <c r="C288" s="707">
        <v>196</v>
      </c>
      <c r="D288" s="193">
        <v>141</v>
      </c>
      <c r="E288" s="193">
        <v>141</v>
      </c>
      <c r="F288" s="193" t="s">
        <v>72</v>
      </c>
      <c r="G288" s="193" t="s">
        <v>72</v>
      </c>
      <c r="H288" s="60">
        <v>55</v>
      </c>
      <c r="I288" s="62" t="s">
        <v>72</v>
      </c>
    </row>
    <row r="289" spans="1:9">
      <c r="A289" s="246"/>
      <c r="B289" s="230">
        <v>2013</v>
      </c>
      <c r="C289" s="707">
        <v>196</v>
      </c>
      <c r="D289" s="193">
        <v>141</v>
      </c>
      <c r="E289" s="193">
        <v>141</v>
      </c>
      <c r="F289" s="193" t="s">
        <v>72</v>
      </c>
      <c r="G289" s="193" t="s">
        <v>72</v>
      </c>
      <c r="H289" s="60">
        <v>55</v>
      </c>
      <c r="I289" s="62" t="s">
        <v>72</v>
      </c>
    </row>
    <row r="290" spans="1:9">
      <c r="A290" s="246"/>
      <c r="B290" s="230">
        <v>2014</v>
      </c>
      <c r="C290" s="707">
        <v>196</v>
      </c>
      <c r="D290" s="193">
        <v>141</v>
      </c>
      <c r="E290" s="193">
        <v>141</v>
      </c>
      <c r="F290" s="193" t="s">
        <v>72</v>
      </c>
      <c r="G290" s="193" t="s">
        <v>72</v>
      </c>
      <c r="H290" s="60">
        <v>55</v>
      </c>
      <c r="I290" s="62" t="s">
        <v>72</v>
      </c>
    </row>
    <row r="291" spans="1:9">
      <c r="A291" s="246"/>
      <c r="B291" s="230">
        <v>2015</v>
      </c>
      <c r="C291" s="707">
        <v>196</v>
      </c>
      <c r="D291" s="193">
        <v>141</v>
      </c>
      <c r="E291" s="193">
        <v>141</v>
      </c>
      <c r="F291" s="193" t="s">
        <v>72</v>
      </c>
      <c r="G291" s="193" t="s">
        <v>72</v>
      </c>
      <c r="H291" s="60">
        <v>55</v>
      </c>
      <c r="I291" s="62" t="s">
        <v>72</v>
      </c>
    </row>
    <row r="292" spans="1:9">
      <c r="A292" s="246"/>
      <c r="B292" s="230">
        <v>2016</v>
      </c>
      <c r="C292" s="707">
        <v>196</v>
      </c>
      <c r="D292" s="193">
        <v>141</v>
      </c>
      <c r="E292" s="193">
        <v>141</v>
      </c>
      <c r="F292" s="193" t="s">
        <v>72</v>
      </c>
      <c r="G292" s="193" t="s">
        <v>72</v>
      </c>
      <c r="H292" s="60">
        <v>55</v>
      </c>
      <c r="I292" s="62" t="s">
        <v>72</v>
      </c>
    </row>
    <row r="293" spans="1:9">
      <c r="A293" s="246"/>
      <c r="B293" s="230"/>
      <c r="C293" s="707"/>
      <c r="D293" s="193"/>
      <c r="E293" s="193"/>
      <c r="F293" s="193"/>
      <c r="G293" s="193"/>
      <c r="H293" s="60"/>
      <c r="I293" s="62"/>
    </row>
    <row r="294" spans="1:9">
      <c r="A294" s="246" t="s">
        <v>53</v>
      </c>
      <c r="B294" s="230">
        <v>2012</v>
      </c>
      <c r="C294" s="707">
        <v>286</v>
      </c>
      <c r="D294" s="193">
        <v>113</v>
      </c>
      <c r="E294" s="193">
        <v>113</v>
      </c>
      <c r="F294" s="193" t="s">
        <v>72</v>
      </c>
      <c r="G294" s="193" t="s">
        <v>72</v>
      </c>
      <c r="H294" s="60">
        <v>173</v>
      </c>
      <c r="I294" s="62" t="s">
        <v>72</v>
      </c>
    </row>
    <row r="295" spans="1:9">
      <c r="A295" s="246"/>
      <c r="B295" s="230">
        <v>2013</v>
      </c>
      <c r="C295" s="709" t="s">
        <v>1427</v>
      </c>
      <c r="D295" s="193">
        <v>127</v>
      </c>
      <c r="E295" s="193">
        <v>127</v>
      </c>
      <c r="F295" s="193" t="s">
        <v>72</v>
      </c>
      <c r="G295" s="193" t="s">
        <v>72</v>
      </c>
      <c r="H295" s="60" t="s">
        <v>1428</v>
      </c>
      <c r="I295" s="62" t="s">
        <v>72</v>
      </c>
    </row>
    <row r="296" spans="1:9">
      <c r="A296" s="246"/>
      <c r="B296" s="230">
        <v>2014</v>
      </c>
      <c r="C296" s="707">
        <v>287</v>
      </c>
      <c r="D296" s="193">
        <v>128</v>
      </c>
      <c r="E296" s="193">
        <v>128</v>
      </c>
      <c r="F296" s="193" t="s">
        <v>72</v>
      </c>
      <c r="G296" s="193" t="s">
        <v>72</v>
      </c>
      <c r="H296" s="60">
        <v>159</v>
      </c>
      <c r="I296" s="62" t="s">
        <v>72</v>
      </c>
    </row>
    <row r="297" spans="1:9">
      <c r="A297" s="246"/>
      <c r="B297" s="230">
        <v>2015</v>
      </c>
      <c r="C297" s="707">
        <v>287</v>
      </c>
      <c r="D297" s="193">
        <v>128</v>
      </c>
      <c r="E297" s="193">
        <v>128</v>
      </c>
      <c r="F297" s="193" t="s">
        <v>72</v>
      </c>
      <c r="G297" s="193" t="s">
        <v>72</v>
      </c>
      <c r="H297" s="60">
        <v>159</v>
      </c>
      <c r="I297" s="62" t="s">
        <v>72</v>
      </c>
    </row>
    <row r="298" spans="1:9">
      <c r="A298" s="246"/>
      <c r="B298" s="230">
        <v>2016</v>
      </c>
      <c r="C298" s="707">
        <v>287</v>
      </c>
      <c r="D298" s="193">
        <v>132</v>
      </c>
      <c r="E298" s="193">
        <v>132</v>
      </c>
      <c r="F298" s="193" t="s">
        <v>72</v>
      </c>
      <c r="G298" s="193" t="s">
        <v>72</v>
      </c>
      <c r="H298" s="60">
        <v>156</v>
      </c>
      <c r="I298" s="62" t="s">
        <v>72</v>
      </c>
    </row>
    <row r="299" spans="1:9">
      <c r="A299" s="246"/>
      <c r="B299" s="230"/>
      <c r="C299" s="707"/>
      <c r="D299" s="193"/>
      <c r="E299" s="193"/>
      <c r="F299" s="193"/>
      <c r="G299" s="193"/>
      <c r="H299" s="60"/>
      <c r="I299" s="62"/>
    </row>
    <row r="300" spans="1:9">
      <c r="A300" s="246" t="s">
        <v>54</v>
      </c>
      <c r="B300" s="692">
        <v>2012</v>
      </c>
      <c r="C300" s="713">
        <v>125</v>
      </c>
      <c r="D300" s="193">
        <v>64</v>
      </c>
      <c r="E300" s="193">
        <v>64</v>
      </c>
      <c r="F300" s="193" t="s">
        <v>72</v>
      </c>
      <c r="G300" s="193" t="s">
        <v>72</v>
      </c>
      <c r="H300" s="60">
        <v>61</v>
      </c>
      <c r="I300" s="62" t="s">
        <v>72</v>
      </c>
    </row>
    <row r="301" spans="1:9">
      <c r="A301" s="694"/>
      <c r="B301" s="692">
        <v>2013</v>
      </c>
      <c r="C301" s="713">
        <v>125</v>
      </c>
      <c r="D301" s="193">
        <v>64</v>
      </c>
      <c r="E301" s="193">
        <v>64</v>
      </c>
      <c r="F301" s="193" t="s">
        <v>72</v>
      </c>
      <c r="G301" s="193" t="s">
        <v>72</v>
      </c>
      <c r="H301" s="60">
        <v>61</v>
      </c>
      <c r="I301" s="62" t="s">
        <v>72</v>
      </c>
    </row>
    <row r="302" spans="1:9">
      <c r="A302" s="694"/>
      <c r="B302" s="692">
        <v>2014</v>
      </c>
      <c r="C302" s="711" t="s">
        <v>1429</v>
      </c>
      <c r="D302" s="193" t="s">
        <v>1430</v>
      </c>
      <c r="E302" s="193" t="s">
        <v>1430</v>
      </c>
      <c r="F302" s="193" t="s">
        <v>72</v>
      </c>
      <c r="G302" s="193" t="s">
        <v>72</v>
      </c>
      <c r="H302" s="60" t="s">
        <v>1431</v>
      </c>
      <c r="I302" s="62" t="s">
        <v>72</v>
      </c>
    </row>
    <row r="303" spans="1:9">
      <c r="A303" s="694"/>
      <c r="B303" s="692">
        <v>2015</v>
      </c>
      <c r="C303" s="711" t="s">
        <v>1432</v>
      </c>
      <c r="D303" s="193" t="s">
        <v>1433</v>
      </c>
      <c r="E303" s="193" t="s">
        <v>1433</v>
      </c>
      <c r="F303" s="193" t="s">
        <v>72</v>
      </c>
      <c r="G303" s="193" t="s">
        <v>72</v>
      </c>
      <c r="H303" s="60" t="s">
        <v>1434</v>
      </c>
      <c r="I303" s="62" t="s">
        <v>72</v>
      </c>
    </row>
    <row r="304" spans="1:9">
      <c r="A304" s="694"/>
      <c r="B304" s="692">
        <v>2016</v>
      </c>
      <c r="C304" s="711" t="s">
        <v>1435</v>
      </c>
      <c r="D304" s="193" t="s">
        <v>1436</v>
      </c>
      <c r="E304" s="193" t="s">
        <v>1436</v>
      </c>
      <c r="F304" s="193" t="s">
        <v>72</v>
      </c>
      <c r="G304" s="193" t="s">
        <v>72</v>
      </c>
      <c r="H304" s="60" t="s">
        <v>1437</v>
      </c>
      <c r="I304" s="62" t="s">
        <v>72</v>
      </c>
    </row>
    <row r="305" spans="1:9">
      <c r="A305" s="694"/>
      <c r="B305" s="695"/>
      <c r="C305" s="714"/>
      <c r="D305" s="715"/>
      <c r="E305" s="715"/>
      <c r="F305" s="715"/>
      <c r="G305" s="715"/>
      <c r="H305" s="716"/>
      <c r="I305" s="717"/>
    </row>
    <row r="306" spans="1:9">
      <c r="A306" s="246" t="s">
        <v>55</v>
      </c>
      <c r="B306" s="230">
        <v>2012</v>
      </c>
      <c r="C306" s="707">
        <v>201</v>
      </c>
      <c r="D306" s="193">
        <v>113</v>
      </c>
      <c r="E306" s="193">
        <v>113</v>
      </c>
      <c r="F306" s="193" t="s">
        <v>72</v>
      </c>
      <c r="G306" s="193" t="s">
        <v>72</v>
      </c>
      <c r="H306" s="60">
        <v>81</v>
      </c>
      <c r="I306" s="62">
        <v>7</v>
      </c>
    </row>
    <row r="307" spans="1:9">
      <c r="A307" s="246"/>
      <c r="B307" s="230">
        <v>2013</v>
      </c>
      <c r="C307" s="707">
        <v>201</v>
      </c>
      <c r="D307" s="193">
        <v>122</v>
      </c>
      <c r="E307" s="193">
        <v>122</v>
      </c>
      <c r="F307" s="193" t="s">
        <v>72</v>
      </c>
      <c r="G307" s="193" t="s">
        <v>72</v>
      </c>
      <c r="H307" s="60">
        <v>72</v>
      </c>
      <c r="I307" s="62">
        <v>7</v>
      </c>
    </row>
    <row r="308" spans="1:9">
      <c r="A308" s="246"/>
      <c r="B308" s="230">
        <v>2014</v>
      </c>
      <c r="C308" s="707">
        <v>220</v>
      </c>
      <c r="D308" s="193">
        <v>129</v>
      </c>
      <c r="E308" s="193">
        <v>129</v>
      </c>
      <c r="F308" s="193" t="s">
        <v>72</v>
      </c>
      <c r="G308" s="193" t="s">
        <v>72</v>
      </c>
      <c r="H308" s="60">
        <v>84</v>
      </c>
      <c r="I308" s="62">
        <v>7</v>
      </c>
    </row>
    <row r="309" spans="1:9">
      <c r="A309" s="246"/>
      <c r="B309" s="230">
        <v>2015</v>
      </c>
      <c r="C309" s="707">
        <v>220</v>
      </c>
      <c r="D309" s="193">
        <v>129</v>
      </c>
      <c r="E309" s="193">
        <v>129</v>
      </c>
      <c r="F309" s="193" t="s">
        <v>72</v>
      </c>
      <c r="G309" s="193" t="s">
        <v>72</v>
      </c>
      <c r="H309" s="60">
        <v>84</v>
      </c>
      <c r="I309" s="62">
        <v>7</v>
      </c>
    </row>
    <row r="310" spans="1:9">
      <c r="A310" s="246"/>
      <c r="B310" s="230">
        <v>2016</v>
      </c>
      <c r="C310" s="707">
        <v>220</v>
      </c>
      <c r="D310" s="193">
        <v>136</v>
      </c>
      <c r="E310" s="193">
        <v>136</v>
      </c>
      <c r="F310" s="193" t="s">
        <v>72</v>
      </c>
      <c r="G310" s="193" t="s">
        <v>72</v>
      </c>
      <c r="H310" s="60">
        <v>77</v>
      </c>
      <c r="I310" s="62">
        <v>7</v>
      </c>
    </row>
    <row r="311" spans="1:9">
      <c r="A311" s="246"/>
      <c r="B311" s="230"/>
      <c r="C311" s="707"/>
      <c r="D311" s="193"/>
      <c r="E311" s="193"/>
      <c r="F311" s="193"/>
      <c r="G311" s="193"/>
      <c r="H311" s="60"/>
      <c r="I311" s="62"/>
    </row>
    <row r="312" spans="1:9">
      <c r="A312" s="246" t="s">
        <v>56</v>
      </c>
      <c r="B312" s="230">
        <v>2012</v>
      </c>
      <c r="C312" s="707">
        <v>81</v>
      </c>
      <c r="D312" s="193">
        <v>35</v>
      </c>
      <c r="E312" s="193">
        <v>35</v>
      </c>
      <c r="F312" s="193" t="s">
        <v>72</v>
      </c>
      <c r="G312" s="193" t="s">
        <v>72</v>
      </c>
      <c r="H312" s="60">
        <v>46</v>
      </c>
      <c r="I312" s="62" t="s">
        <v>72</v>
      </c>
    </row>
    <row r="313" spans="1:9">
      <c r="A313" s="246"/>
      <c r="B313" s="230">
        <v>2013</v>
      </c>
      <c r="C313" s="707">
        <v>81</v>
      </c>
      <c r="D313" s="193">
        <v>35</v>
      </c>
      <c r="E313" s="193">
        <v>35</v>
      </c>
      <c r="F313" s="193" t="s">
        <v>72</v>
      </c>
      <c r="G313" s="193" t="s">
        <v>72</v>
      </c>
      <c r="H313" s="60">
        <v>46</v>
      </c>
      <c r="I313" s="62" t="s">
        <v>72</v>
      </c>
    </row>
    <row r="314" spans="1:9">
      <c r="A314" s="246"/>
      <c r="B314" s="230">
        <v>2014</v>
      </c>
      <c r="C314" s="707">
        <v>80</v>
      </c>
      <c r="D314" s="193">
        <v>38</v>
      </c>
      <c r="E314" s="193">
        <v>38</v>
      </c>
      <c r="F314" s="193" t="s">
        <v>72</v>
      </c>
      <c r="G314" s="193" t="s">
        <v>72</v>
      </c>
      <c r="H314" s="60">
        <v>42</v>
      </c>
      <c r="I314" s="62" t="s">
        <v>72</v>
      </c>
    </row>
    <row r="315" spans="1:9">
      <c r="A315" s="246"/>
      <c r="B315" s="230">
        <v>2015</v>
      </c>
      <c r="C315" s="707">
        <v>80</v>
      </c>
      <c r="D315" s="193">
        <v>39</v>
      </c>
      <c r="E315" s="193">
        <v>39</v>
      </c>
      <c r="F315" s="193" t="s">
        <v>72</v>
      </c>
      <c r="G315" s="193" t="s">
        <v>72</v>
      </c>
      <c r="H315" s="60">
        <v>41</v>
      </c>
      <c r="I315" s="62" t="s">
        <v>72</v>
      </c>
    </row>
    <row r="316" spans="1:9">
      <c r="A316" s="246"/>
      <c r="B316" s="230">
        <v>2016</v>
      </c>
      <c r="C316" s="707">
        <v>80</v>
      </c>
      <c r="D316" s="193">
        <v>39</v>
      </c>
      <c r="E316" s="193">
        <v>39</v>
      </c>
      <c r="F316" s="193" t="s">
        <v>72</v>
      </c>
      <c r="G316" s="193" t="s">
        <v>72</v>
      </c>
      <c r="H316" s="60">
        <v>41</v>
      </c>
      <c r="I316" s="62" t="s">
        <v>72</v>
      </c>
    </row>
    <row r="317" spans="1:9">
      <c r="A317" s="246"/>
      <c r="B317" s="230"/>
      <c r="C317" s="707"/>
      <c r="D317" s="193"/>
      <c r="E317" s="193"/>
      <c r="F317" s="193"/>
      <c r="G317" s="193"/>
      <c r="H317" s="60"/>
      <c r="I317" s="62"/>
    </row>
    <row r="318" spans="1:9">
      <c r="A318" s="246" t="s">
        <v>57</v>
      </c>
      <c r="B318" s="230">
        <v>2012</v>
      </c>
      <c r="C318" s="707">
        <v>80</v>
      </c>
      <c r="D318" s="193">
        <v>80</v>
      </c>
      <c r="E318" s="193">
        <v>80</v>
      </c>
      <c r="F318" s="193" t="s">
        <v>72</v>
      </c>
      <c r="G318" s="193" t="s">
        <v>72</v>
      </c>
      <c r="H318" s="193" t="s">
        <v>72</v>
      </c>
      <c r="I318" s="193" t="s">
        <v>72</v>
      </c>
    </row>
    <row r="319" spans="1:9">
      <c r="A319" s="246"/>
      <c r="B319" s="230">
        <v>2013</v>
      </c>
      <c r="C319" s="707">
        <v>90</v>
      </c>
      <c r="D319" s="193">
        <v>90</v>
      </c>
      <c r="E319" s="193">
        <v>90</v>
      </c>
      <c r="F319" s="193" t="s">
        <v>72</v>
      </c>
      <c r="G319" s="193" t="s">
        <v>72</v>
      </c>
      <c r="H319" s="193" t="s">
        <v>72</v>
      </c>
      <c r="I319" s="193" t="s">
        <v>72</v>
      </c>
    </row>
    <row r="320" spans="1:9">
      <c r="A320" s="246"/>
      <c r="B320" s="230">
        <v>2014</v>
      </c>
      <c r="C320" s="707">
        <v>91</v>
      </c>
      <c r="D320" s="193">
        <v>91</v>
      </c>
      <c r="E320" s="193">
        <v>91</v>
      </c>
      <c r="F320" s="193" t="s">
        <v>72</v>
      </c>
      <c r="G320" s="193" t="s">
        <v>72</v>
      </c>
      <c r="H320" s="193" t="s">
        <v>72</v>
      </c>
      <c r="I320" s="193" t="s">
        <v>72</v>
      </c>
    </row>
    <row r="321" spans="1:9">
      <c r="A321" s="246"/>
      <c r="B321" s="230">
        <v>2015</v>
      </c>
      <c r="C321" s="707">
        <v>91</v>
      </c>
      <c r="D321" s="193">
        <v>91</v>
      </c>
      <c r="E321" s="193">
        <v>91</v>
      </c>
      <c r="F321" s="193" t="s">
        <v>72</v>
      </c>
      <c r="G321" s="193" t="s">
        <v>72</v>
      </c>
      <c r="H321" s="193" t="s">
        <v>72</v>
      </c>
      <c r="I321" s="193" t="s">
        <v>72</v>
      </c>
    </row>
    <row r="322" spans="1:9">
      <c r="A322" s="246"/>
      <c r="B322" s="230">
        <v>2016</v>
      </c>
      <c r="C322" s="707">
        <v>91</v>
      </c>
      <c r="D322" s="193">
        <v>91</v>
      </c>
      <c r="E322" s="193">
        <v>91</v>
      </c>
      <c r="F322" s="193" t="s">
        <v>72</v>
      </c>
      <c r="G322" s="193" t="s">
        <v>72</v>
      </c>
      <c r="H322" s="193" t="s">
        <v>72</v>
      </c>
      <c r="I322" s="193" t="s">
        <v>72</v>
      </c>
    </row>
    <row r="323" spans="1:9">
      <c r="A323" s="246"/>
      <c r="B323" s="230"/>
      <c r="C323" s="707"/>
      <c r="D323" s="193"/>
      <c r="E323" s="193"/>
      <c r="F323" s="193"/>
      <c r="G323" s="193"/>
      <c r="H323" s="60"/>
      <c r="I323" s="62"/>
    </row>
    <row r="324" spans="1:9">
      <c r="A324" s="246" t="s">
        <v>58</v>
      </c>
      <c r="B324" s="230">
        <v>2012</v>
      </c>
      <c r="C324" s="707">
        <v>271</v>
      </c>
      <c r="D324" s="193">
        <v>71</v>
      </c>
      <c r="E324" s="193">
        <v>68</v>
      </c>
      <c r="F324" s="193" t="s">
        <v>72</v>
      </c>
      <c r="G324" s="193">
        <v>3</v>
      </c>
      <c r="H324" s="60">
        <v>200</v>
      </c>
      <c r="I324" s="62" t="s">
        <v>72</v>
      </c>
    </row>
    <row r="325" spans="1:9">
      <c r="A325" s="246"/>
      <c r="B325" s="230">
        <v>2013</v>
      </c>
      <c r="C325" s="707">
        <v>270</v>
      </c>
      <c r="D325" s="193">
        <v>75</v>
      </c>
      <c r="E325" s="193">
        <v>72</v>
      </c>
      <c r="F325" s="193" t="s">
        <v>72</v>
      </c>
      <c r="G325" s="193">
        <v>3</v>
      </c>
      <c r="H325" s="60">
        <v>195</v>
      </c>
      <c r="I325" s="62" t="s">
        <v>72</v>
      </c>
    </row>
    <row r="326" spans="1:9">
      <c r="A326" s="246"/>
      <c r="B326" s="230">
        <v>2014</v>
      </c>
      <c r="C326" s="707">
        <v>270</v>
      </c>
      <c r="D326" s="193">
        <v>75</v>
      </c>
      <c r="E326" s="193">
        <v>72</v>
      </c>
      <c r="F326" s="193" t="s">
        <v>72</v>
      </c>
      <c r="G326" s="193">
        <v>3</v>
      </c>
      <c r="H326" s="60">
        <v>195</v>
      </c>
      <c r="I326" s="62" t="s">
        <v>72</v>
      </c>
    </row>
    <row r="327" spans="1:9">
      <c r="A327" s="246"/>
      <c r="B327" s="230">
        <v>2015</v>
      </c>
      <c r="C327" s="707">
        <v>270</v>
      </c>
      <c r="D327" s="193">
        <v>78</v>
      </c>
      <c r="E327" s="193">
        <v>75</v>
      </c>
      <c r="F327" s="193" t="s">
        <v>72</v>
      </c>
      <c r="G327" s="193">
        <v>3</v>
      </c>
      <c r="H327" s="60">
        <v>192</v>
      </c>
      <c r="I327" s="62" t="s">
        <v>72</v>
      </c>
    </row>
    <row r="328" spans="1:9">
      <c r="A328" s="246"/>
      <c r="B328" s="230">
        <v>2016</v>
      </c>
      <c r="C328" s="707">
        <v>270</v>
      </c>
      <c r="D328" s="193">
        <v>83</v>
      </c>
      <c r="E328" s="193">
        <v>80</v>
      </c>
      <c r="F328" s="193" t="s">
        <v>72</v>
      </c>
      <c r="G328" s="193">
        <v>3</v>
      </c>
      <c r="H328" s="60">
        <v>187</v>
      </c>
      <c r="I328" s="62" t="s">
        <v>72</v>
      </c>
    </row>
    <row r="329" spans="1:9">
      <c r="A329" s="246"/>
      <c r="B329" s="230"/>
      <c r="C329" s="707"/>
      <c r="D329" s="193"/>
      <c r="E329" s="193"/>
      <c r="F329" s="193"/>
      <c r="G329" s="193"/>
      <c r="H329" s="60"/>
      <c r="I329" s="62"/>
    </row>
    <row r="330" spans="1:9">
      <c r="A330" s="43" t="s">
        <v>59</v>
      </c>
      <c r="B330" s="230">
        <v>2012</v>
      </c>
      <c r="C330" s="709" t="s">
        <v>72</v>
      </c>
      <c r="D330" s="712" t="s">
        <v>72</v>
      </c>
      <c r="E330" s="712" t="s">
        <v>72</v>
      </c>
      <c r="F330" s="712" t="s">
        <v>72</v>
      </c>
      <c r="G330" s="712" t="s">
        <v>72</v>
      </c>
      <c r="H330" s="712" t="s">
        <v>72</v>
      </c>
      <c r="I330" s="712" t="s">
        <v>72</v>
      </c>
    </row>
    <row r="331" spans="1:9">
      <c r="A331" s="246"/>
      <c r="B331" s="230">
        <v>2013</v>
      </c>
      <c r="C331" s="709" t="s">
        <v>72</v>
      </c>
      <c r="D331" s="712" t="s">
        <v>72</v>
      </c>
      <c r="E331" s="712" t="s">
        <v>72</v>
      </c>
      <c r="F331" s="712" t="s">
        <v>72</v>
      </c>
      <c r="G331" s="712" t="s">
        <v>72</v>
      </c>
      <c r="H331" s="712" t="s">
        <v>72</v>
      </c>
      <c r="I331" s="712" t="s">
        <v>72</v>
      </c>
    </row>
    <row r="332" spans="1:9">
      <c r="A332" s="246"/>
      <c r="B332" s="230">
        <v>2014</v>
      </c>
      <c r="C332" s="709" t="s">
        <v>72</v>
      </c>
      <c r="D332" s="712" t="s">
        <v>72</v>
      </c>
      <c r="E332" s="712" t="s">
        <v>72</v>
      </c>
      <c r="F332" s="712" t="s">
        <v>72</v>
      </c>
      <c r="G332" s="712" t="s">
        <v>72</v>
      </c>
      <c r="H332" s="712" t="s">
        <v>72</v>
      </c>
      <c r="I332" s="712" t="s">
        <v>72</v>
      </c>
    </row>
    <row r="333" spans="1:9">
      <c r="A333" s="246"/>
      <c r="B333" s="230">
        <v>2015</v>
      </c>
      <c r="C333" s="707">
        <v>101</v>
      </c>
      <c r="D333" s="193">
        <v>62</v>
      </c>
      <c r="E333" s="193">
        <v>62</v>
      </c>
      <c r="F333" s="193" t="s">
        <v>72</v>
      </c>
      <c r="G333" s="193" t="s">
        <v>72</v>
      </c>
      <c r="H333" s="60">
        <v>39</v>
      </c>
      <c r="I333" s="62" t="s">
        <v>72</v>
      </c>
    </row>
    <row r="334" spans="1:9">
      <c r="A334" s="246"/>
      <c r="B334" s="230">
        <v>2016</v>
      </c>
      <c r="C334" s="707">
        <v>101</v>
      </c>
      <c r="D334" s="193">
        <v>69</v>
      </c>
      <c r="E334" s="193">
        <v>69</v>
      </c>
      <c r="F334" s="193" t="s">
        <v>72</v>
      </c>
      <c r="G334" s="193" t="s">
        <v>72</v>
      </c>
      <c r="H334" s="60">
        <v>32</v>
      </c>
      <c r="I334" s="62" t="s">
        <v>72</v>
      </c>
    </row>
    <row r="335" spans="1:9">
      <c r="A335" s="246"/>
      <c r="B335" s="230"/>
      <c r="C335" s="707"/>
      <c r="D335" s="193"/>
      <c r="E335" s="193"/>
      <c r="F335" s="193"/>
      <c r="G335" s="193"/>
      <c r="H335" s="60"/>
      <c r="I335" s="62"/>
    </row>
    <row r="336" spans="1:9">
      <c r="A336" s="246" t="s">
        <v>60</v>
      </c>
      <c r="B336" s="230">
        <v>2012</v>
      </c>
      <c r="C336" s="707">
        <v>99</v>
      </c>
      <c r="D336" s="193">
        <v>69</v>
      </c>
      <c r="E336" s="193">
        <v>69</v>
      </c>
      <c r="F336" s="193" t="s">
        <v>72</v>
      </c>
      <c r="G336" s="193" t="s">
        <v>72</v>
      </c>
      <c r="H336" s="60">
        <v>30</v>
      </c>
      <c r="I336" s="62" t="s">
        <v>72</v>
      </c>
    </row>
    <row r="337" spans="1:9">
      <c r="A337" s="246"/>
      <c r="B337" s="230">
        <v>2013</v>
      </c>
      <c r="C337" s="707">
        <v>99</v>
      </c>
      <c r="D337" s="193">
        <v>74</v>
      </c>
      <c r="E337" s="193">
        <v>74</v>
      </c>
      <c r="F337" s="193" t="s">
        <v>72</v>
      </c>
      <c r="G337" s="193" t="s">
        <v>72</v>
      </c>
      <c r="H337" s="60">
        <v>25</v>
      </c>
      <c r="I337" s="62" t="s">
        <v>72</v>
      </c>
    </row>
    <row r="338" spans="1:9">
      <c r="A338" s="246"/>
      <c r="B338" s="230">
        <v>2014</v>
      </c>
      <c r="C338" s="707">
        <v>99</v>
      </c>
      <c r="D338" s="193">
        <v>77</v>
      </c>
      <c r="E338" s="193">
        <v>77</v>
      </c>
      <c r="F338" s="193" t="s">
        <v>72</v>
      </c>
      <c r="G338" s="193" t="s">
        <v>72</v>
      </c>
      <c r="H338" s="60">
        <v>22</v>
      </c>
      <c r="I338" s="62" t="s">
        <v>72</v>
      </c>
    </row>
    <row r="339" spans="1:9">
      <c r="A339" s="246"/>
      <c r="B339" s="230">
        <v>2015</v>
      </c>
      <c r="C339" s="707">
        <v>99</v>
      </c>
      <c r="D339" s="193">
        <v>77</v>
      </c>
      <c r="E339" s="193">
        <v>77</v>
      </c>
      <c r="F339" s="193" t="s">
        <v>72</v>
      </c>
      <c r="G339" s="193" t="s">
        <v>72</v>
      </c>
      <c r="H339" s="60">
        <v>22</v>
      </c>
      <c r="I339" s="62" t="s">
        <v>72</v>
      </c>
    </row>
    <row r="340" spans="1:9">
      <c r="A340" s="246"/>
      <c r="B340" s="230">
        <v>2016</v>
      </c>
      <c r="C340" s="707">
        <v>99</v>
      </c>
      <c r="D340" s="193">
        <v>85</v>
      </c>
      <c r="E340" s="193">
        <v>85</v>
      </c>
      <c r="F340" s="193" t="s">
        <v>72</v>
      </c>
      <c r="G340" s="193" t="s">
        <v>72</v>
      </c>
      <c r="H340" s="60">
        <v>14</v>
      </c>
      <c r="I340" s="62" t="s">
        <v>72</v>
      </c>
    </row>
    <row r="341" spans="1:9">
      <c r="A341" s="246"/>
      <c r="B341" s="230"/>
      <c r="C341" s="707"/>
      <c r="D341" s="193"/>
      <c r="E341" s="193"/>
      <c r="F341" s="193"/>
      <c r="G341" s="193"/>
      <c r="H341" s="60"/>
      <c r="I341" s="62"/>
    </row>
    <row r="342" spans="1:9">
      <c r="A342" s="249" t="s">
        <v>61</v>
      </c>
      <c r="B342" s="230">
        <v>2012</v>
      </c>
      <c r="C342" s="707">
        <v>155</v>
      </c>
      <c r="D342" s="193">
        <v>100</v>
      </c>
      <c r="E342" s="193">
        <v>100</v>
      </c>
      <c r="F342" s="193" t="s">
        <v>72</v>
      </c>
      <c r="G342" s="193" t="s">
        <v>72</v>
      </c>
      <c r="H342" s="60">
        <v>55</v>
      </c>
      <c r="I342" s="62" t="s">
        <v>72</v>
      </c>
    </row>
    <row r="343" spans="1:9">
      <c r="A343" s="246"/>
      <c r="B343" s="230">
        <v>2013</v>
      </c>
      <c r="C343" s="707">
        <v>155</v>
      </c>
      <c r="D343" s="193">
        <v>103</v>
      </c>
      <c r="E343" s="193">
        <v>103</v>
      </c>
      <c r="F343" s="193" t="s">
        <v>72</v>
      </c>
      <c r="G343" s="193" t="s">
        <v>72</v>
      </c>
      <c r="H343" s="60">
        <v>52</v>
      </c>
      <c r="I343" s="62" t="s">
        <v>72</v>
      </c>
    </row>
    <row r="344" spans="1:9">
      <c r="A344" s="246"/>
      <c r="B344" s="230">
        <v>2014</v>
      </c>
      <c r="C344" s="707">
        <v>156</v>
      </c>
      <c r="D344" s="193">
        <v>104</v>
      </c>
      <c r="E344" s="193">
        <v>104</v>
      </c>
      <c r="F344" s="193" t="s">
        <v>72</v>
      </c>
      <c r="G344" s="193" t="s">
        <v>72</v>
      </c>
      <c r="H344" s="60">
        <v>52</v>
      </c>
      <c r="I344" s="62" t="s">
        <v>72</v>
      </c>
    </row>
    <row r="345" spans="1:9">
      <c r="A345" s="246"/>
      <c r="B345" s="230">
        <v>2015</v>
      </c>
      <c r="C345" s="707">
        <v>156</v>
      </c>
      <c r="D345" s="193">
        <v>104</v>
      </c>
      <c r="E345" s="193">
        <v>104</v>
      </c>
      <c r="F345" s="193" t="s">
        <v>72</v>
      </c>
      <c r="G345" s="193" t="s">
        <v>72</v>
      </c>
      <c r="H345" s="60">
        <v>52</v>
      </c>
      <c r="I345" s="62" t="s">
        <v>72</v>
      </c>
    </row>
    <row r="346" spans="1:9">
      <c r="A346" s="246"/>
      <c r="B346" s="230">
        <v>2016</v>
      </c>
      <c r="C346" s="707">
        <v>156</v>
      </c>
      <c r="D346" s="193">
        <v>104</v>
      </c>
      <c r="E346" s="193">
        <v>104</v>
      </c>
      <c r="F346" s="193" t="s">
        <v>72</v>
      </c>
      <c r="G346" s="193" t="s">
        <v>72</v>
      </c>
      <c r="H346" s="60">
        <v>52</v>
      </c>
      <c r="I346" s="62" t="s">
        <v>72</v>
      </c>
    </row>
    <row r="347" spans="1:9">
      <c r="A347" s="246"/>
      <c r="B347" s="230"/>
      <c r="C347" s="707"/>
      <c r="D347" s="193"/>
      <c r="E347" s="193"/>
      <c r="F347" s="193"/>
      <c r="G347" s="193"/>
      <c r="H347" s="60"/>
      <c r="I347" s="62"/>
    </row>
    <row r="348" spans="1:9">
      <c r="A348" s="246" t="s">
        <v>62</v>
      </c>
      <c r="B348" s="230">
        <v>2012</v>
      </c>
      <c r="C348" s="707">
        <v>152</v>
      </c>
      <c r="D348" s="193">
        <v>110</v>
      </c>
      <c r="E348" s="193">
        <v>110</v>
      </c>
      <c r="F348" s="193" t="s">
        <v>72</v>
      </c>
      <c r="G348" s="193" t="s">
        <v>72</v>
      </c>
      <c r="H348" s="60">
        <v>42</v>
      </c>
      <c r="I348" s="62" t="s">
        <v>72</v>
      </c>
    </row>
    <row r="349" spans="1:9">
      <c r="A349" s="246"/>
      <c r="B349" s="230">
        <v>2013</v>
      </c>
      <c r="C349" s="707">
        <v>153</v>
      </c>
      <c r="D349" s="193">
        <v>112</v>
      </c>
      <c r="E349" s="193">
        <v>112</v>
      </c>
      <c r="F349" s="193" t="s">
        <v>72</v>
      </c>
      <c r="G349" s="193" t="s">
        <v>72</v>
      </c>
      <c r="H349" s="60">
        <v>41</v>
      </c>
      <c r="I349" s="62" t="s">
        <v>72</v>
      </c>
    </row>
    <row r="350" spans="1:9">
      <c r="A350" s="246"/>
      <c r="B350" s="230">
        <v>2014</v>
      </c>
      <c r="C350" s="707">
        <v>153</v>
      </c>
      <c r="D350" s="193">
        <v>112</v>
      </c>
      <c r="E350" s="193">
        <v>112</v>
      </c>
      <c r="F350" s="193" t="s">
        <v>72</v>
      </c>
      <c r="G350" s="193" t="s">
        <v>72</v>
      </c>
      <c r="H350" s="60">
        <v>41</v>
      </c>
      <c r="I350" s="62" t="s">
        <v>72</v>
      </c>
    </row>
    <row r="351" spans="1:9">
      <c r="A351" s="246"/>
      <c r="B351" s="230">
        <v>2015</v>
      </c>
      <c r="C351" s="707">
        <v>153</v>
      </c>
      <c r="D351" s="193">
        <v>119</v>
      </c>
      <c r="E351" s="193">
        <v>119</v>
      </c>
      <c r="F351" s="193" t="s">
        <v>72</v>
      </c>
      <c r="G351" s="193" t="s">
        <v>72</v>
      </c>
      <c r="H351" s="60">
        <v>34</v>
      </c>
      <c r="I351" s="62" t="s">
        <v>72</v>
      </c>
    </row>
    <row r="352" spans="1:9">
      <c r="A352" s="246"/>
      <c r="B352" s="230">
        <v>2016</v>
      </c>
      <c r="C352" s="707">
        <v>147</v>
      </c>
      <c r="D352" s="193">
        <v>112</v>
      </c>
      <c r="E352" s="193">
        <v>112</v>
      </c>
      <c r="F352" s="193" t="s">
        <v>72</v>
      </c>
      <c r="G352" s="193" t="s">
        <v>72</v>
      </c>
      <c r="H352" s="60">
        <v>35</v>
      </c>
      <c r="I352" s="62" t="s">
        <v>72</v>
      </c>
    </row>
    <row r="353" spans="1:9">
      <c r="A353" s="246"/>
      <c r="B353" s="230"/>
      <c r="C353" s="707"/>
      <c r="D353" s="193"/>
      <c r="E353" s="193"/>
      <c r="F353" s="193"/>
      <c r="G353" s="193"/>
      <c r="H353" s="60"/>
      <c r="I353" s="62"/>
    </row>
    <row r="354" spans="1:9">
      <c r="A354" s="246" t="s">
        <v>63</v>
      </c>
      <c r="B354" s="230">
        <v>2012</v>
      </c>
      <c r="C354" s="707">
        <v>138</v>
      </c>
      <c r="D354" s="193">
        <v>41</v>
      </c>
      <c r="E354" s="193">
        <v>41</v>
      </c>
      <c r="F354" s="193" t="s">
        <v>72</v>
      </c>
      <c r="G354" s="193" t="s">
        <v>72</v>
      </c>
      <c r="H354" s="60">
        <v>97</v>
      </c>
      <c r="I354" s="62" t="s">
        <v>72</v>
      </c>
    </row>
    <row r="355" spans="1:9">
      <c r="A355" s="246"/>
      <c r="B355" s="230">
        <v>2013</v>
      </c>
      <c r="C355" s="707">
        <v>138</v>
      </c>
      <c r="D355" s="193">
        <v>44</v>
      </c>
      <c r="E355" s="193">
        <v>44</v>
      </c>
      <c r="F355" s="193" t="s">
        <v>72</v>
      </c>
      <c r="G355" s="193" t="s">
        <v>72</v>
      </c>
      <c r="H355" s="60">
        <v>94</v>
      </c>
      <c r="I355" s="62" t="s">
        <v>72</v>
      </c>
    </row>
    <row r="356" spans="1:9">
      <c r="A356" s="246"/>
      <c r="B356" s="230">
        <v>2014</v>
      </c>
      <c r="C356" s="707">
        <v>138</v>
      </c>
      <c r="D356" s="193">
        <v>45</v>
      </c>
      <c r="E356" s="193">
        <v>45</v>
      </c>
      <c r="F356" s="193" t="s">
        <v>72</v>
      </c>
      <c r="G356" s="193" t="s">
        <v>72</v>
      </c>
      <c r="H356" s="60">
        <v>93</v>
      </c>
      <c r="I356" s="62" t="s">
        <v>72</v>
      </c>
    </row>
    <row r="357" spans="1:9">
      <c r="A357" s="246"/>
      <c r="B357" s="230">
        <v>2015</v>
      </c>
      <c r="C357" s="707">
        <v>138</v>
      </c>
      <c r="D357" s="193">
        <v>45</v>
      </c>
      <c r="E357" s="193">
        <v>45</v>
      </c>
      <c r="F357" s="193" t="s">
        <v>72</v>
      </c>
      <c r="G357" s="193" t="s">
        <v>72</v>
      </c>
      <c r="H357" s="60">
        <v>93</v>
      </c>
      <c r="I357" s="62" t="s">
        <v>72</v>
      </c>
    </row>
    <row r="358" spans="1:9">
      <c r="A358" s="246"/>
      <c r="B358" s="230">
        <v>2016</v>
      </c>
      <c r="C358" s="707">
        <v>138</v>
      </c>
      <c r="D358" s="193">
        <v>45</v>
      </c>
      <c r="E358" s="193">
        <v>45</v>
      </c>
      <c r="F358" s="193" t="s">
        <v>72</v>
      </c>
      <c r="G358" s="193" t="s">
        <v>72</v>
      </c>
      <c r="H358" s="60">
        <v>93</v>
      </c>
      <c r="I358" s="62" t="s">
        <v>72</v>
      </c>
    </row>
    <row r="359" spans="1:9">
      <c r="A359" s="246"/>
      <c r="B359" s="230"/>
      <c r="C359" s="707"/>
      <c r="D359" s="193"/>
      <c r="E359" s="193"/>
      <c r="F359" s="193"/>
      <c r="G359" s="193"/>
      <c r="H359" s="60"/>
      <c r="I359" s="62"/>
    </row>
    <row r="360" spans="1:9">
      <c r="A360" s="246" t="s">
        <v>64</v>
      </c>
      <c r="B360" s="230">
        <v>2012</v>
      </c>
      <c r="C360" s="707">
        <v>202</v>
      </c>
      <c r="D360" s="193">
        <v>52</v>
      </c>
      <c r="E360" s="193">
        <v>52</v>
      </c>
      <c r="F360" s="193" t="s">
        <v>72</v>
      </c>
      <c r="G360" s="193" t="s">
        <v>72</v>
      </c>
      <c r="H360" s="60">
        <v>117</v>
      </c>
      <c r="I360" s="62">
        <v>33</v>
      </c>
    </row>
    <row r="361" spans="1:9">
      <c r="A361" s="246"/>
      <c r="B361" s="230">
        <v>2013</v>
      </c>
      <c r="C361" s="707">
        <v>202</v>
      </c>
      <c r="D361" s="193">
        <v>52</v>
      </c>
      <c r="E361" s="193">
        <v>52</v>
      </c>
      <c r="F361" s="193" t="s">
        <v>72</v>
      </c>
      <c r="G361" s="193" t="s">
        <v>72</v>
      </c>
      <c r="H361" s="60">
        <v>117</v>
      </c>
      <c r="I361" s="62">
        <v>33</v>
      </c>
    </row>
    <row r="362" spans="1:9">
      <c r="A362" s="246"/>
      <c r="B362" s="230">
        <v>2014</v>
      </c>
      <c r="C362" s="707">
        <v>202</v>
      </c>
      <c r="D362" s="193">
        <v>52</v>
      </c>
      <c r="E362" s="193">
        <v>52</v>
      </c>
      <c r="F362" s="193" t="s">
        <v>72</v>
      </c>
      <c r="G362" s="193" t="s">
        <v>72</v>
      </c>
      <c r="H362" s="60">
        <v>117</v>
      </c>
      <c r="I362" s="62">
        <v>33</v>
      </c>
    </row>
    <row r="363" spans="1:9">
      <c r="A363" s="246"/>
      <c r="B363" s="230">
        <v>2015</v>
      </c>
      <c r="C363" s="707">
        <v>202</v>
      </c>
      <c r="D363" s="193">
        <v>52</v>
      </c>
      <c r="E363" s="193">
        <v>52</v>
      </c>
      <c r="F363" s="193" t="s">
        <v>72</v>
      </c>
      <c r="G363" s="193" t="s">
        <v>72</v>
      </c>
      <c r="H363" s="60">
        <v>117</v>
      </c>
      <c r="I363" s="62">
        <v>33</v>
      </c>
    </row>
    <row r="364" spans="1:9">
      <c r="A364" s="246"/>
      <c r="B364" s="230">
        <v>2016</v>
      </c>
      <c r="C364" s="707">
        <v>204</v>
      </c>
      <c r="D364" s="193">
        <v>53</v>
      </c>
      <c r="E364" s="193">
        <v>53</v>
      </c>
      <c r="F364" s="193" t="s">
        <v>72</v>
      </c>
      <c r="G364" s="193" t="s">
        <v>72</v>
      </c>
      <c r="H364" s="60">
        <v>119</v>
      </c>
      <c r="I364" s="62">
        <v>32</v>
      </c>
    </row>
    <row r="365" spans="1:9">
      <c r="A365" s="246"/>
      <c r="B365" s="230"/>
      <c r="C365" s="707"/>
      <c r="D365" s="193"/>
      <c r="E365" s="193"/>
      <c r="F365" s="193"/>
      <c r="G365" s="193"/>
      <c r="H365" s="60"/>
      <c r="I365" s="62"/>
    </row>
    <row r="366" spans="1:9">
      <c r="A366" s="246" t="s">
        <v>65</v>
      </c>
      <c r="B366" s="230">
        <v>2012</v>
      </c>
      <c r="C366" s="707">
        <v>84</v>
      </c>
      <c r="D366" s="193">
        <v>24</v>
      </c>
      <c r="E366" s="193">
        <v>24</v>
      </c>
      <c r="F366" s="193" t="s">
        <v>72</v>
      </c>
      <c r="G366" s="193" t="s">
        <v>72</v>
      </c>
      <c r="H366" s="60">
        <v>60</v>
      </c>
      <c r="I366" s="62" t="s">
        <v>72</v>
      </c>
    </row>
    <row r="367" spans="1:9">
      <c r="A367" s="246"/>
      <c r="B367" s="230">
        <v>2013</v>
      </c>
      <c r="C367" s="707">
        <v>78</v>
      </c>
      <c r="D367" s="193">
        <v>25</v>
      </c>
      <c r="E367" s="193">
        <v>25</v>
      </c>
      <c r="F367" s="193" t="s">
        <v>72</v>
      </c>
      <c r="G367" s="193" t="s">
        <v>72</v>
      </c>
      <c r="H367" s="60">
        <v>53</v>
      </c>
      <c r="I367" s="62" t="s">
        <v>72</v>
      </c>
    </row>
    <row r="368" spans="1:9">
      <c r="A368" s="246"/>
      <c r="B368" s="230">
        <v>2014</v>
      </c>
      <c r="C368" s="707">
        <v>78</v>
      </c>
      <c r="D368" s="193">
        <v>25</v>
      </c>
      <c r="E368" s="193">
        <v>25</v>
      </c>
      <c r="F368" s="193" t="s">
        <v>72</v>
      </c>
      <c r="G368" s="193" t="s">
        <v>72</v>
      </c>
      <c r="H368" s="60">
        <v>53</v>
      </c>
      <c r="I368" s="62" t="s">
        <v>72</v>
      </c>
    </row>
    <row r="369" spans="1:9">
      <c r="A369" s="246"/>
      <c r="B369" s="230">
        <v>2015</v>
      </c>
      <c r="C369" s="707">
        <v>78</v>
      </c>
      <c r="D369" s="193">
        <v>25</v>
      </c>
      <c r="E369" s="193">
        <v>25</v>
      </c>
      <c r="F369" s="193" t="s">
        <v>72</v>
      </c>
      <c r="G369" s="193" t="s">
        <v>72</v>
      </c>
      <c r="H369" s="60">
        <v>53</v>
      </c>
      <c r="I369" s="62" t="s">
        <v>72</v>
      </c>
    </row>
    <row r="370" spans="1:9">
      <c r="A370" s="246"/>
      <c r="B370" s="230">
        <v>2016</v>
      </c>
      <c r="C370" s="707">
        <v>78</v>
      </c>
      <c r="D370" s="193">
        <v>25</v>
      </c>
      <c r="E370" s="193">
        <v>25</v>
      </c>
      <c r="F370" s="193" t="s">
        <v>72</v>
      </c>
      <c r="G370" s="193" t="s">
        <v>72</v>
      </c>
      <c r="H370" s="60">
        <v>53</v>
      </c>
      <c r="I370" s="62" t="s">
        <v>72</v>
      </c>
    </row>
    <row r="371" spans="1:9">
      <c r="A371" s="246"/>
      <c r="B371" s="230"/>
      <c r="C371" s="707"/>
      <c r="D371" s="193"/>
      <c r="E371" s="193"/>
      <c r="F371" s="193"/>
      <c r="G371" s="193"/>
      <c r="H371" s="60"/>
      <c r="I371" s="62"/>
    </row>
    <row r="372" spans="1:9">
      <c r="A372" s="246" t="s">
        <v>66</v>
      </c>
      <c r="B372" s="230">
        <v>2012</v>
      </c>
      <c r="C372" s="707">
        <v>112</v>
      </c>
      <c r="D372" s="193">
        <v>64</v>
      </c>
      <c r="E372" s="193">
        <v>64</v>
      </c>
      <c r="F372" s="193" t="s">
        <v>72</v>
      </c>
      <c r="G372" s="193" t="s">
        <v>72</v>
      </c>
      <c r="H372" s="60">
        <v>48</v>
      </c>
      <c r="I372" s="62" t="s">
        <v>72</v>
      </c>
    </row>
    <row r="373" spans="1:9">
      <c r="A373" s="246"/>
      <c r="B373" s="230">
        <v>2013</v>
      </c>
      <c r="C373" s="707">
        <v>112</v>
      </c>
      <c r="D373" s="193">
        <v>69</v>
      </c>
      <c r="E373" s="193">
        <v>69</v>
      </c>
      <c r="F373" s="193" t="s">
        <v>72</v>
      </c>
      <c r="G373" s="193" t="s">
        <v>72</v>
      </c>
      <c r="H373" s="60">
        <v>43</v>
      </c>
      <c r="I373" s="62" t="s">
        <v>72</v>
      </c>
    </row>
    <row r="374" spans="1:9">
      <c r="A374" s="246"/>
      <c r="B374" s="230">
        <v>2014</v>
      </c>
      <c r="C374" s="707">
        <v>112</v>
      </c>
      <c r="D374" s="193">
        <v>70</v>
      </c>
      <c r="E374" s="193">
        <v>70</v>
      </c>
      <c r="F374" s="193" t="s">
        <v>72</v>
      </c>
      <c r="G374" s="193" t="s">
        <v>72</v>
      </c>
      <c r="H374" s="60">
        <v>42</v>
      </c>
      <c r="I374" s="62" t="s">
        <v>72</v>
      </c>
    </row>
    <row r="375" spans="1:9">
      <c r="A375" s="246"/>
      <c r="B375" s="230">
        <v>2015</v>
      </c>
      <c r="C375" s="707">
        <v>112</v>
      </c>
      <c r="D375" s="193">
        <v>70</v>
      </c>
      <c r="E375" s="193">
        <v>70</v>
      </c>
      <c r="F375" s="193" t="s">
        <v>72</v>
      </c>
      <c r="G375" s="193" t="s">
        <v>72</v>
      </c>
      <c r="H375" s="60">
        <v>42</v>
      </c>
      <c r="I375" s="62" t="s">
        <v>72</v>
      </c>
    </row>
    <row r="376" spans="1:9">
      <c r="A376" s="246"/>
      <c r="B376" s="230">
        <v>2016</v>
      </c>
      <c r="C376" s="707">
        <v>112</v>
      </c>
      <c r="D376" s="193">
        <v>71</v>
      </c>
      <c r="E376" s="193">
        <v>71</v>
      </c>
      <c r="F376" s="193" t="s">
        <v>72</v>
      </c>
      <c r="G376" s="193" t="s">
        <v>72</v>
      </c>
      <c r="H376" s="60">
        <v>41</v>
      </c>
      <c r="I376" s="62" t="s">
        <v>72</v>
      </c>
    </row>
    <row r="377" spans="1:9">
      <c r="A377" s="246"/>
      <c r="B377" s="230"/>
      <c r="C377" s="707"/>
      <c r="D377" s="193"/>
      <c r="E377" s="193"/>
      <c r="F377" s="193"/>
      <c r="G377" s="193"/>
      <c r="H377" s="60"/>
      <c r="I377" s="62"/>
    </row>
    <row r="378" spans="1:9">
      <c r="A378" s="246" t="s">
        <v>67</v>
      </c>
      <c r="B378" s="230">
        <v>2012</v>
      </c>
      <c r="C378" s="707">
        <v>98</v>
      </c>
      <c r="D378" s="193">
        <v>79</v>
      </c>
      <c r="E378" s="193">
        <v>79</v>
      </c>
      <c r="F378" s="193" t="s">
        <v>72</v>
      </c>
      <c r="G378" s="193" t="s">
        <v>72</v>
      </c>
      <c r="H378" s="60">
        <v>19</v>
      </c>
      <c r="I378" s="62" t="s">
        <v>72</v>
      </c>
    </row>
    <row r="379" spans="1:9">
      <c r="A379" s="246"/>
      <c r="B379" s="230">
        <v>2013</v>
      </c>
      <c r="C379" s="707">
        <v>100</v>
      </c>
      <c r="D379" s="193">
        <v>80</v>
      </c>
      <c r="E379" s="193">
        <v>80</v>
      </c>
      <c r="F379" s="193" t="s">
        <v>72</v>
      </c>
      <c r="G379" s="193" t="s">
        <v>72</v>
      </c>
      <c r="H379" s="60">
        <v>20</v>
      </c>
      <c r="I379" s="62" t="s">
        <v>72</v>
      </c>
    </row>
    <row r="380" spans="1:9">
      <c r="A380" s="246"/>
      <c r="B380" s="230">
        <v>2014</v>
      </c>
      <c r="C380" s="707">
        <v>100</v>
      </c>
      <c r="D380" s="193">
        <v>80</v>
      </c>
      <c r="E380" s="193">
        <v>80</v>
      </c>
      <c r="F380" s="193" t="s">
        <v>72</v>
      </c>
      <c r="G380" s="193" t="s">
        <v>72</v>
      </c>
      <c r="H380" s="60">
        <v>20</v>
      </c>
      <c r="I380" s="62" t="s">
        <v>72</v>
      </c>
    </row>
    <row r="381" spans="1:9">
      <c r="A381" s="246"/>
      <c r="B381" s="230">
        <v>2015</v>
      </c>
      <c r="C381" s="707">
        <v>100</v>
      </c>
      <c r="D381" s="193">
        <v>80</v>
      </c>
      <c r="E381" s="193">
        <v>80</v>
      </c>
      <c r="F381" s="193" t="s">
        <v>72</v>
      </c>
      <c r="G381" s="193" t="s">
        <v>72</v>
      </c>
      <c r="H381" s="60">
        <v>20</v>
      </c>
      <c r="I381" s="62" t="s">
        <v>72</v>
      </c>
    </row>
    <row r="382" spans="1:9">
      <c r="A382" s="246"/>
      <c r="B382" s="230">
        <v>2016</v>
      </c>
      <c r="C382" s="707">
        <v>99</v>
      </c>
      <c r="D382" s="193">
        <v>79</v>
      </c>
      <c r="E382" s="193">
        <v>79</v>
      </c>
      <c r="F382" s="193" t="s">
        <v>72</v>
      </c>
      <c r="G382" s="193" t="s">
        <v>72</v>
      </c>
      <c r="H382" s="60">
        <v>20</v>
      </c>
      <c r="I382" s="62" t="s">
        <v>72</v>
      </c>
    </row>
    <row r="383" spans="1:9">
      <c r="A383" s="246"/>
      <c r="B383" s="230"/>
      <c r="C383" s="707"/>
      <c r="D383" s="193"/>
      <c r="E383" s="193"/>
      <c r="F383" s="193"/>
      <c r="G383" s="193"/>
      <c r="H383" s="60"/>
      <c r="I383" s="62"/>
    </row>
    <row r="384" spans="1:9">
      <c r="A384" s="246" t="s">
        <v>68</v>
      </c>
      <c r="B384" s="230">
        <v>2012</v>
      </c>
      <c r="C384" s="707">
        <v>44</v>
      </c>
      <c r="D384" s="193">
        <v>8</v>
      </c>
      <c r="E384" s="193">
        <v>8</v>
      </c>
      <c r="F384" s="193" t="s">
        <v>72</v>
      </c>
      <c r="G384" s="193" t="s">
        <v>72</v>
      </c>
      <c r="H384" s="60">
        <v>36</v>
      </c>
      <c r="I384" s="62" t="s">
        <v>72</v>
      </c>
    </row>
    <row r="385" spans="1:9">
      <c r="A385" s="246"/>
      <c r="B385" s="230">
        <v>2013</v>
      </c>
      <c r="C385" s="707">
        <v>44</v>
      </c>
      <c r="D385" s="193">
        <v>12</v>
      </c>
      <c r="E385" s="193">
        <v>12</v>
      </c>
      <c r="F385" s="193" t="s">
        <v>72</v>
      </c>
      <c r="G385" s="193" t="s">
        <v>72</v>
      </c>
      <c r="H385" s="60">
        <v>32</v>
      </c>
      <c r="I385" s="62" t="s">
        <v>72</v>
      </c>
    </row>
    <row r="386" spans="1:9">
      <c r="A386" s="246"/>
      <c r="B386" s="230">
        <v>2014</v>
      </c>
      <c r="C386" s="707">
        <v>61</v>
      </c>
      <c r="D386" s="193">
        <v>17</v>
      </c>
      <c r="E386" s="193">
        <v>17</v>
      </c>
      <c r="F386" s="193" t="s">
        <v>72</v>
      </c>
      <c r="G386" s="193" t="s">
        <v>72</v>
      </c>
      <c r="H386" s="60">
        <v>44</v>
      </c>
      <c r="I386" s="62" t="s">
        <v>72</v>
      </c>
    </row>
    <row r="387" spans="1:9">
      <c r="A387" s="246"/>
      <c r="B387" s="230">
        <v>2015</v>
      </c>
      <c r="C387" s="707">
        <v>61</v>
      </c>
      <c r="D387" s="193">
        <v>17</v>
      </c>
      <c r="E387" s="193">
        <v>17</v>
      </c>
      <c r="F387" s="193" t="s">
        <v>72</v>
      </c>
      <c r="G387" s="193" t="s">
        <v>72</v>
      </c>
      <c r="H387" s="60">
        <v>44</v>
      </c>
      <c r="I387" s="62" t="s">
        <v>72</v>
      </c>
    </row>
    <row r="388" spans="1:9">
      <c r="A388" s="246"/>
      <c r="B388" s="230">
        <v>2016</v>
      </c>
      <c r="C388" s="707">
        <v>61</v>
      </c>
      <c r="D388" s="193">
        <v>20</v>
      </c>
      <c r="E388" s="193">
        <v>20</v>
      </c>
      <c r="F388" s="193" t="s">
        <v>72</v>
      </c>
      <c r="G388" s="193" t="s">
        <v>72</v>
      </c>
      <c r="H388" s="60">
        <v>41</v>
      </c>
      <c r="I388" s="62" t="s">
        <v>72</v>
      </c>
    </row>
    <row r="389" spans="1:9">
      <c r="A389" s="246"/>
      <c r="B389" s="230"/>
      <c r="C389" s="707"/>
      <c r="D389" s="193"/>
      <c r="E389" s="193"/>
      <c r="F389" s="193"/>
      <c r="G389" s="193"/>
      <c r="H389" s="60"/>
      <c r="I389" s="62"/>
    </row>
    <row r="390" spans="1:9">
      <c r="A390" s="246" t="s">
        <v>69</v>
      </c>
      <c r="B390" s="230">
        <v>2012</v>
      </c>
      <c r="C390" s="707">
        <v>211</v>
      </c>
      <c r="D390" s="193">
        <v>71</v>
      </c>
      <c r="E390" s="193">
        <v>71</v>
      </c>
      <c r="F390" s="193" t="s">
        <v>72</v>
      </c>
      <c r="G390" s="193" t="s">
        <v>72</v>
      </c>
      <c r="H390" s="60">
        <v>18</v>
      </c>
      <c r="I390" s="62">
        <v>122</v>
      </c>
    </row>
    <row r="391" spans="1:9">
      <c r="A391" s="246"/>
      <c r="B391" s="230">
        <v>2013</v>
      </c>
      <c r="C391" s="707">
        <v>211</v>
      </c>
      <c r="D391" s="193">
        <v>71</v>
      </c>
      <c r="E391" s="193">
        <v>71</v>
      </c>
      <c r="F391" s="193" t="s">
        <v>72</v>
      </c>
      <c r="G391" s="193" t="s">
        <v>72</v>
      </c>
      <c r="H391" s="60">
        <v>18</v>
      </c>
      <c r="I391" s="62">
        <v>122</v>
      </c>
    </row>
    <row r="392" spans="1:9">
      <c r="A392" s="246"/>
      <c r="B392" s="230">
        <v>2014</v>
      </c>
      <c r="C392" s="707">
        <v>211</v>
      </c>
      <c r="D392" s="193">
        <v>71</v>
      </c>
      <c r="E392" s="193">
        <v>71</v>
      </c>
      <c r="F392" s="193" t="s">
        <v>72</v>
      </c>
      <c r="G392" s="193" t="s">
        <v>72</v>
      </c>
      <c r="H392" s="60">
        <v>20</v>
      </c>
      <c r="I392" s="62">
        <v>120</v>
      </c>
    </row>
    <row r="393" spans="1:9">
      <c r="A393" s="17"/>
      <c r="B393" s="230">
        <v>2015</v>
      </c>
      <c r="C393" s="707">
        <v>211</v>
      </c>
      <c r="D393" s="193">
        <v>71</v>
      </c>
      <c r="E393" s="193">
        <v>71</v>
      </c>
      <c r="F393" s="193" t="s">
        <v>72</v>
      </c>
      <c r="G393" s="193" t="s">
        <v>72</v>
      </c>
      <c r="H393" s="60">
        <v>20</v>
      </c>
      <c r="I393" s="62">
        <v>120</v>
      </c>
    </row>
    <row r="394" spans="1:9">
      <c r="A394" s="398"/>
      <c r="B394" s="733">
        <v>2016</v>
      </c>
      <c r="C394" s="734">
        <v>211</v>
      </c>
      <c r="D394" s="735">
        <v>72</v>
      </c>
      <c r="E394" s="735">
        <v>72</v>
      </c>
      <c r="F394" s="735" t="s">
        <v>72</v>
      </c>
      <c r="G394" s="735" t="s">
        <v>72</v>
      </c>
      <c r="H394" s="316">
        <v>18</v>
      </c>
      <c r="I394" s="735">
        <v>121</v>
      </c>
    </row>
    <row r="395" spans="1:9">
      <c r="B395" s="17"/>
      <c r="D395" s="17"/>
      <c r="E395" s="17"/>
      <c r="F395" s="17"/>
      <c r="G395" s="17"/>
      <c r="H395" s="17"/>
      <c r="I395" s="20"/>
    </row>
    <row r="396" spans="1:9">
      <c r="A396" s="17" t="s">
        <v>1438</v>
      </c>
      <c r="B396" s="17"/>
      <c r="C396" s="17"/>
      <c r="D396" s="17"/>
      <c r="E396" s="47"/>
      <c r="F396" s="47"/>
      <c r="G396" s="47"/>
      <c r="H396" s="17"/>
      <c r="I396" s="693"/>
    </row>
    <row r="397" spans="1:9">
      <c r="A397" s="17"/>
      <c r="B397" s="17"/>
      <c r="C397" s="17"/>
      <c r="D397" s="17"/>
      <c r="E397" s="47"/>
      <c r="F397" s="47"/>
      <c r="G397" s="47"/>
      <c r="H397" s="17"/>
      <c r="I397" s="693"/>
    </row>
    <row r="398" spans="1:9">
      <c r="A398" s="17" t="s">
        <v>1439</v>
      </c>
      <c r="I398" s="693"/>
    </row>
    <row r="399" spans="1:9">
      <c r="I399" s="693"/>
    </row>
    <row r="400" spans="1:9">
      <c r="I400" s="693"/>
    </row>
  </sheetData>
  <mergeCells count="7">
    <mergeCell ref="H3:I3"/>
    <mergeCell ref="A2:I2"/>
    <mergeCell ref="A4:B5"/>
    <mergeCell ref="C4:C5"/>
    <mergeCell ref="D4:G4"/>
    <mergeCell ref="H4:H5"/>
    <mergeCell ref="I4:I5"/>
  </mergeCells>
  <hyperlinks>
    <hyperlink ref="H3" location="'Листа табела'!A1" display="Листа табела"/>
  </hyperlinks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9"/>
  <sheetViews>
    <sheetView workbookViewId="0">
      <pane ySplit="4" topLeftCell="A5" activePane="bottomLeft" state="frozen"/>
      <selection pane="bottomLeft" activeCell="I3" sqref="I3:J3"/>
    </sheetView>
  </sheetViews>
  <sheetFormatPr defaultRowHeight="15"/>
  <cols>
    <col min="1" max="1" width="22" bestFit="1" customWidth="1"/>
    <col min="4" max="4" width="12.42578125" customWidth="1"/>
    <col min="5" max="5" width="12" customWidth="1"/>
    <col min="8" max="8" width="12.42578125" customWidth="1"/>
    <col min="9" max="9" width="11.5703125" customWidth="1"/>
    <col min="10" max="10" width="13.85546875" customWidth="1"/>
  </cols>
  <sheetData>
    <row r="2" spans="1:10" ht="13.5" customHeight="1">
      <c r="A2" s="852" t="s">
        <v>1472</v>
      </c>
      <c r="B2" s="852"/>
      <c r="C2" s="852"/>
      <c r="D2" s="852"/>
      <c r="E2" s="852"/>
      <c r="F2" s="852"/>
      <c r="G2" s="852"/>
      <c r="H2" s="852"/>
      <c r="I2" s="852"/>
      <c r="J2" s="852"/>
    </row>
    <row r="3" spans="1:10" ht="15.75" thickBot="1">
      <c r="A3" s="439"/>
      <c r="B3" s="439"/>
      <c r="C3" s="439"/>
      <c r="D3" s="439"/>
      <c r="E3" s="439"/>
      <c r="F3" s="439"/>
      <c r="G3" s="439"/>
      <c r="H3" s="439"/>
      <c r="I3" s="851" t="s">
        <v>0</v>
      </c>
      <c r="J3" s="851"/>
    </row>
    <row r="4" spans="1:10" ht="48.75" thickBot="1">
      <c r="A4" s="440" t="s">
        <v>956</v>
      </c>
      <c r="B4" s="441" t="s">
        <v>73</v>
      </c>
      <c r="C4" s="441" t="s">
        <v>5</v>
      </c>
      <c r="D4" s="441" t="s">
        <v>1074</v>
      </c>
      <c r="E4" s="441" t="s">
        <v>1075</v>
      </c>
      <c r="F4" s="441" t="s">
        <v>1076</v>
      </c>
      <c r="G4" s="441" t="s">
        <v>1077</v>
      </c>
      <c r="H4" s="441" t="s">
        <v>1078</v>
      </c>
      <c r="I4" s="441" t="s">
        <v>1079</v>
      </c>
      <c r="J4" s="442" t="s">
        <v>1080</v>
      </c>
    </row>
    <row r="5" spans="1:10">
      <c r="A5" s="435" t="s">
        <v>170</v>
      </c>
      <c r="B5" s="480" t="s">
        <v>976</v>
      </c>
      <c r="C5" s="720">
        <v>1005535</v>
      </c>
      <c r="D5" s="720">
        <v>58651</v>
      </c>
      <c r="E5" s="720">
        <v>97022</v>
      </c>
      <c r="F5" s="720">
        <v>212834</v>
      </c>
      <c r="G5" s="720">
        <v>508414</v>
      </c>
      <c r="H5" s="720">
        <v>7618</v>
      </c>
      <c r="I5" s="720">
        <v>33960</v>
      </c>
      <c r="J5" s="720">
        <v>87036</v>
      </c>
    </row>
    <row r="6" spans="1:10">
      <c r="A6" s="492"/>
      <c r="B6" s="483" t="s">
        <v>977</v>
      </c>
      <c r="C6" s="720">
        <v>487292</v>
      </c>
      <c r="D6" s="720">
        <v>9370</v>
      </c>
      <c r="E6" s="720">
        <v>33465</v>
      </c>
      <c r="F6" s="720">
        <v>95682</v>
      </c>
      <c r="G6" s="720">
        <v>280747</v>
      </c>
      <c r="H6" s="720">
        <v>6324</v>
      </c>
      <c r="I6" s="720">
        <v>19142</v>
      </c>
      <c r="J6" s="720">
        <v>42562</v>
      </c>
    </row>
    <row r="7" spans="1:10">
      <c r="A7" s="492"/>
      <c r="B7" s="483" t="s">
        <v>978</v>
      </c>
      <c r="C7" s="720">
        <v>518243</v>
      </c>
      <c r="D7" s="720">
        <v>49281</v>
      </c>
      <c r="E7" s="720">
        <v>63557</v>
      </c>
      <c r="F7" s="720">
        <v>117152</v>
      </c>
      <c r="G7" s="720">
        <v>227667</v>
      </c>
      <c r="H7" s="720">
        <v>1294</v>
      </c>
      <c r="I7" s="720">
        <v>14818</v>
      </c>
      <c r="J7" s="720">
        <v>44474</v>
      </c>
    </row>
    <row r="8" spans="1:10">
      <c r="A8" s="459"/>
      <c r="B8" s="445"/>
      <c r="C8" s="91"/>
      <c r="D8" s="91"/>
      <c r="E8" s="91"/>
      <c r="F8" s="91"/>
      <c r="G8" s="91"/>
      <c r="H8" s="91"/>
      <c r="I8" s="91"/>
      <c r="J8" s="91"/>
    </row>
    <row r="9" spans="1:10">
      <c r="A9" s="461" t="s">
        <v>6</v>
      </c>
      <c r="B9" s="445" t="s">
        <v>976</v>
      </c>
      <c r="C9" s="91">
        <v>153659</v>
      </c>
      <c r="D9" s="91">
        <v>5673</v>
      </c>
      <c r="E9" s="91">
        <v>6483</v>
      </c>
      <c r="F9" s="91">
        <v>23011</v>
      </c>
      <c r="G9" s="91">
        <v>83044</v>
      </c>
      <c r="H9" s="91">
        <v>1552</v>
      </c>
      <c r="I9" s="91">
        <v>7972</v>
      </c>
      <c r="J9" s="91">
        <v>25924</v>
      </c>
    </row>
    <row r="10" spans="1:10">
      <c r="A10" s="459"/>
      <c r="B10" s="445" t="s">
        <v>977</v>
      </c>
      <c r="C10" s="91">
        <v>73026</v>
      </c>
      <c r="D10" s="91">
        <v>921</v>
      </c>
      <c r="E10" s="91">
        <v>2117</v>
      </c>
      <c r="F10" s="91">
        <v>9927</v>
      </c>
      <c r="G10" s="91">
        <v>42327</v>
      </c>
      <c r="H10" s="91">
        <v>1261</v>
      </c>
      <c r="I10" s="91">
        <v>4272</v>
      </c>
      <c r="J10" s="91">
        <v>12201</v>
      </c>
    </row>
    <row r="11" spans="1:10">
      <c r="A11" s="459"/>
      <c r="B11" s="445" t="s">
        <v>978</v>
      </c>
      <c r="C11" s="91">
        <v>80633</v>
      </c>
      <c r="D11" s="91">
        <v>4752</v>
      </c>
      <c r="E11" s="91">
        <v>4366</v>
      </c>
      <c r="F11" s="91">
        <v>13084</v>
      </c>
      <c r="G11" s="91">
        <v>40717</v>
      </c>
      <c r="H11" s="91">
        <v>291</v>
      </c>
      <c r="I11" s="91">
        <v>3700</v>
      </c>
      <c r="J11" s="91">
        <v>13723</v>
      </c>
    </row>
    <row r="12" spans="1:10">
      <c r="A12" s="459"/>
      <c r="B12" s="445"/>
      <c r="C12" s="91"/>
      <c r="D12" s="91"/>
      <c r="E12" s="91"/>
      <c r="F12" s="91"/>
      <c r="G12" s="91"/>
      <c r="H12" s="91"/>
      <c r="I12" s="91"/>
      <c r="J12" s="91"/>
    </row>
    <row r="13" spans="1:10">
      <c r="A13" s="459" t="s">
        <v>7</v>
      </c>
      <c r="B13" s="445" t="s">
        <v>976</v>
      </c>
      <c r="C13" s="91">
        <v>1684</v>
      </c>
      <c r="D13" s="91">
        <v>104</v>
      </c>
      <c r="E13" s="91">
        <v>229</v>
      </c>
      <c r="F13" s="91">
        <v>430</v>
      </c>
      <c r="G13" s="91">
        <v>771</v>
      </c>
      <c r="H13" s="91">
        <v>11</v>
      </c>
      <c r="I13" s="91">
        <v>47</v>
      </c>
      <c r="J13" s="91">
        <v>92</v>
      </c>
    </row>
    <row r="14" spans="1:10">
      <c r="A14" s="459"/>
      <c r="B14" s="445" t="s">
        <v>977</v>
      </c>
      <c r="C14" s="91">
        <v>845</v>
      </c>
      <c r="D14" s="91">
        <v>8</v>
      </c>
      <c r="E14" s="91">
        <v>74</v>
      </c>
      <c r="F14" s="91">
        <v>221</v>
      </c>
      <c r="G14" s="91">
        <v>446</v>
      </c>
      <c r="H14" s="91">
        <v>11</v>
      </c>
      <c r="I14" s="91">
        <v>34</v>
      </c>
      <c r="J14" s="91">
        <v>51</v>
      </c>
    </row>
    <row r="15" spans="1:10">
      <c r="A15" s="459"/>
      <c r="B15" s="445" t="s">
        <v>978</v>
      </c>
      <c r="C15" s="91">
        <v>839</v>
      </c>
      <c r="D15" s="91">
        <v>96</v>
      </c>
      <c r="E15" s="91">
        <v>155</v>
      </c>
      <c r="F15" s="91">
        <v>209</v>
      </c>
      <c r="G15" s="91">
        <v>325</v>
      </c>
      <c r="H15" s="91" t="s">
        <v>72</v>
      </c>
      <c r="I15" s="91">
        <v>13</v>
      </c>
      <c r="J15" s="91">
        <v>41</v>
      </c>
    </row>
    <row r="16" spans="1:10">
      <c r="A16" s="459"/>
      <c r="B16" s="445"/>
      <c r="C16" s="91"/>
      <c r="D16" s="91"/>
      <c r="E16" s="91"/>
      <c r="F16" s="91"/>
      <c r="G16" s="91"/>
      <c r="H16" s="91"/>
      <c r="I16" s="91"/>
      <c r="J16" s="91"/>
    </row>
    <row r="17" spans="1:10">
      <c r="A17" s="461" t="s">
        <v>8</v>
      </c>
      <c r="B17" s="445" t="s">
        <v>976</v>
      </c>
      <c r="C17" s="91">
        <v>88664</v>
      </c>
      <c r="D17" s="91">
        <v>3916</v>
      </c>
      <c r="E17" s="91">
        <v>10740</v>
      </c>
      <c r="F17" s="91">
        <v>18771</v>
      </c>
      <c r="G17" s="91">
        <v>43231</v>
      </c>
      <c r="H17" s="91">
        <v>564</v>
      </c>
      <c r="I17" s="91">
        <v>3354</v>
      </c>
      <c r="J17" s="91">
        <v>8088</v>
      </c>
    </row>
    <row r="18" spans="1:10">
      <c r="A18" s="459"/>
      <c r="B18" s="445" t="s">
        <v>977</v>
      </c>
      <c r="C18" s="91">
        <v>42935</v>
      </c>
      <c r="D18" s="91">
        <v>650</v>
      </c>
      <c r="E18" s="91">
        <v>3999</v>
      </c>
      <c r="F18" s="91">
        <v>8590</v>
      </c>
      <c r="G18" s="91">
        <v>23560</v>
      </c>
      <c r="H18" s="91">
        <v>485</v>
      </c>
      <c r="I18" s="91">
        <v>1805</v>
      </c>
      <c r="J18" s="91">
        <v>3846</v>
      </c>
    </row>
    <row r="19" spans="1:10">
      <c r="A19" s="459"/>
      <c r="B19" s="445" t="s">
        <v>978</v>
      </c>
      <c r="C19" s="91">
        <v>45729</v>
      </c>
      <c r="D19" s="91">
        <v>3266</v>
      </c>
      <c r="E19" s="91">
        <v>6741</v>
      </c>
      <c r="F19" s="91">
        <v>10181</v>
      </c>
      <c r="G19" s="91">
        <v>19671</v>
      </c>
      <c r="H19" s="91">
        <v>79</v>
      </c>
      <c r="I19" s="91">
        <v>1549</v>
      </c>
      <c r="J19" s="91">
        <v>4242</v>
      </c>
    </row>
    <row r="20" spans="1:10">
      <c r="A20" s="459"/>
      <c r="B20" s="445"/>
      <c r="C20" s="91"/>
      <c r="D20" s="91"/>
      <c r="E20" s="91"/>
      <c r="F20" s="91"/>
      <c r="G20" s="91"/>
      <c r="H20" s="91"/>
      <c r="I20" s="91"/>
      <c r="J20" s="91"/>
    </row>
    <row r="21" spans="1:10">
      <c r="A21" s="459" t="s">
        <v>9</v>
      </c>
      <c r="B21" s="445" t="s">
        <v>976</v>
      </c>
      <c r="C21" s="91">
        <v>9036</v>
      </c>
      <c r="D21" s="91">
        <v>246</v>
      </c>
      <c r="E21" s="91">
        <v>747</v>
      </c>
      <c r="F21" s="91">
        <v>1951</v>
      </c>
      <c r="G21" s="91">
        <v>4799</v>
      </c>
      <c r="H21" s="91">
        <v>68</v>
      </c>
      <c r="I21" s="91">
        <v>434</v>
      </c>
      <c r="J21" s="91">
        <v>791</v>
      </c>
    </row>
    <row r="22" spans="1:10">
      <c r="A22" s="459"/>
      <c r="B22" s="445" t="s">
        <v>977</v>
      </c>
      <c r="C22" s="91">
        <v>4536</v>
      </c>
      <c r="D22" s="91">
        <v>42</v>
      </c>
      <c r="E22" s="91">
        <v>187</v>
      </c>
      <c r="F22" s="91">
        <v>867</v>
      </c>
      <c r="G22" s="91">
        <v>2692</v>
      </c>
      <c r="H22" s="91">
        <v>56</v>
      </c>
      <c r="I22" s="91">
        <v>249</v>
      </c>
      <c r="J22" s="91">
        <v>443</v>
      </c>
    </row>
    <row r="23" spans="1:10">
      <c r="A23" s="459"/>
      <c r="B23" s="445" t="s">
        <v>978</v>
      </c>
      <c r="C23" s="91">
        <v>4500</v>
      </c>
      <c r="D23" s="91">
        <v>204</v>
      </c>
      <c r="E23" s="91">
        <v>560</v>
      </c>
      <c r="F23" s="91">
        <v>1084</v>
      </c>
      <c r="G23" s="91">
        <v>2107</v>
      </c>
      <c r="H23" s="91">
        <v>12</v>
      </c>
      <c r="I23" s="91">
        <v>185</v>
      </c>
      <c r="J23" s="91">
        <v>348</v>
      </c>
    </row>
    <row r="24" spans="1:10">
      <c r="A24" s="459"/>
      <c r="B24" s="445"/>
      <c r="C24" s="91"/>
      <c r="D24" s="91"/>
      <c r="E24" s="91"/>
      <c r="F24" s="91"/>
      <c r="G24" s="91"/>
      <c r="H24" s="91"/>
      <c r="I24" s="91"/>
      <c r="J24" s="91"/>
    </row>
    <row r="25" spans="1:10">
      <c r="A25" s="459" t="s">
        <v>10</v>
      </c>
      <c r="B25" s="445" t="s">
        <v>976</v>
      </c>
      <c r="C25" s="91">
        <v>15912</v>
      </c>
      <c r="D25" s="91">
        <v>1297</v>
      </c>
      <c r="E25" s="91">
        <v>1364</v>
      </c>
      <c r="F25" s="91">
        <v>3893</v>
      </c>
      <c r="G25" s="91">
        <v>7868</v>
      </c>
      <c r="H25" s="91">
        <v>77</v>
      </c>
      <c r="I25" s="91">
        <v>399</v>
      </c>
      <c r="J25" s="91">
        <v>1014</v>
      </c>
    </row>
    <row r="26" spans="1:10">
      <c r="A26" s="459"/>
      <c r="B26" s="445" t="s">
        <v>977</v>
      </c>
      <c r="C26" s="91">
        <v>7785</v>
      </c>
      <c r="D26" s="91">
        <v>166</v>
      </c>
      <c r="E26" s="91">
        <v>395</v>
      </c>
      <c r="F26" s="91">
        <v>1769</v>
      </c>
      <c r="G26" s="91">
        <v>4649</v>
      </c>
      <c r="H26" s="91">
        <v>61</v>
      </c>
      <c r="I26" s="91">
        <v>230</v>
      </c>
      <c r="J26" s="91">
        <v>515</v>
      </c>
    </row>
    <row r="27" spans="1:10">
      <c r="A27" s="459"/>
      <c r="B27" s="445" t="s">
        <v>978</v>
      </c>
      <c r="C27" s="91">
        <v>8127</v>
      </c>
      <c r="D27" s="91">
        <v>1131</v>
      </c>
      <c r="E27" s="91">
        <v>969</v>
      </c>
      <c r="F27" s="91">
        <v>2124</v>
      </c>
      <c r="G27" s="91">
        <v>3219</v>
      </c>
      <c r="H27" s="91">
        <v>16</v>
      </c>
      <c r="I27" s="91">
        <v>169</v>
      </c>
      <c r="J27" s="91">
        <v>499</v>
      </c>
    </row>
    <row r="28" spans="1:10">
      <c r="A28" s="459"/>
      <c r="B28" s="445"/>
      <c r="C28" s="91"/>
      <c r="D28" s="91"/>
      <c r="E28" s="91"/>
      <c r="F28" s="91"/>
      <c r="G28" s="91"/>
      <c r="H28" s="91"/>
      <c r="I28" s="91"/>
      <c r="J28" s="91"/>
    </row>
    <row r="29" spans="1:10">
      <c r="A29" s="459" t="s">
        <v>11</v>
      </c>
      <c r="B29" s="445" t="s">
        <v>976</v>
      </c>
      <c r="C29" s="91">
        <v>13506</v>
      </c>
      <c r="D29" s="91">
        <v>586</v>
      </c>
      <c r="E29" s="91">
        <v>1241</v>
      </c>
      <c r="F29" s="91">
        <v>2986</v>
      </c>
      <c r="G29" s="91">
        <v>7331</v>
      </c>
      <c r="H29" s="91">
        <v>187</v>
      </c>
      <c r="I29" s="91">
        <v>374</v>
      </c>
      <c r="J29" s="91">
        <v>801</v>
      </c>
    </row>
    <row r="30" spans="1:10">
      <c r="A30" s="459"/>
      <c r="B30" s="445" t="s">
        <v>977</v>
      </c>
      <c r="C30" s="91">
        <v>6510</v>
      </c>
      <c r="D30" s="91">
        <v>90</v>
      </c>
      <c r="E30" s="91">
        <v>328</v>
      </c>
      <c r="F30" s="91">
        <v>1248</v>
      </c>
      <c r="G30" s="91">
        <v>4080</v>
      </c>
      <c r="H30" s="91">
        <v>160</v>
      </c>
      <c r="I30" s="91">
        <v>215</v>
      </c>
      <c r="J30" s="91">
        <v>389</v>
      </c>
    </row>
    <row r="31" spans="1:10">
      <c r="A31" s="459"/>
      <c r="B31" s="445" t="s">
        <v>978</v>
      </c>
      <c r="C31" s="91">
        <v>6996</v>
      </c>
      <c r="D31" s="91">
        <v>496</v>
      </c>
      <c r="E31" s="91">
        <v>913</v>
      </c>
      <c r="F31" s="91">
        <v>1738</v>
      </c>
      <c r="G31" s="91">
        <v>3251</v>
      </c>
      <c r="H31" s="91">
        <v>27</v>
      </c>
      <c r="I31" s="91">
        <v>159</v>
      </c>
      <c r="J31" s="91">
        <v>412</v>
      </c>
    </row>
    <row r="32" spans="1:10">
      <c r="A32" s="459"/>
      <c r="B32" s="445"/>
      <c r="C32" s="91"/>
      <c r="D32" s="91"/>
      <c r="E32" s="91"/>
      <c r="F32" s="91"/>
      <c r="G32" s="91"/>
      <c r="H32" s="91"/>
      <c r="I32" s="91"/>
      <c r="J32" s="91"/>
    </row>
    <row r="33" spans="1:10">
      <c r="A33" s="459" t="s">
        <v>12</v>
      </c>
      <c r="B33" s="445" t="s">
        <v>976</v>
      </c>
      <c r="C33" s="91">
        <v>8950</v>
      </c>
      <c r="D33" s="91">
        <v>576</v>
      </c>
      <c r="E33" s="91">
        <v>783</v>
      </c>
      <c r="F33" s="91">
        <v>1626</v>
      </c>
      <c r="G33" s="91">
        <v>4635</v>
      </c>
      <c r="H33" s="91">
        <v>137</v>
      </c>
      <c r="I33" s="91">
        <v>375</v>
      </c>
      <c r="J33" s="91">
        <v>818</v>
      </c>
    </row>
    <row r="34" spans="1:10">
      <c r="A34" s="459"/>
      <c r="B34" s="445" t="s">
        <v>977</v>
      </c>
      <c r="C34" s="91">
        <v>4259</v>
      </c>
      <c r="D34" s="91">
        <v>65</v>
      </c>
      <c r="E34" s="91">
        <v>203</v>
      </c>
      <c r="F34" s="91">
        <v>593</v>
      </c>
      <c r="G34" s="91">
        <v>2672</v>
      </c>
      <c r="H34" s="91">
        <v>120</v>
      </c>
      <c r="I34" s="91">
        <v>196</v>
      </c>
      <c r="J34" s="91">
        <v>410</v>
      </c>
    </row>
    <row r="35" spans="1:10">
      <c r="A35" s="459"/>
      <c r="B35" s="445" t="s">
        <v>978</v>
      </c>
      <c r="C35" s="91">
        <v>4691</v>
      </c>
      <c r="D35" s="91">
        <v>511</v>
      </c>
      <c r="E35" s="91">
        <v>580</v>
      </c>
      <c r="F35" s="91">
        <v>1033</v>
      </c>
      <c r="G35" s="91">
        <v>1963</v>
      </c>
      <c r="H35" s="91">
        <v>17</v>
      </c>
      <c r="I35" s="91">
        <v>179</v>
      </c>
      <c r="J35" s="91">
        <v>408</v>
      </c>
    </row>
    <row r="36" spans="1:10">
      <c r="A36" s="459"/>
      <c r="B36" s="445"/>
      <c r="C36" s="91"/>
      <c r="D36" s="91"/>
      <c r="E36" s="91"/>
      <c r="F36" s="91"/>
      <c r="G36" s="91"/>
      <c r="H36" s="91"/>
      <c r="I36" s="91"/>
      <c r="J36" s="91"/>
    </row>
    <row r="37" spans="1:10">
      <c r="A37" s="459" t="s">
        <v>13</v>
      </c>
      <c r="B37" s="445" t="s">
        <v>976</v>
      </c>
      <c r="C37" s="91">
        <v>9131</v>
      </c>
      <c r="D37" s="91">
        <v>629</v>
      </c>
      <c r="E37" s="91">
        <v>758</v>
      </c>
      <c r="F37" s="91">
        <v>2268</v>
      </c>
      <c r="G37" s="91">
        <v>4607</v>
      </c>
      <c r="H37" s="91">
        <v>28</v>
      </c>
      <c r="I37" s="91">
        <v>200</v>
      </c>
      <c r="J37" s="91">
        <v>641</v>
      </c>
    </row>
    <row r="38" spans="1:10">
      <c r="A38" s="459"/>
      <c r="B38" s="445" t="s">
        <v>977</v>
      </c>
      <c r="C38" s="91">
        <v>4393</v>
      </c>
      <c r="D38" s="91">
        <v>101</v>
      </c>
      <c r="E38" s="91">
        <v>243</v>
      </c>
      <c r="F38" s="91">
        <v>993</v>
      </c>
      <c r="G38" s="91">
        <v>2596</v>
      </c>
      <c r="H38" s="91">
        <v>21</v>
      </c>
      <c r="I38" s="91">
        <v>123</v>
      </c>
      <c r="J38" s="91">
        <v>316</v>
      </c>
    </row>
    <row r="39" spans="1:10">
      <c r="A39" s="459"/>
      <c r="B39" s="445" t="s">
        <v>978</v>
      </c>
      <c r="C39" s="91">
        <v>4738</v>
      </c>
      <c r="D39" s="91">
        <v>528</v>
      </c>
      <c r="E39" s="91">
        <v>515</v>
      </c>
      <c r="F39" s="91">
        <v>1275</v>
      </c>
      <c r="G39" s="91">
        <v>2011</v>
      </c>
      <c r="H39" s="91">
        <v>7</v>
      </c>
      <c r="I39" s="91">
        <v>77</v>
      </c>
      <c r="J39" s="91">
        <v>325</v>
      </c>
    </row>
    <row r="40" spans="1:10">
      <c r="A40" s="459"/>
      <c r="B40" s="445"/>
      <c r="C40" s="91"/>
      <c r="D40" s="91"/>
      <c r="E40" s="91"/>
      <c r="F40" s="91"/>
      <c r="G40" s="91"/>
      <c r="H40" s="91"/>
      <c r="I40" s="91"/>
      <c r="J40" s="91"/>
    </row>
    <row r="41" spans="1:10">
      <c r="A41" s="459" t="s">
        <v>14</v>
      </c>
      <c r="B41" s="445" t="s">
        <v>976</v>
      </c>
      <c r="C41" s="91">
        <v>3701</v>
      </c>
      <c r="D41" s="91">
        <v>329</v>
      </c>
      <c r="E41" s="91">
        <v>719</v>
      </c>
      <c r="F41" s="91">
        <v>999</v>
      </c>
      <c r="G41" s="91">
        <v>1504</v>
      </c>
      <c r="H41" s="91">
        <v>14</v>
      </c>
      <c r="I41" s="91">
        <v>39</v>
      </c>
      <c r="J41" s="91">
        <v>97</v>
      </c>
    </row>
    <row r="42" spans="1:10">
      <c r="A42" s="459"/>
      <c r="B42" s="445" t="s">
        <v>977</v>
      </c>
      <c r="C42" s="91">
        <v>1852</v>
      </c>
      <c r="D42" s="91">
        <v>69</v>
      </c>
      <c r="E42" s="91">
        <v>300</v>
      </c>
      <c r="F42" s="91">
        <v>472</v>
      </c>
      <c r="G42" s="91">
        <v>919</v>
      </c>
      <c r="H42" s="91">
        <v>12</v>
      </c>
      <c r="I42" s="91">
        <v>25</v>
      </c>
      <c r="J42" s="91">
        <v>55</v>
      </c>
    </row>
    <row r="43" spans="1:10">
      <c r="A43" s="459"/>
      <c r="B43" s="445" t="s">
        <v>978</v>
      </c>
      <c r="C43" s="91">
        <v>1849</v>
      </c>
      <c r="D43" s="91">
        <v>260</v>
      </c>
      <c r="E43" s="91">
        <v>419</v>
      </c>
      <c r="F43" s="91">
        <v>527</v>
      </c>
      <c r="G43" s="91">
        <v>585</v>
      </c>
      <c r="H43" s="91">
        <v>2</v>
      </c>
      <c r="I43" s="91">
        <v>14</v>
      </c>
      <c r="J43" s="91">
        <v>42</v>
      </c>
    </row>
    <row r="44" spans="1:10">
      <c r="A44" s="459"/>
      <c r="B44" s="445"/>
      <c r="C44" s="91"/>
      <c r="D44" s="91"/>
      <c r="E44" s="91"/>
      <c r="F44" s="91"/>
      <c r="G44" s="91"/>
      <c r="H44" s="91"/>
      <c r="I44" s="91"/>
      <c r="J44" s="91"/>
    </row>
    <row r="45" spans="1:10">
      <c r="A45" s="459" t="s">
        <v>15</v>
      </c>
      <c r="B45" s="445" t="s">
        <v>976</v>
      </c>
      <c r="C45" s="91">
        <v>7337</v>
      </c>
      <c r="D45" s="91">
        <v>268</v>
      </c>
      <c r="E45" s="91">
        <v>496</v>
      </c>
      <c r="F45" s="91">
        <v>1356</v>
      </c>
      <c r="G45" s="91">
        <v>3801</v>
      </c>
      <c r="H45" s="91">
        <v>269</v>
      </c>
      <c r="I45" s="91">
        <v>335</v>
      </c>
      <c r="J45" s="91">
        <v>812</v>
      </c>
    </row>
    <row r="46" spans="1:10">
      <c r="A46" s="459"/>
      <c r="B46" s="445" t="s">
        <v>977</v>
      </c>
      <c r="C46" s="91">
        <v>3691</v>
      </c>
      <c r="D46" s="91">
        <v>22</v>
      </c>
      <c r="E46" s="91">
        <v>135</v>
      </c>
      <c r="F46" s="91">
        <v>530</v>
      </c>
      <c r="G46" s="91">
        <v>2151</v>
      </c>
      <c r="H46" s="91">
        <v>249</v>
      </c>
      <c r="I46" s="91">
        <v>191</v>
      </c>
      <c r="J46" s="91">
        <v>413</v>
      </c>
    </row>
    <row r="47" spans="1:10">
      <c r="A47" s="459"/>
      <c r="B47" s="445" t="s">
        <v>978</v>
      </c>
      <c r="C47" s="91">
        <v>3646</v>
      </c>
      <c r="D47" s="91">
        <v>246</v>
      </c>
      <c r="E47" s="91">
        <v>361</v>
      </c>
      <c r="F47" s="91">
        <v>826</v>
      </c>
      <c r="G47" s="91">
        <v>1650</v>
      </c>
      <c r="H47" s="91">
        <v>20</v>
      </c>
      <c r="I47" s="91">
        <v>144</v>
      </c>
      <c r="J47" s="91">
        <v>399</v>
      </c>
    </row>
    <row r="48" spans="1:10">
      <c r="A48" s="459"/>
      <c r="B48" s="445"/>
      <c r="C48" s="91"/>
      <c r="D48" s="91"/>
      <c r="E48" s="91"/>
      <c r="F48" s="91"/>
      <c r="G48" s="91"/>
      <c r="H48" s="91"/>
      <c r="I48" s="91"/>
      <c r="J48" s="91"/>
    </row>
    <row r="49" spans="1:10">
      <c r="A49" s="459" t="s">
        <v>16</v>
      </c>
      <c r="B49" s="445" t="s">
        <v>976</v>
      </c>
      <c r="C49" s="91">
        <v>42640</v>
      </c>
      <c r="D49" s="91">
        <v>2608</v>
      </c>
      <c r="E49" s="91">
        <v>4821</v>
      </c>
      <c r="F49" s="91">
        <v>9626</v>
      </c>
      <c r="G49" s="91">
        <v>21633</v>
      </c>
      <c r="H49" s="91">
        <v>192</v>
      </c>
      <c r="I49" s="91">
        <v>1222</v>
      </c>
      <c r="J49" s="91">
        <v>2538</v>
      </c>
    </row>
    <row r="50" spans="1:10">
      <c r="A50" s="459"/>
      <c r="B50" s="445" t="s">
        <v>977</v>
      </c>
      <c r="C50" s="91">
        <v>20635</v>
      </c>
      <c r="D50" s="91">
        <v>425</v>
      </c>
      <c r="E50" s="91">
        <v>1832</v>
      </c>
      <c r="F50" s="91">
        <v>4493</v>
      </c>
      <c r="G50" s="91">
        <v>11815</v>
      </c>
      <c r="H50" s="91">
        <v>142</v>
      </c>
      <c r="I50" s="91">
        <v>658</v>
      </c>
      <c r="J50" s="91">
        <v>1270</v>
      </c>
    </row>
    <row r="51" spans="1:10">
      <c r="A51" s="459"/>
      <c r="B51" s="445" t="s">
        <v>978</v>
      </c>
      <c r="C51" s="91">
        <v>22005</v>
      </c>
      <c r="D51" s="91">
        <v>2183</v>
      </c>
      <c r="E51" s="91">
        <v>2989</v>
      </c>
      <c r="F51" s="91">
        <v>5133</v>
      </c>
      <c r="G51" s="91">
        <v>9818</v>
      </c>
      <c r="H51" s="91">
        <v>50</v>
      </c>
      <c r="I51" s="91">
        <v>564</v>
      </c>
      <c r="J51" s="91">
        <v>1268</v>
      </c>
    </row>
    <row r="52" spans="1:10">
      <c r="A52" s="459"/>
      <c r="B52" s="445"/>
      <c r="C52" s="91"/>
      <c r="D52" s="91"/>
      <c r="E52" s="91"/>
      <c r="F52" s="91"/>
      <c r="G52" s="91"/>
      <c r="H52" s="91"/>
      <c r="I52" s="91"/>
      <c r="J52" s="91"/>
    </row>
    <row r="53" spans="1:10">
      <c r="A53" s="459" t="s">
        <v>17</v>
      </c>
      <c r="B53" s="445" t="s">
        <v>976</v>
      </c>
      <c r="C53" s="91">
        <v>22345</v>
      </c>
      <c r="D53" s="91">
        <v>1538</v>
      </c>
      <c r="E53" s="91">
        <v>2759</v>
      </c>
      <c r="F53" s="91">
        <v>5260</v>
      </c>
      <c r="G53" s="91">
        <v>10884</v>
      </c>
      <c r="H53" s="91">
        <v>120</v>
      </c>
      <c r="I53" s="91">
        <v>542</v>
      </c>
      <c r="J53" s="91">
        <v>1242</v>
      </c>
    </row>
    <row r="54" spans="1:10">
      <c r="A54" s="459"/>
      <c r="B54" s="445" t="s">
        <v>977</v>
      </c>
      <c r="C54" s="91">
        <v>10830</v>
      </c>
      <c r="D54" s="91">
        <v>281</v>
      </c>
      <c r="E54" s="91">
        <v>1030</v>
      </c>
      <c r="F54" s="91">
        <v>2463</v>
      </c>
      <c r="G54" s="91">
        <v>6033</v>
      </c>
      <c r="H54" s="91">
        <v>94</v>
      </c>
      <c r="I54" s="91">
        <v>331</v>
      </c>
      <c r="J54" s="91">
        <v>598</v>
      </c>
    </row>
    <row r="55" spans="1:10">
      <c r="A55" s="459"/>
      <c r="B55" s="445" t="s">
        <v>978</v>
      </c>
      <c r="C55" s="91">
        <v>11515</v>
      </c>
      <c r="D55" s="91">
        <v>1257</v>
      </c>
      <c r="E55" s="91">
        <v>1729</v>
      </c>
      <c r="F55" s="91">
        <v>2797</v>
      </c>
      <c r="G55" s="91">
        <v>4851</v>
      </c>
      <c r="H55" s="91">
        <v>26</v>
      </c>
      <c r="I55" s="91">
        <v>211</v>
      </c>
      <c r="J55" s="91">
        <v>644</v>
      </c>
    </row>
    <row r="56" spans="1:10">
      <c r="A56" s="459"/>
      <c r="B56" s="445"/>
      <c r="C56" s="91"/>
      <c r="D56" s="91"/>
      <c r="E56" s="91"/>
      <c r="F56" s="91"/>
      <c r="G56" s="91"/>
      <c r="H56" s="91"/>
      <c r="I56" s="91"/>
      <c r="J56" s="91"/>
    </row>
    <row r="57" spans="1:10">
      <c r="A57" s="461" t="s">
        <v>18</v>
      </c>
      <c r="B57" s="445" t="s">
        <v>976</v>
      </c>
      <c r="C57" s="91">
        <v>58805</v>
      </c>
      <c r="D57" s="91">
        <v>3364</v>
      </c>
      <c r="E57" s="91">
        <v>6019</v>
      </c>
      <c r="F57" s="91">
        <v>13403</v>
      </c>
      <c r="G57" s="91">
        <v>29051</v>
      </c>
      <c r="H57" s="91">
        <v>507</v>
      </c>
      <c r="I57" s="91">
        <v>1827</v>
      </c>
      <c r="J57" s="91">
        <v>4634</v>
      </c>
    </row>
    <row r="58" spans="1:10">
      <c r="A58" s="459"/>
      <c r="B58" s="445" t="s">
        <v>977</v>
      </c>
      <c r="C58" s="91">
        <v>28207</v>
      </c>
      <c r="D58" s="91">
        <v>496</v>
      </c>
      <c r="E58" s="91">
        <v>1823</v>
      </c>
      <c r="F58" s="91">
        <v>5750</v>
      </c>
      <c r="G58" s="91">
        <v>16192</v>
      </c>
      <c r="H58" s="91">
        <v>448</v>
      </c>
      <c r="I58" s="91">
        <v>1078</v>
      </c>
      <c r="J58" s="91">
        <v>2420</v>
      </c>
    </row>
    <row r="59" spans="1:10">
      <c r="A59" s="459"/>
      <c r="B59" s="445" t="s">
        <v>978</v>
      </c>
      <c r="C59" s="91">
        <v>30598</v>
      </c>
      <c r="D59" s="91">
        <v>2868</v>
      </c>
      <c r="E59" s="91">
        <v>4196</v>
      </c>
      <c r="F59" s="91">
        <v>7653</v>
      </c>
      <c r="G59" s="91">
        <v>12859</v>
      </c>
      <c r="H59" s="91">
        <v>59</v>
      </c>
      <c r="I59" s="91">
        <v>749</v>
      </c>
      <c r="J59" s="91">
        <v>2214</v>
      </c>
    </row>
    <row r="60" spans="1:10">
      <c r="A60" s="459"/>
      <c r="B60" s="445"/>
      <c r="C60" s="91"/>
      <c r="D60" s="91"/>
      <c r="E60" s="91"/>
      <c r="F60" s="91"/>
      <c r="G60" s="91"/>
      <c r="H60" s="91"/>
      <c r="I60" s="91"/>
      <c r="J60" s="91"/>
    </row>
    <row r="61" spans="1:10">
      <c r="A61" s="459" t="s">
        <v>19</v>
      </c>
      <c r="B61" s="445" t="s">
        <v>976</v>
      </c>
      <c r="C61" s="91">
        <v>3139</v>
      </c>
      <c r="D61" s="91">
        <v>209</v>
      </c>
      <c r="E61" s="91">
        <v>707</v>
      </c>
      <c r="F61" s="91">
        <v>815</v>
      </c>
      <c r="G61" s="91">
        <v>1261</v>
      </c>
      <c r="H61" s="91">
        <v>10</v>
      </c>
      <c r="I61" s="91">
        <v>37</v>
      </c>
      <c r="J61" s="91">
        <v>100</v>
      </c>
    </row>
    <row r="62" spans="1:10">
      <c r="A62" s="459"/>
      <c r="B62" s="445" t="s">
        <v>977</v>
      </c>
      <c r="C62" s="91">
        <v>1578</v>
      </c>
      <c r="D62" s="91">
        <v>37</v>
      </c>
      <c r="E62" s="91">
        <v>304</v>
      </c>
      <c r="F62" s="91">
        <v>408</v>
      </c>
      <c r="G62" s="91">
        <v>739</v>
      </c>
      <c r="H62" s="91">
        <v>8</v>
      </c>
      <c r="I62" s="91">
        <v>23</v>
      </c>
      <c r="J62" s="91">
        <v>59</v>
      </c>
    </row>
    <row r="63" spans="1:10">
      <c r="A63" s="459"/>
      <c r="B63" s="445" t="s">
        <v>978</v>
      </c>
      <c r="C63" s="91">
        <v>1561</v>
      </c>
      <c r="D63" s="91">
        <v>172</v>
      </c>
      <c r="E63" s="91">
        <v>403</v>
      </c>
      <c r="F63" s="91">
        <v>407</v>
      </c>
      <c r="G63" s="91">
        <v>522</v>
      </c>
      <c r="H63" s="91">
        <v>2</v>
      </c>
      <c r="I63" s="91">
        <v>14</v>
      </c>
      <c r="J63" s="91">
        <v>41</v>
      </c>
    </row>
    <row r="64" spans="1:10">
      <c r="A64" s="459"/>
      <c r="B64" s="445"/>
      <c r="C64" s="91"/>
      <c r="D64" s="91"/>
      <c r="E64" s="91"/>
      <c r="F64" s="91"/>
      <c r="G64" s="91"/>
      <c r="H64" s="91"/>
      <c r="I64" s="91"/>
      <c r="J64" s="91"/>
    </row>
    <row r="65" spans="1:10">
      <c r="A65" s="459" t="s">
        <v>20</v>
      </c>
      <c r="B65" s="445" t="s">
        <v>976</v>
      </c>
      <c r="C65" s="91">
        <v>45697</v>
      </c>
      <c r="D65" s="91">
        <v>3216</v>
      </c>
      <c r="E65" s="91">
        <v>4702</v>
      </c>
      <c r="F65" s="91">
        <v>11440</v>
      </c>
      <c r="G65" s="91">
        <v>21815</v>
      </c>
      <c r="H65" s="91">
        <v>277</v>
      </c>
      <c r="I65" s="91">
        <v>1283</v>
      </c>
      <c r="J65" s="91">
        <v>2964</v>
      </c>
    </row>
    <row r="66" spans="1:10">
      <c r="A66" s="459"/>
      <c r="B66" s="445" t="s">
        <v>977</v>
      </c>
      <c r="C66" s="91">
        <v>22384</v>
      </c>
      <c r="D66" s="91">
        <v>484</v>
      </c>
      <c r="E66" s="91">
        <v>1472</v>
      </c>
      <c r="F66" s="91">
        <v>5163</v>
      </c>
      <c r="G66" s="91">
        <v>12776</v>
      </c>
      <c r="H66" s="91">
        <v>244</v>
      </c>
      <c r="I66" s="91">
        <v>716</v>
      </c>
      <c r="J66" s="91">
        <v>1529</v>
      </c>
    </row>
    <row r="67" spans="1:10">
      <c r="A67" s="459"/>
      <c r="B67" s="445" t="s">
        <v>978</v>
      </c>
      <c r="C67" s="91">
        <v>23313</v>
      </c>
      <c r="D67" s="91">
        <v>2732</v>
      </c>
      <c r="E67" s="91">
        <v>3230</v>
      </c>
      <c r="F67" s="91">
        <v>6277</v>
      </c>
      <c r="G67" s="91">
        <v>9039</v>
      </c>
      <c r="H67" s="91">
        <v>33</v>
      </c>
      <c r="I67" s="91">
        <v>567</v>
      </c>
      <c r="J67" s="91">
        <v>1435</v>
      </c>
    </row>
    <row r="68" spans="1:10">
      <c r="A68" s="459"/>
      <c r="B68" s="445"/>
      <c r="C68" s="91"/>
      <c r="D68" s="91"/>
      <c r="E68" s="91"/>
      <c r="F68" s="91"/>
      <c r="G68" s="91"/>
      <c r="H68" s="91"/>
      <c r="I68" s="91"/>
      <c r="J68" s="91"/>
    </row>
    <row r="69" spans="1:10">
      <c r="A69" s="459" t="s">
        <v>21</v>
      </c>
      <c r="B69" s="445" t="s">
        <v>976</v>
      </c>
      <c r="C69" s="91">
        <v>65</v>
      </c>
      <c r="D69" s="91">
        <v>5</v>
      </c>
      <c r="E69" s="91">
        <v>6</v>
      </c>
      <c r="F69" s="91">
        <v>9</v>
      </c>
      <c r="G69" s="91">
        <v>29</v>
      </c>
      <c r="H69" s="91">
        <v>1</v>
      </c>
      <c r="I69" s="91">
        <v>5</v>
      </c>
      <c r="J69" s="91">
        <v>10</v>
      </c>
    </row>
    <row r="70" spans="1:10">
      <c r="A70" s="459"/>
      <c r="B70" s="445" t="s">
        <v>977</v>
      </c>
      <c r="C70" s="91">
        <v>43</v>
      </c>
      <c r="D70" s="91" t="s">
        <v>72</v>
      </c>
      <c r="E70" s="91">
        <v>4</v>
      </c>
      <c r="F70" s="91">
        <v>2</v>
      </c>
      <c r="G70" s="91">
        <v>24</v>
      </c>
      <c r="H70" s="91" t="s">
        <v>72</v>
      </c>
      <c r="I70" s="91">
        <v>5</v>
      </c>
      <c r="J70" s="91">
        <v>8</v>
      </c>
    </row>
    <row r="71" spans="1:10">
      <c r="A71" s="459"/>
      <c r="B71" s="445" t="s">
        <v>978</v>
      </c>
      <c r="C71" s="91">
        <v>22</v>
      </c>
      <c r="D71" s="91">
        <v>5</v>
      </c>
      <c r="E71" s="91">
        <v>2</v>
      </c>
      <c r="F71" s="91">
        <v>7</v>
      </c>
      <c r="G71" s="91">
        <v>5</v>
      </c>
      <c r="H71" s="91">
        <v>1</v>
      </c>
      <c r="I71" s="91" t="s">
        <v>72</v>
      </c>
      <c r="J71" s="91">
        <v>2</v>
      </c>
    </row>
    <row r="72" spans="1:10">
      <c r="A72" s="459"/>
      <c r="B72" s="445"/>
      <c r="C72" s="91"/>
      <c r="D72" s="91"/>
      <c r="E72" s="91"/>
      <c r="F72" s="91"/>
      <c r="G72" s="91"/>
      <c r="H72" s="91"/>
      <c r="I72" s="91"/>
      <c r="J72" s="91"/>
    </row>
    <row r="73" spans="1:10">
      <c r="A73" s="459" t="s">
        <v>22</v>
      </c>
      <c r="B73" s="445" t="s">
        <v>976</v>
      </c>
      <c r="C73" s="91">
        <v>213</v>
      </c>
      <c r="D73" s="91">
        <v>19</v>
      </c>
      <c r="E73" s="91">
        <v>41</v>
      </c>
      <c r="F73" s="91">
        <v>38</v>
      </c>
      <c r="G73" s="91">
        <v>99</v>
      </c>
      <c r="H73" s="91" t="s">
        <v>72</v>
      </c>
      <c r="I73" s="91">
        <v>2</v>
      </c>
      <c r="J73" s="91">
        <v>14</v>
      </c>
    </row>
    <row r="74" spans="1:10">
      <c r="A74" s="459"/>
      <c r="B74" s="445" t="s">
        <v>977</v>
      </c>
      <c r="C74" s="91">
        <v>120</v>
      </c>
      <c r="D74" s="91">
        <v>1</v>
      </c>
      <c r="E74" s="91">
        <v>21</v>
      </c>
      <c r="F74" s="91">
        <v>24</v>
      </c>
      <c r="G74" s="91">
        <v>65</v>
      </c>
      <c r="H74" s="91" t="s">
        <v>72</v>
      </c>
      <c r="I74" s="91">
        <v>2</v>
      </c>
      <c r="J74" s="91">
        <v>7</v>
      </c>
    </row>
    <row r="75" spans="1:10">
      <c r="A75" s="459"/>
      <c r="B75" s="445" t="s">
        <v>978</v>
      </c>
      <c r="C75" s="91">
        <v>93</v>
      </c>
      <c r="D75" s="91">
        <v>18</v>
      </c>
      <c r="E75" s="91">
        <v>20</v>
      </c>
      <c r="F75" s="91">
        <v>14</v>
      </c>
      <c r="G75" s="91">
        <v>34</v>
      </c>
      <c r="H75" s="91" t="s">
        <v>72</v>
      </c>
      <c r="I75" s="91" t="s">
        <v>72</v>
      </c>
      <c r="J75" s="91">
        <v>7</v>
      </c>
    </row>
    <row r="76" spans="1:10">
      <c r="A76" s="462"/>
      <c r="B76" s="449"/>
      <c r="C76" s="91"/>
      <c r="D76" s="91"/>
      <c r="E76" s="91"/>
      <c r="F76" s="91"/>
      <c r="G76" s="91"/>
      <c r="H76" s="91"/>
      <c r="I76" s="91"/>
      <c r="J76" s="91"/>
    </row>
    <row r="77" spans="1:10">
      <c r="A77" s="464" t="s">
        <v>23</v>
      </c>
      <c r="B77" s="449" t="s">
        <v>976</v>
      </c>
      <c r="C77" s="91">
        <v>51799</v>
      </c>
      <c r="D77" s="91">
        <v>1673</v>
      </c>
      <c r="E77" s="91">
        <v>3021</v>
      </c>
      <c r="F77" s="91">
        <v>7631</v>
      </c>
      <c r="G77" s="91">
        <v>29649</v>
      </c>
      <c r="H77" s="91">
        <v>570</v>
      </c>
      <c r="I77" s="91">
        <v>2005</v>
      </c>
      <c r="J77" s="91">
        <v>7250</v>
      </c>
    </row>
    <row r="78" spans="1:10">
      <c r="A78" s="462"/>
      <c r="B78" s="449" t="s">
        <v>977</v>
      </c>
      <c r="C78" s="91">
        <v>24691</v>
      </c>
      <c r="D78" s="91">
        <v>209</v>
      </c>
      <c r="E78" s="91">
        <v>640</v>
      </c>
      <c r="F78" s="91">
        <v>2711</v>
      </c>
      <c r="G78" s="91">
        <v>16121</v>
      </c>
      <c r="H78" s="91">
        <v>482</v>
      </c>
      <c r="I78" s="91">
        <v>1217</v>
      </c>
      <c r="J78" s="91">
        <v>3311</v>
      </c>
    </row>
    <row r="79" spans="1:10">
      <c r="A79" s="462"/>
      <c r="B79" s="449" t="s">
        <v>978</v>
      </c>
      <c r="C79" s="91">
        <v>27108</v>
      </c>
      <c r="D79" s="91">
        <v>1464</v>
      </c>
      <c r="E79" s="91">
        <v>2381</v>
      </c>
      <c r="F79" s="91">
        <v>4920</v>
      </c>
      <c r="G79" s="91">
        <v>13528</v>
      </c>
      <c r="H79" s="91">
        <v>88</v>
      </c>
      <c r="I79" s="91">
        <v>788</v>
      </c>
      <c r="J79" s="91">
        <v>3939</v>
      </c>
    </row>
    <row r="80" spans="1:10">
      <c r="A80" s="462"/>
      <c r="B80" s="449"/>
      <c r="C80" s="91"/>
      <c r="D80" s="91"/>
      <c r="E80" s="91"/>
      <c r="F80" s="91"/>
      <c r="G80" s="91"/>
      <c r="H80" s="91"/>
      <c r="I80" s="91"/>
      <c r="J80" s="91"/>
    </row>
    <row r="81" spans="1:10">
      <c r="A81" s="463" t="s">
        <v>24</v>
      </c>
      <c r="B81" s="445" t="s">
        <v>976</v>
      </c>
      <c r="C81" s="91">
        <v>12477</v>
      </c>
      <c r="D81" s="91">
        <v>280</v>
      </c>
      <c r="E81" s="91">
        <v>550</v>
      </c>
      <c r="F81" s="91">
        <v>1676</v>
      </c>
      <c r="G81" s="91">
        <v>7474</v>
      </c>
      <c r="H81" s="91">
        <v>140</v>
      </c>
      <c r="I81" s="91">
        <v>513</v>
      </c>
      <c r="J81" s="91">
        <v>1844</v>
      </c>
    </row>
    <row r="82" spans="1:10">
      <c r="A82" s="463"/>
      <c r="B82" s="445" t="s">
        <v>977</v>
      </c>
      <c r="C82" s="91">
        <v>5939</v>
      </c>
      <c r="D82" s="91">
        <v>33</v>
      </c>
      <c r="E82" s="91">
        <v>65</v>
      </c>
      <c r="F82" s="91">
        <v>519</v>
      </c>
      <c r="G82" s="91">
        <v>4082</v>
      </c>
      <c r="H82" s="91">
        <v>123</v>
      </c>
      <c r="I82" s="91">
        <v>315</v>
      </c>
      <c r="J82" s="91">
        <v>802</v>
      </c>
    </row>
    <row r="83" spans="1:10">
      <c r="A83" s="463"/>
      <c r="B83" s="445" t="s">
        <v>978</v>
      </c>
      <c r="C83" s="91">
        <v>6538</v>
      </c>
      <c r="D83" s="91">
        <v>247</v>
      </c>
      <c r="E83" s="91">
        <v>485</v>
      </c>
      <c r="F83" s="91">
        <v>1157</v>
      </c>
      <c r="G83" s="91">
        <v>3392</v>
      </c>
      <c r="H83" s="91">
        <v>17</v>
      </c>
      <c r="I83" s="91">
        <v>198</v>
      </c>
      <c r="J83" s="91">
        <v>1042</v>
      </c>
    </row>
    <row r="84" spans="1:10">
      <c r="A84" s="463"/>
      <c r="B84" s="445"/>
      <c r="C84" s="91"/>
      <c r="D84" s="91"/>
      <c r="E84" s="91"/>
      <c r="F84" s="91"/>
      <c r="G84" s="91"/>
      <c r="H84" s="91"/>
      <c r="I84" s="91"/>
      <c r="J84" s="91"/>
    </row>
    <row r="85" spans="1:10">
      <c r="A85" s="463" t="s">
        <v>25</v>
      </c>
      <c r="B85" s="445" t="s">
        <v>976</v>
      </c>
      <c r="C85" s="91">
        <v>1004</v>
      </c>
      <c r="D85" s="91">
        <v>61</v>
      </c>
      <c r="E85" s="91">
        <v>133</v>
      </c>
      <c r="F85" s="91">
        <v>166</v>
      </c>
      <c r="G85" s="91">
        <v>548</v>
      </c>
      <c r="H85" s="91">
        <v>16</v>
      </c>
      <c r="I85" s="91">
        <v>27</v>
      </c>
      <c r="J85" s="91">
        <v>53</v>
      </c>
    </row>
    <row r="86" spans="1:10">
      <c r="A86" s="463"/>
      <c r="B86" s="445" t="s">
        <v>977</v>
      </c>
      <c r="C86" s="91">
        <v>488</v>
      </c>
      <c r="D86" s="91">
        <v>5</v>
      </c>
      <c r="E86" s="91">
        <v>29</v>
      </c>
      <c r="F86" s="91">
        <v>75</v>
      </c>
      <c r="G86" s="91">
        <v>329</v>
      </c>
      <c r="H86" s="91">
        <v>15</v>
      </c>
      <c r="I86" s="91">
        <v>14</v>
      </c>
      <c r="J86" s="91">
        <v>21</v>
      </c>
    </row>
    <row r="87" spans="1:10">
      <c r="A87" s="463"/>
      <c r="B87" s="445" t="s">
        <v>978</v>
      </c>
      <c r="C87" s="91">
        <v>516</v>
      </c>
      <c r="D87" s="91">
        <v>56</v>
      </c>
      <c r="E87" s="91">
        <v>104</v>
      </c>
      <c r="F87" s="91">
        <v>91</v>
      </c>
      <c r="G87" s="91">
        <v>219</v>
      </c>
      <c r="H87" s="91">
        <v>1</v>
      </c>
      <c r="I87" s="91">
        <v>13</v>
      </c>
      <c r="J87" s="91">
        <v>32</v>
      </c>
    </row>
    <row r="88" spans="1:10">
      <c r="A88" s="463"/>
      <c r="B88" s="445"/>
      <c r="C88" s="91"/>
      <c r="D88" s="91"/>
      <c r="E88" s="91"/>
      <c r="F88" s="91"/>
      <c r="G88" s="91"/>
      <c r="H88" s="91"/>
      <c r="I88" s="91"/>
      <c r="J88" s="91"/>
    </row>
    <row r="89" spans="1:10">
      <c r="A89" s="463" t="s">
        <v>26</v>
      </c>
      <c r="B89" s="445" t="s">
        <v>976</v>
      </c>
      <c r="C89" s="91">
        <v>8824</v>
      </c>
      <c r="D89" s="91">
        <v>191</v>
      </c>
      <c r="E89" s="91">
        <v>454</v>
      </c>
      <c r="F89" s="91">
        <v>1087</v>
      </c>
      <c r="G89" s="91">
        <v>5073</v>
      </c>
      <c r="H89" s="91">
        <v>81</v>
      </c>
      <c r="I89" s="91">
        <v>375</v>
      </c>
      <c r="J89" s="91">
        <v>1563</v>
      </c>
    </row>
    <row r="90" spans="1:10">
      <c r="A90" s="463"/>
      <c r="B90" s="445" t="s">
        <v>977</v>
      </c>
      <c r="C90" s="91">
        <v>4165</v>
      </c>
      <c r="D90" s="91">
        <v>25</v>
      </c>
      <c r="E90" s="91">
        <v>89</v>
      </c>
      <c r="F90" s="91">
        <v>356</v>
      </c>
      <c r="G90" s="91">
        <v>2656</v>
      </c>
      <c r="H90" s="91">
        <v>69</v>
      </c>
      <c r="I90" s="91">
        <v>225</v>
      </c>
      <c r="J90" s="91">
        <v>745</v>
      </c>
    </row>
    <row r="91" spans="1:10">
      <c r="A91" s="463"/>
      <c r="B91" s="445" t="s">
        <v>978</v>
      </c>
      <c r="C91" s="91">
        <v>4659</v>
      </c>
      <c r="D91" s="91">
        <v>166</v>
      </c>
      <c r="E91" s="91">
        <v>365</v>
      </c>
      <c r="F91" s="91">
        <v>731</v>
      </c>
      <c r="G91" s="91">
        <v>2417</v>
      </c>
      <c r="H91" s="91">
        <v>12</v>
      </c>
      <c r="I91" s="91">
        <v>150</v>
      </c>
      <c r="J91" s="91">
        <v>818</v>
      </c>
    </row>
    <row r="92" spans="1:10">
      <c r="A92" s="463"/>
      <c r="B92" s="445"/>
      <c r="C92" s="91"/>
      <c r="D92" s="91"/>
      <c r="E92" s="91"/>
      <c r="F92" s="91"/>
      <c r="G92" s="91"/>
      <c r="H92" s="91"/>
      <c r="I92" s="91"/>
      <c r="J92" s="91"/>
    </row>
    <row r="93" spans="1:10">
      <c r="A93" s="463" t="s">
        <v>1058</v>
      </c>
      <c r="B93" s="445" t="s">
        <v>976</v>
      </c>
      <c r="C93" s="91">
        <v>17661</v>
      </c>
      <c r="D93" s="91">
        <v>606</v>
      </c>
      <c r="E93" s="91">
        <v>986</v>
      </c>
      <c r="F93" s="91">
        <v>2570</v>
      </c>
      <c r="G93" s="91">
        <v>10069</v>
      </c>
      <c r="H93" s="91">
        <v>247</v>
      </c>
      <c r="I93" s="91">
        <v>645</v>
      </c>
      <c r="J93" s="91">
        <v>2538</v>
      </c>
    </row>
    <row r="94" spans="1:10">
      <c r="A94" s="463"/>
      <c r="B94" s="445" t="s">
        <v>977</v>
      </c>
      <c r="C94" s="91">
        <v>8344</v>
      </c>
      <c r="D94" s="91">
        <v>80</v>
      </c>
      <c r="E94" s="91">
        <v>214</v>
      </c>
      <c r="F94" s="91">
        <v>935</v>
      </c>
      <c r="G94" s="91">
        <v>5373</v>
      </c>
      <c r="H94" s="91">
        <v>205</v>
      </c>
      <c r="I94" s="91">
        <v>389</v>
      </c>
      <c r="J94" s="91">
        <v>1148</v>
      </c>
    </row>
    <row r="95" spans="1:10">
      <c r="A95" s="463"/>
      <c r="B95" s="445" t="s">
        <v>978</v>
      </c>
      <c r="C95" s="91">
        <v>9317</v>
      </c>
      <c r="D95" s="91">
        <v>526</v>
      </c>
      <c r="E95" s="91">
        <v>772</v>
      </c>
      <c r="F95" s="91">
        <v>1635</v>
      </c>
      <c r="G95" s="91">
        <v>4696</v>
      </c>
      <c r="H95" s="91">
        <v>42</v>
      </c>
      <c r="I95" s="91">
        <v>256</v>
      </c>
      <c r="J95" s="91">
        <v>1390</v>
      </c>
    </row>
    <row r="96" spans="1:10">
      <c r="A96" s="463"/>
      <c r="B96" s="445"/>
      <c r="C96" s="91"/>
      <c r="D96" s="91"/>
      <c r="E96" s="91"/>
      <c r="F96" s="91"/>
      <c r="G96" s="91"/>
      <c r="H96" s="91"/>
      <c r="I96" s="91"/>
      <c r="J96" s="91"/>
    </row>
    <row r="97" spans="1:10">
      <c r="A97" s="463" t="s">
        <v>28</v>
      </c>
      <c r="B97" s="445" t="s">
        <v>976</v>
      </c>
      <c r="C97" s="91">
        <v>10049</v>
      </c>
      <c r="D97" s="91">
        <v>392</v>
      </c>
      <c r="E97" s="91">
        <v>747</v>
      </c>
      <c r="F97" s="91">
        <v>1790</v>
      </c>
      <c r="G97" s="91">
        <v>5543</v>
      </c>
      <c r="H97" s="91">
        <v>71</v>
      </c>
      <c r="I97" s="91">
        <v>393</v>
      </c>
      <c r="J97" s="91">
        <v>1113</v>
      </c>
    </row>
    <row r="98" spans="1:10">
      <c r="A98" s="463"/>
      <c r="B98" s="445" t="s">
        <v>977</v>
      </c>
      <c r="C98" s="91">
        <v>4907</v>
      </c>
      <c r="D98" s="91">
        <v>52</v>
      </c>
      <c r="E98" s="91">
        <v>207</v>
      </c>
      <c r="F98" s="91">
        <v>720</v>
      </c>
      <c r="G98" s="91">
        <v>3105</v>
      </c>
      <c r="H98" s="91">
        <v>57</v>
      </c>
      <c r="I98" s="91">
        <v>237</v>
      </c>
      <c r="J98" s="91">
        <v>529</v>
      </c>
    </row>
    <row r="99" spans="1:10">
      <c r="A99" s="463"/>
      <c r="B99" s="445" t="s">
        <v>978</v>
      </c>
      <c r="C99" s="91">
        <v>5142</v>
      </c>
      <c r="D99" s="91">
        <v>340</v>
      </c>
      <c r="E99" s="91">
        <v>540</v>
      </c>
      <c r="F99" s="91">
        <v>1070</v>
      </c>
      <c r="G99" s="91">
        <v>2438</v>
      </c>
      <c r="H99" s="91">
        <v>14</v>
      </c>
      <c r="I99" s="91">
        <v>156</v>
      </c>
      <c r="J99" s="91">
        <v>584</v>
      </c>
    </row>
    <row r="100" spans="1:10">
      <c r="A100" s="463"/>
      <c r="B100" s="445"/>
      <c r="C100" s="91"/>
      <c r="D100" s="91"/>
      <c r="E100" s="91"/>
      <c r="F100" s="91"/>
      <c r="G100" s="91"/>
      <c r="H100" s="91"/>
      <c r="I100" s="91"/>
      <c r="J100" s="91"/>
    </row>
    <row r="101" spans="1:10">
      <c r="A101" s="463" t="s">
        <v>1059</v>
      </c>
      <c r="B101" s="445" t="s">
        <v>976</v>
      </c>
      <c r="C101" s="91">
        <v>1784</v>
      </c>
      <c r="D101" s="91">
        <v>143</v>
      </c>
      <c r="E101" s="91">
        <v>151</v>
      </c>
      <c r="F101" s="91">
        <v>342</v>
      </c>
      <c r="G101" s="91">
        <v>942</v>
      </c>
      <c r="H101" s="91">
        <v>15</v>
      </c>
      <c r="I101" s="91">
        <v>52</v>
      </c>
      <c r="J101" s="91">
        <v>139</v>
      </c>
    </row>
    <row r="102" spans="1:10">
      <c r="A102" s="463"/>
      <c r="B102" s="445" t="s">
        <v>977</v>
      </c>
      <c r="C102" s="91">
        <v>848</v>
      </c>
      <c r="D102" s="91">
        <v>14</v>
      </c>
      <c r="E102" s="91">
        <v>36</v>
      </c>
      <c r="F102" s="91">
        <v>106</v>
      </c>
      <c r="G102" s="91">
        <v>576</v>
      </c>
      <c r="H102" s="91">
        <v>13</v>
      </c>
      <c r="I102" s="91">
        <v>37</v>
      </c>
      <c r="J102" s="91">
        <v>66</v>
      </c>
    </row>
    <row r="103" spans="1:10">
      <c r="A103" s="459"/>
      <c r="B103" s="445" t="s">
        <v>978</v>
      </c>
      <c r="C103" s="91">
        <v>936</v>
      </c>
      <c r="D103" s="91">
        <v>129</v>
      </c>
      <c r="E103" s="91">
        <v>115</v>
      </c>
      <c r="F103" s="91">
        <v>236</v>
      </c>
      <c r="G103" s="91">
        <v>366</v>
      </c>
      <c r="H103" s="91">
        <v>2</v>
      </c>
      <c r="I103" s="91">
        <v>15</v>
      </c>
      <c r="J103" s="91">
        <v>73</v>
      </c>
    </row>
    <row r="104" spans="1:10">
      <c r="A104" s="459"/>
      <c r="B104" s="445"/>
      <c r="C104" s="91"/>
      <c r="D104" s="91"/>
      <c r="E104" s="91"/>
      <c r="F104" s="91"/>
      <c r="G104" s="91"/>
      <c r="H104" s="91"/>
      <c r="I104" s="91"/>
      <c r="J104" s="91"/>
    </row>
    <row r="105" spans="1:10">
      <c r="A105" s="459" t="s">
        <v>30</v>
      </c>
      <c r="B105" s="445" t="s">
        <v>976</v>
      </c>
      <c r="C105" s="91">
        <v>902</v>
      </c>
      <c r="D105" s="91">
        <v>79</v>
      </c>
      <c r="E105" s="91">
        <v>105</v>
      </c>
      <c r="F105" s="91">
        <v>236</v>
      </c>
      <c r="G105" s="91">
        <v>435</v>
      </c>
      <c r="H105" s="91">
        <v>1</v>
      </c>
      <c r="I105" s="91">
        <v>16</v>
      </c>
      <c r="J105" s="91">
        <v>30</v>
      </c>
    </row>
    <row r="106" spans="1:10">
      <c r="A106" s="459"/>
      <c r="B106" s="445" t="s">
        <v>977</v>
      </c>
      <c r="C106" s="91">
        <v>465</v>
      </c>
      <c r="D106" s="91">
        <v>14</v>
      </c>
      <c r="E106" s="91">
        <v>39</v>
      </c>
      <c r="F106" s="91">
        <v>109</v>
      </c>
      <c r="G106" s="91">
        <v>273</v>
      </c>
      <c r="H106" s="91">
        <v>1</v>
      </c>
      <c r="I106" s="91">
        <v>10</v>
      </c>
      <c r="J106" s="91">
        <v>19</v>
      </c>
    </row>
    <row r="107" spans="1:10">
      <c r="A107" s="459"/>
      <c r="B107" s="445" t="s">
        <v>978</v>
      </c>
      <c r="C107" s="91">
        <v>437</v>
      </c>
      <c r="D107" s="91">
        <v>65</v>
      </c>
      <c r="E107" s="91">
        <v>66</v>
      </c>
      <c r="F107" s="91">
        <v>127</v>
      </c>
      <c r="G107" s="91">
        <v>162</v>
      </c>
      <c r="H107" s="91" t="s">
        <v>72</v>
      </c>
      <c r="I107" s="91">
        <v>6</v>
      </c>
      <c r="J107" s="91">
        <v>11</v>
      </c>
    </row>
    <row r="108" spans="1:10">
      <c r="A108" s="459"/>
      <c r="B108" s="445"/>
      <c r="C108" s="91"/>
      <c r="D108" s="91"/>
      <c r="E108" s="91"/>
      <c r="F108" s="91"/>
      <c r="G108" s="91"/>
      <c r="H108" s="91"/>
      <c r="I108" s="91"/>
      <c r="J108" s="91"/>
    </row>
    <row r="109" spans="1:10">
      <c r="A109" s="459" t="s">
        <v>31</v>
      </c>
      <c r="B109" s="445" t="s">
        <v>976</v>
      </c>
      <c r="C109" s="91">
        <v>1769</v>
      </c>
      <c r="D109" s="91">
        <v>158</v>
      </c>
      <c r="E109" s="91">
        <v>175</v>
      </c>
      <c r="F109" s="91">
        <v>334</v>
      </c>
      <c r="G109" s="91">
        <v>881</v>
      </c>
      <c r="H109" s="91">
        <v>16</v>
      </c>
      <c r="I109" s="91">
        <v>58</v>
      </c>
      <c r="J109" s="91">
        <v>147</v>
      </c>
    </row>
    <row r="110" spans="1:10">
      <c r="A110" s="459"/>
      <c r="B110" s="445" t="s">
        <v>977</v>
      </c>
      <c r="C110" s="91">
        <v>871</v>
      </c>
      <c r="D110" s="91">
        <v>11</v>
      </c>
      <c r="E110" s="91">
        <v>48</v>
      </c>
      <c r="F110" s="91">
        <v>122</v>
      </c>
      <c r="G110" s="91">
        <v>551</v>
      </c>
      <c r="H110" s="91">
        <v>13</v>
      </c>
      <c r="I110" s="91">
        <v>41</v>
      </c>
      <c r="J110" s="91">
        <v>85</v>
      </c>
    </row>
    <row r="111" spans="1:10">
      <c r="A111" s="459"/>
      <c r="B111" s="445" t="s">
        <v>978</v>
      </c>
      <c r="C111" s="91">
        <v>898</v>
      </c>
      <c r="D111" s="91">
        <v>147</v>
      </c>
      <c r="E111" s="91">
        <v>127</v>
      </c>
      <c r="F111" s="91">
        <v>212</v>
      </c>
      <c r="G111" s="91">
        <v>330</v>
      </c>
      <c r="H111" s="91">
        <v>3</v>
      </c>
      <c r="I111" s="91">
        <v>17</v>
      </c>
      <c r="J111" s="91">
        <v>62</v>
      </c>
    </row>
    <row r="112" spans="1:10">
      <c r="A112" s="459"/>
      <c r="B112" s="445"/>
      <c r="C112" s="91"/>
      <c r="D112" s="91"/>
      <c r="E112" s="91"/>
      <c r="F112" s="91"/>
      <c r="G112" s="91"/>
      <c r="H112" s="91"/>
      <c r="I112" s="91"/>
      <c r="J112" s="91"/>
    </row>
    <row r="113" spans="1:10">
      <c r="A113" s="459" t="s">
        <v>32</v>
      </c>
      <c r="B113" s="445" t="s">
        <v>976</v>
      </c>
      <c r="C113" s="91">
        <v>8016</v>
      </c>
      <c r="D113" s="91">
        <v>1390</v>
      </c>
      <c r="E113" s="91">
        <v>752</v>
      </c>
      <c r="F113" s="91">
        <v>1918</v>
      </c>
      <c r="G113" s="91">
        <v>3485</v>
      </c>
      <c r="H113" s="91">
        <v>12</v>
      </c>
      <c r="I113" s="91">
        <v>125</v>
      </c>
      <c r="J113" s="91">
        <v>334</v>
      </c>
    </row>
    <row r="114" spans="1:10">
      <c r="A114" s="459"/>
      <c r="B114" s="445" t="s">
        <v>977</v>
      </c>
      <c r="C114" s="91">
        <v>3937</v>
      </c>
      <c r="D114" s="91">
        <v>311</v>
      </c>
      <c r="E114" s="91">
        <v>318</v>
      </c>
      <c r="F114" s="91">
        <v>990</v>
      </c>
      <c r="G114" s="91">
        <v>2026</v>
      </c>
      <c r="H114" s="91">
        <v>11</v>
      </c>
      <c r="I114" s="91">
        <v>93</v>
      </c>
      <c r="J114" s="91">
        <v>188</v>
      </c>
    </row>
    <row r="115" spans="1:10">
      <c r="A115" s="459"/>
      <c r="B115" s="445" t="s">
        <v>978</v>
      </c>
      <c r="C115" s="91">
        <v>4079</v>
      </c>
      <c r="D115" s="91">
        <v>1079</v>
      </c>
      <c r="E115" s="91">
        <v>434</v>
      </c>
      <c r="F115" s="91">
        <v>928</v>
      </c>
      <c r="G115" s="91">
        <v>1459</v>
      </c>
      <c r="H115" s="91">
        <v>1</v>
      </c>
      <c r="I115" s="91">
        <v>32</v>
      </c>
      <c r="J115" s="91">
        <v>146</v>
      </c>
    </row>
    <row r="116" spans="1:10">
      <c r="A116" s="459"/>
      <c r="B116" s="445"/>
      <c r="C116" s="91"/>
      <c r="D116" s="91"/>
      <c r="E116" s="91"/>
      <c r="F116" s="91"/>
      <c r="G116" s="91"/>
      <c r="H116" s="91"/>
      <c r="I116" s="91"/>
      <c r="J116" s="91"/>
    </row>
    <row r="117" spans="1:10">
      <c r="A117" s="459" t="s">
        <v>33</v>
      </c>
      <c r="B117" s="445" t="s">
        <v>976</v>
      </c>
      <c r="C117" s="91">
        <v>18231</v>
      </c>
      <c r="D117" s="91">
        <v>984</v>
      </c>
      <c r="E117" s="91">
        <v>1894</v>
      </c>
      <c r="F117" s="91">
        <v>3921</v>
      </c>
      <c r="G117" s="91">
        <v>9698</v>
      </c>
      <c r="H117" s="91">
        <v>91</v>
      </c>
      <c r="I117" s="91">
        <v>644</v>
      </c>
      <c r="J117" s="91">
        <v>999</v>
      </c>
    </row>
    <row r="118" spans="1:10">
      <c r="A118" s="459"/>
      <c r="B118" s="445" t="s">
        <v>977</v>
      </c>
      <c r="C118" s="91">
        <v>8845</v>
      </c>
      <c r="D118" s="91">
        <v>154</v>
      </c>
      <c r="E118" s="91">
        <v>683</v>
      </c>
      <c r="F118" s="91">
        <v>1839</v>
      </c>
      <c r="G118" s="91">
        <v>5259</v>
      </c>
      <c r="H118" s="91">
        <v>64</v>
      </c>
      <c r="I118" s="91">
        <v>345</v>
      </c>
      <c r="J118" s="91">
        <v>501</v>
      </c>
    </row>
    <row r="119" spans="1:10">
      <c r="A119" s="459"/>
      <c r="B119" s="445" t="s">
        <v>978</v>
      </c>
      <c r="C119" s="91">
        <v>9386</v>
      </c>
      <c r="D119" s="91">
        <v>830</v>
      </c>
      <c r="E119" s="91">
        <v>1211</v>
      </c>
      <c r="F119" s="91">
        <v>2082</v>
      </c>
      <c r="G119" s="91">
        <v>4439</v>
      </c>
      <c r="H119" s="91">
        <v>27</v>
      </c>
      <c r="I119" s="91">
        <v>299</v>
      </c>
      <c r="J119" s="91">
        <v>498</v>
      </c>
    </row>
    <row r="120" spans="1:10">
      <c r="A120" s="459"/>
      <c r="B120" s="445"/>
      <c r="C120" s="91"/>
      <c r="D120" s="91"/>
      <c r="E120" s="91"/>
      <c r="F120" s="91"/>
      <c r="G120" s="91"/>
      <c r="H120" s="91"/>
      <c r="I120" s="91"/>
      <c r="J120" s="91"/>
    </row>
    <row r="121" spans="1:10">
      <c r="A121" s="459" t="s">
        <v>34</v>
      </c>
      <c r="B121" s="445" t="s">
        <v>976</v>
      </c>
      <c r="C121" s="91">
        <v>4975</v>
      </c>
      <c r="D121" s="91">
        <v>163</v>
      </c>
      <c r="E121" s="91">
        <v>387</v>
      </c>
      <c r="F121" s="91">
        <v>1117</v>
      </c>
      <c r="G121" s="91">
        <v>2798</v>
      </c>
      <c r="H121" s="91">
        <v>23</v>
      </c>
      <c r="I121" s="91">
        <v>206</v>
      </c>
      <c r="J121" s="91">
        <v>281</v>
      </c>
    </row>
    <row r="122" spans="1:10">
      <c r="A122" s="459"/>
      <c r="B122" s="445" t="s">
        <v>977</v>
      </c>
      <c r="C122" s="91">
        <v>2437</v>
      </c>
      <c r="D122" s="91">
        <v>28</v>
      </c>
      <c r="E122" s="91">
        <v>132</v>
      </c>
      <c r="F122" s="91">
        <v>486</v>
      </c>
      <c r="G122" s="91">
        <v>1545</v>
      </c>
      <c r="H122" s="91">
        <v>18</v>
      </c>
      <c r="I122" s="91">
        <v>94</v>
      </c>
      <c r="J122" s="91">
        <v>134</v>
      </c>
    </row>
    <row r="123" spans="1:10">
      <c r="A123" s="459"/>
      <c r="B123" s="445" t="s">
        <v>978</v>
      </c>
      <c r="C123" s="91">
        <v>2538</v>
      </c>
      <c r="D123" s="91">
        <v>135</v>
      </c>
      <c r="E123" s="91">
        <v>255</v>
      </c>
      <c r="F123" s="91">
        <v>631</v>
      </c>
      <c r="G123" s="91">
        <v>1253</v>
      </c>
      <c r="H123" s="91">
        <v>5</v>
      </c>
      <c r="I123" s="91">
        <v>112</v>
      </c>
      <c r="J123" s="91">
        <v>147</v>
      </c>
    </row>
    <row r="124" spans="1:10">
      <c r="A124" s="459"/>
      <c r="B124" s="445"/>
      <c r="C124" s="91"/>
      <c r="D124" s="91"/>
      <c r="E124" s="91"/>
      <c r="F124" s="91"/>
      <c r="G124" s="91"/>
      <c r="H124" s="91"/>
      <c r="I124" s="91"/>
      <c r="J124" s="91"/>
    </row>
    <row r="125" spans="1:10">
      <c r="A125" s="459" t="s">
        <v>35</v>
      </c>
      <c r="B125" s="445" t="s">
        <v>976</v>
      </c>
      <c r="C125" s="91">
        <v>15368</v>
      </c>
      <c r="D125" s="91">
        <v>1503</v>
      </c>
      <c r="E125" s="91">
        <v>1183</v>
      </c>
      <c r="F125" s="91">
        <v>3809</v>
      </c>
      <c r="G125" s="91">
        <v>7807</v>
      </c>
      <c r="H125" s="91">
        <v>74</v>
      </c>
      <c r="I125" s="91">
        <v>225</v>
      </c>
      <c r="J125" s="91">
        <v>767</v>
      </c>
    </row>
    <row r="126" spans="1:10">
      <c r="A126" s="459"/>
      <c r="B126" s="445" t="s">
        <v>977</v>
      </c>
      <c r="C126" s="91">
        <v>7454</v>
      </c>
      <c r="D126" s="91">
        <v>282</v>
      </c>
      <c r="E126" s="91">
        <v>391</v>
      </c>
      <c r="F126" s="91">
        <v>1797</v>
      </c>
      <c r="G126" s="91">
        <v>4380</v>
      </c>
      <c r="H126" s="91">
        <v>52</v>
      </c>
      <c r="I126" s="91">
        <v>144</v>
      </c>
      <c r="J126" s="91">
        <v>408</v>
      </c>
    </row>
    <row r="127" spans="1:10">
      <c r="A127" s="459"/>
      <c r="B127" s="445" t="s">
        <v>978</v>
      </c>
      <c r="C127" s="91">
        <v>7914</v>
      </c>
      <c r="D127" s="91">
        <v>1221</v>
      </c>
      <c r="E127" s="91">
        <v>792</v>
      </c>
      <c r="F127" s="91">
        <v>2012</v>
      </c>
      <c r="G127" s="91">
        <v>3427</v>
      </c>
      <c r="H127" s="91">
        <v>22</v>
      </c>
      <c r="I127" s="91">
        <v>81</v>
      </c>
      <c r="J127" s="91">
        <v>359</v>
      </c>
    </row>
    <row r="128" spans="1:10">
      <c r="A128" s="459"/>
      <c r="B128" s="445"/>
      <c r="C128" s="91"/>
      <c r="D128" s="91"/>
      <c r="E128" s="91"/>
      <c r="F128" s="91"/>
      <c r="G128" s="91"/>
      <c r="H128" s="91"/>
      <c r="I128" s="91"/>
      <c r="J128" s="91"/>
    </row>
    <row r="129" spans="1:10">
      <c r="A129" s="459" t="s">
        <v>36</v>
      </c>
      <c r="B129" s="445" t="s">
        <v>976</v>
      </c>
      <c r="C129" s="91">
        <v>1381</v>
      </c>
      <c r="D129" s="91">
        <v>157</v>
      </c>
      <c r="E129" s="91">
        <v>316</v>
      </c>
      <c r="F129" s="91">
        <v>524</v>
      </c>
      <c r="G129" s="91">
        <v>355</v>
      </c>
      <c r="H129" s="91">
        <v>5</v>
      </c>
      <c r="I129" s="91">
        <v>11</v>
      </c>
      <c r="J129" s="91">
        <v>13</v>
      </c>
    </row>
    <row r="130" spans="1:10">
      <c r="A130" s="459"/>
      <c r="B130" s="445" t="s">
        <v>977</v>
      </c>
      <c r="C130" s="91">
        <v>753</v>
      </c>
      <c r="D130" s="91">
        <v>19</v>
      </c>
      <c r="E130" s="91">
        <v>165</v>
      </c>
      <c r="F130" s="91">
        <v>317</v>
      </c>
      <c r="G130" s="91">
        <v>236</v>
      </c>
      <c r="H130" s="91">
        <v>3</v>
      </c>
      <c r="I130" s="91">
        <v>6</v>
      </c>
      <c r="J130" s="91">
        <v>7</v>
      </c>
    </row>
    <row r="131" spans="1:10">
      <c r="A131" s="459"/>
      <c r="B131" s="445" t="s">
        <v>978</v>
      </c>
      <c r="C131" s="91">
        <v>628</v>
      </c>
      <c r="D131" s="91">
        <v>138</v>
      </c>
      <c r="E131" s="91">
        <v>151</v>
      </c>
      <c r="F131" s="91">
        <v>207</v>
      </c>
      <c r="G131" s="91">
        <v>119</v>
      </c>
      <c r="H131" s="91">
        <v>2</v>
      </c>
      <c r="I131" s="91">
        <v>5</v>
      </c>
      <c r="J131" s="91">
        <v>6</v>
      </c>
    </row>
    <row r="132" spans="1:10">
      <c r="A132" s="459"/>
      <c r="B132" s="445"/>
      <c r="C132" s="91"/>
      <c r="D132" s="91"/>
      <c r="E132" s="91"/>
      <c r="F132" s="91"/>
      <c r="G132" s="91"/>
      <c r="H132" s="91"/>
      <c r="I132" s="91"/>
      <c r="J132" s="91"/>
    </row>
    <row r="133" spans="1:10">
      <c r="A133" s="459" t="s">
        <v>923</v>
      </c>
      <c r="B133" s="445" t="s">
        <v>976</v>
      </c>
      <c r="C133" s="91">
        <v>266</v>
      </c>
      <c r="D133" s="91">
        <v>103</v>
      </c>
      <c r="E133" s="91">
        <v>19</v>
      </c>
      <c r="F133" s="91">
        <v>53</v>
      </c>
      <c r="G133" s="91">
        <v>84</v>
      </c>
      <c r="H133" s="91">
        <v>1</v>
      </c>
      <c r="I133" s="91">
        <v>2</v>
      </c>
      <c r="J133" s="91">
        <v>4</v>
      </c>
    </row>
    <row r="134" spans="1:10">
      <c r="A134" s="459"/>
      <c r="B134" s="445" t="s">
        <v>977</v>
      </c>
      <c r="C134" s="91">
        <v>139</v>
      </c>
      <c r="D134" s="91">
        <v>33</v>
      </c>
      <c r="E134" s="91">
        <v>9</v>
      </c>
      <c r="F134" s="91">
        <v>33</v>
      </c>
      <c r="G134" s="91">
        <v>59</v>
      </c>
      <c r="H134" s="91" t="s">
        <v>72</v>
      </c>
      <c r="I134" s="91">
        <v>2</v>
      </c>
      <c r="J134" s="91">
        <v>3</v>
      </c>
    </row>
    <row r="135" spans="1:10">
      <c r="A135" s="459"/>
      <c r="B135" s="445" t="s">
        <v>978</v>
      </c>
      <c r="C135" s="91">
        <v>127</v>
      </c>
      <c r="D135" s="91">
        <v>70</v>
      </c>
      <c r="E135" s="91">
        <v>10</v>
      </c>
      <c r="F135" s="91">
        <v>20</v>
      </c>
      <c r="G135" s="91">
        <v>25</v>
      </c>
      <c r="H135" s="91">
        <v>1</v>
      </c>
      <c r="I135" s="91" t="s">
        <v>72</v>
      </c>
      <c r="J135" s="91">
        <v>1</v>
      </c>
    </row>
    <row r="136" spans="1:10">
      <c r="A136" s="459"/>
      <c r="B136" s="445"/>
      <c r="C136" s="91"/>
      <c r="D136" s="91"/>
      <c r="E136" s="91"/>
      <c r="F136" s="91"/>
      <c r="G136" s="91"/>
      <c r="H136" s="91"/>
      <c r="I136" s="91"/>
      <c r="J136" s="91"/>
    </row>
    <row r="137" spans="1:10">
      <c r="A137" s="459" t="s">
        <v>38</v>
      </c>
      <c r="B137" s="445" t="s">
        <v>976</v>
      </c>
      <c r="C137" s="91">
        <v>28847</v>
      </c>
      <c r="D137" s="91">
        <v>1363</v>
      </c>
      <c r="E137" s="91">
        <v>2504</v>
      </c>
      <c r="F137" s="91">
        <v>6602</v>
      </c>
      <c r="G137" s="91">
        <v>15658</v>
      </c>
      <c r="H137" s="91">
        <v>169</v>
      </c>
      <c r="I137" s="91">
        <v>822</v>
      </c>
      <c r="J137" s="91">
        <v>1729</v>
      </c>
    </row>
    <row r="138" spans="1:10">
      <c r="A138" s="459"/>
      <c r="B138" s="445" t="s">
        <v>977</v>
      </c>
      <c r="C138" s="91">
        <v>14165</v>
      </c>
      <c r="D138" s="91">
        <v>229</v>
      </c>
      <c r="E138" s="91">
        <v>946</v>
      </c>
      <c r="F138" s="91">
        <v>3078</v>
      </c>
      <c r="G138" s="91">
        <v>8480</v>
      </c>
      <c r="H138" s="91">
        <v>141</v>
      </c>
      <c r="I138" s="91">
        <v>462</v>
      </c>
      <c r="J138" s="91">
        <v>829</v>
      </c>
    </row>
    <row r="139" spans="1:10">
      <c r="A139" s="459"/>
      <c r="B139" s="445" t="s">
        <v>978</v>
      </c>
      <c r="C139" s="91">
        <v>14682</v>
      </c>
      <c r="D139" s="91">
        <v>1134</v>
      </c>
      <c r="E139" s="91">
        <v>1558</v>
      </c>
      <c r="F139" s="91">
        <v>3524</v>
      </c>
      <c r="G139" s="91">
        <v>7178</v>
      </c>
      <c r="H139" s="91">
        <v>28</v>
      </c>
      <c r="I139" s="91">
        <v>360</v>
      </c>
      <c r="J139" s="91">
        <v>900</v>
      </c>
    </row>
    <row r="140" spans="1:10">
      <c r="A140" s="459"/>
      <c r="B140" s="445"/>
      <c r="C140" s="91"/>
      <c r="D140" s="91"/>
      <c r="E140" s="91"/>
      <c r="F140" s="91"/>
      <c r="G140" s="91"/>
      <c r="H140" s="91"/>
      <c r="I140" s="91"/>
      <c r="J140" s="91"/>
    </row>
    <row r="141" spans="1:10">
      <c r="A141" s="459" t="s">
        <v>39</v>
      </c>
      <c r="B141" s="445" t="s">
        <v>976</v>
      </c>
      <c r="C141" s="91">
        <v>12938</v>
      </c>
      <c r="D141" s="91">
        <v>1235</v>
      </c>
      <c r="E141" s="91">
        <v>2118</v>
      </c>
      <c r="F141" s="91">
        <v>3267</v>
      </c>
      <c r="G141" s="91">
        <v>5477</v>
      </c>
      <c r="H141" s="91">
        <v>64</v>
      </c>
      <c r="I141" s="91">
        <v>217</v>
      </c>
      <c r="J141" s="91">
        <v>560</v>
      </c>
    </row>
    <row r="142" spans="1:10">
      <c r="A142" s="459"/>
      <c r="B142" s="445" t="s">
        <v>977</v>
      </c>
      <c r="C142" s="91">
        <v>6467</v>
      </c>
      <c r="D142" s="91">
        <v>243</v>
      </c>
      <c r="E142" s="91">
        <v>943</v>
      </c>
      <c r="F142" s="91">
        <v>1670</v>
      </c>
      <c r="G142" s="91">
        <v>3169</v>
      </c>
      <c r="H142" s="91">
        <v>45</v>
      </c>
      <c r="I142" s="91">
        <v>133</v>
      </c>
      <c r="J142" s="91">
        <v>264</v>
      </c>
    </row>
    <row r="143" spans="1:10">
      <c r="A143" s="459"/>
      <c r="B143" s="445" t="s">
        <v>978</v>
      </c>
      <c r="C143" s="91">
        <v>6471</v>
      </c>
      <c r="D143" s="91">
        <v>992</v>
      </c>
      <c r="E143" s="91">
        <v>1175</v>
      </c>
      <c r="F143" s="91">
        <v>1597</v>
      </c>
      <c r="G143" s="91">
        <v>2308</v>
      </c>
      <c r="H143" s="91">
        <v>19</v>
      </c>
      <c r="I143" s="91">
        <v>84</v>
      </c>
      <c r="J143" s="91">
        <v>296</v>
      </c>
    </row>
    <row r="144" spans="1:10">
      <c r="A144" s="459"/>
      <c r="B144" s="445"/>
      <c r="C144" s="91"/>
      <c r="D144" s="91"/>
      <c r="E144" s="91"/>
      <c r="F144" s="91"/>
      <c r="G144" s="91"/>
      <c r="H144" s="91"/>
      <c r="I144" s="91"/>
      <c r="J144" s="91"/>
    </row>
    <row r="145" spans="1:10">
      <c r="A145" s="459" t="s">
        <v>40</v>
      </c>
      <c r="B145" s="445" t="s">
        <v>976</v>
      </c>
      <c r="C145" s="91">
        <v>2898</v>
      </c>
      <c r="D145" s="91">
        <v>110</v>
      </c>
      <c r="E145" s="91">
        <v>275</v>
      </c>
      <c r="F145" s="91">
        <v>619</v>
      </c>
      <c r="G145" s="91">
        <v>1432</v>
      </c>
      <c r="H145" s="91">
        <v>81</v>
      </c>
      <c r="I145" s="91">
        <v>126</v>
      </c>
      <c r="J145" s="91">
        <v>255</v>
      </c>
    </row>
    <row r="146" spans="1:10">
      <c r="A146" s="459"/>
      <c r="B146" s="445" t="s">
        <v>977</v>
      </c>
      <c r="C146" s="91">
        <v>1423</v>
      </c>
      <c r="D146" s="91">
        <v>12</v>
      </c>
      <c r="E146" s="91">
        <v>64</v>
      </c>
      <c r="F146" s="91">
        <v>261</v>
      </c>
      <c r="G146" s="91">
        <v>800</v>
      </c>
      <c r="H146" s="91">
        <v>72</v>
      </c>
      <c r="I146" s="91">
        <v>69</v>
      </c>
      <c r="J146" s="91">
        <v>145</v>
      </c>
    </row>
    <row r="147" spans="1:10">
      <c r="A147" s="459"/>
      <c r="B147" s="445" t="s">
        <v>978</v>
      </c>
      <c r="C147" s="91">
        <v>1475</v>
      </c>
      <c r="D147" s="91">
        <v>98</v>
      </c>
      <c r="E147" s="91">
        <v>211</v>
      </c>
      <c r="F147" s="91">
        <v>358</v>
      </c>
      <c r="G147" s="91">
        <v>632</v>
      </c>
      <c r="H147" s="91">
        <v>9</v>
      </c>
      <c r="I147" s="91">
        <v>57</v>
      </c>
      <c r="J147" s="91">
        <v>110</v>
      </c>
    </row>
    <row r="148" spans="1:10">
      <c r="A148" s="459"/>
      <c r="B148" s="445"/>
      <c r="C148" s="91"/>
      <c r="D148" s="91"/>
      <c r="E148" s="91"/>
      <c r="F148" s="91"/>
      <c r="G148" s="91"/>
      <c r="H148" s="91"/>
      <c r="I148" s="91"/>
      <c r="J148" s="91"/>
    </row>
    <row r="149" spans="1:10">
      <c r="A149" s="459" t="s">
        <v>41</v>
      </c>
      <c r="B149" s="445" t="s">
        <v>976</v>
      </c>
      <c r="C149" s="91">
        <v>9001</v>
      </c>
      <c r="D149" s="91">
        <v>643</v>
      </c>
      <c r="E149" s="91">
        <v>729</v>
      </c>
      <c r="F149" s="91">
        <v>2387</v>
      </c>
      <c r="G149" s="91">
        <v>4441</v>
      </c>
      <c r="H149" s="91">
        <v>15</v>
      </c>
      <c r="I149" s="91">
        <v>213</v>
      </c>
      <c r="J149" s="91">
        <v>573</v>
      </c>
    </row>
    <row r="150" spans="1:10">
      <c r="A150" s="459"/>
      <c r="B150" s="445" t="s">
        <v>977</v>
      </c>
      <c r="C150" s="91">
        <v>4512</v>
      </c>
      <c r="D150" s="91">
        <v>96</v>
      </c>
      <c r="E150" s="91">
        <v>217</v>
      </c>
      <c r="F150" s="91">
        <v>1038</v>
      </c>
      <c r="G150" s="91">
        <v>2743</v>
      </c>
      <c r="H150" s="91">
        <v>10</v>
      </c>
      <c r="I150" s="91">
        <v>113</v>
      </c>
      <c r="J150" s="91">
        <v>295</v>
      </c>
    </row>
    <row r="151" spans="1:10">
      <c r="A151" s="459"/>
      <c r="B151" s="445" t="s">
        <v>978</v>
      </c>
      <c r="C151" s="91">
        <v>4489</v>
      </c>
      <c r="D151" s="91">
        <v>547</v>
      </c>
      <c r="E151" s="91">
        <v>512</v>
      </c>
      <c r="F151" s="91">
        <v>1349</v>
      </c>
      <c r="G151" s="91">
        <v>1698</v>
      </c>
      <c r="H151" s="91">
        <v>5</v>
      </c>
      <c r="I151" s="91">
        <v>100</v>
      </c>
      <c r="J151" s="91">
        <v>278</v>
      </c>
    </row>
    <row r="152" spans="1:10">
      <c r="A152" s="459"/>
      <c r="B152" s="445"/>
      <c r="C152" s="91"/>
      <c r="D152" s="91"/>
      <c r="E152" s="91"/>
      <c r="F152" s="91"/>
      <c r="G152" s="91"/>
      <c r="H152" s="91"/>
      <c r="I152" s="91"/>
      <c r="J152" s="91"/>
    </row>
    <row r="153" spans="1:10">
      <c r="A153" s="459" t="s">
        <v>42</v>
      </c>
      <c r="B153" s="445" t="s">
        <v>976</v>
      </c>
      <c r="C153" s="91">
        <v>21096</v>
      </c>
      <c r="D153" s="91">
        <v>1278</v>
      </c>
      <c r="E153" s="91">
        <v>2912</v>
      </c>
      <c r="F153" s="91">
        <v>5255</v>
      </c>
      <c r="G153" s="91">
        <v>9850</v>
      </c>
      <c r="H153" s="91">
        <v>132</v>
      </c>
      <c r="I153" s="91">
        <v>483</v>
      </c>
      <c r="J153" s="91">
        <v>1186</v>
      </c>
    </row>
    <row r="154" spans="1:10">
      <c r="A154" s="459"/>
      <c r="B154" s="445" t="s">
        <v>977</v>
      </c>
      <c r="C154" s="91">
        <v>10240</v>
      </c>
      <c r="D154" s="91">
        <v>241</v>
      </c>
      <c r="E154" s="91">
        <v>1049</v>
      </c>
      <c r="F154" s="91">
        <v>2469</v>
      </c>
      <c r="G154" s="91">
        <v>5470</v>
      </c>
      <c r="H154" s="91">
        <v>103</v>
      </c>
      <c r="I154" s="91">
        <v>303</v>
      </c>
      <c r="J154" s="91">
        <v>605</v>
      </c>
    </row>
    <row r="155" spans="1:10">
      <c r="A155" s="459"/>
      <c r="B155" s="445" t="s">
        <v>978</v>
      </c>
      <c r="C155" s="91">
        <v>10856</v>
      </c>
      <c r="D155" s="91">
        <v>1037</v>
      </c>
      <c r="E155" s="91">
        <v>1863</v>
      </c>
      <c r="F155" s="91">
        <v>2786</v>
      </c>
      <c r="G155" s="91">
        <v>4380</v>
      </c>
      <c r="H155" s="91">
        <v>29</v>
      </c>
      <c r="I155" s="91">
        <v>180</v>
      </c>
      <c r="J155" s="91">
        <v>581</v>
      </c>
    </row>
    <row r="156" spans="1:10">
      <c r="A156" s="459"/>
      <c r="B156" s="445"/>
      <c r="C156" s="91"/>
      <c r="D156" s="91"/>
      <c r="E156" s="91"/>
      <c r="F156" s="91"/>
      <c r="G156" s="91"/>
      <c r="H156" s="91"/>
      <c r="I156" s="91"/>
      <c r="J156" s="91"/>
    </row>
    <row r="157" spans="1:10">
      <c r="A157" s="459" t="s">
        <v>43</v>
      </c>
      <c r="B157" s="445" t="s">
        <v>976</v>
      </c>
      <c r="C157" s="91">
        <v>13701</v>
      </c>
      <c r="D157" s="91">
        <v>1462</v>
      </c>
      <c r="E157" s="91">
        <v>1769</v>
      </c>
      <c r="F157" s="91">
        <v>2720</v>
      </c>
      <c r="G157" s="91">
        <v>6479</v>
      </c>
      <c r="H157" s="91">
        <v>89</v>
      </c>
      <c r="I157" s="91">
        <v>350</v>
      </c>
      <c r="J157" s="91">
        <v>832</v>
      </c>
    </row>
    <row r="158" spans="1:10">
      <c r="A158" s="459"/>
      <c r="B158" s="445" t="s">
        <v>977</v>
      </c>
      <c r="C158" s="91">
        <v>6548</v>
      </c>
      <c r="D158" s="91">
        <v>213</v>
      </c>
      <c r="E158" s="91">
        <v>777</v>
      </c>
      <c r="F158" s="91">
        <v>1373</v>
      </c>
      <c r="G158" s="91">
        <v>3500</v>
      </c>
      <c r="H158" s="91">
        <v>71</v>
      </c>
      <c r="I158" s="91">
        <v>204</v>
      </c>
      <c r="J158" s="91">
        <v>410</v>
      </c>
    </row>
    <row r="159" spans="1:10">
      <c r="A159" s="459"/>
      <c r="B159" s="445" t="s">
        <v>978</v>
      </c>
      <c r="C159" s="91">
        <v>7153</v>
      </c>
      <c r="D159" s="91">
        <v>1249</v>
      </c>
      <c r="E159" s="91">
        <v>992</v>
      </c>
      <c r="F159" s="91">
        <v>1347</v>
      </c>
      <c r="G159" s="91">
        <v>2979</v>
      </c>
      <c r="H159" s="91">
        <v>18</v>
      </c>
      <c r="I159" s="91">
        <v>146</v>
      </c>
      <c r="J159" s="91">
        <v>422</v>
      </c>
    </row>
    <row r="160" spans="1:10">
      <c r="A160" s="459"/>
      <c r="B160" s="445"/>
      <c r="C160" s="91"/>
      <c r="D160" s="91"/>
      <c r="E160" s="91"/>
      <c r="F160" s="91"/>
      <c r="G160" s="91"/>
      <c r="H160" s="91"/>
      <c r="I160" s="91"/>
      <c r="J160" s="91"/>
    </row>
    <row r="161" spans="1:10">
      <c r="A161" s="459" t="s">
        <v>44</v>
      </c>
      <c r="B161" s="445" t="s">
        <v>976</v>
      </c>
      <c r="C161" s="91">
        <v>10674</v>
      </c>
      <c r="D161" s="91">
        <v>545</v>
      </c>
      <c r="E161" s="91">
        <v>1048</v>
      </c>
      <c r="F161" s="91">
        <v>2193</v>
      </c>
      <c r="G161" s="91">
        <v>5592</v>
      </c>
      <c r="H161" s="91">
        <v>56</v>
      </c>
      <c r="I161" s="91">
        <v>384</v>
      </c>
      <c r="J161" s="91">
        <v>856</v>
      </c>
    </row>
    <row r="162" spans="1:10">
      <c r="A162" s="459"/>
      <c r="B162" s="445" t="s">
        <v>977</v>
      </c>
      <c r="C162" s="91">
        <v>5289</v>
      </c>
      <c r="D162" s="91">
        <v>56</v>
      </c>
      <c r="E162" s="91">
        <v>265</v>
      </c>
      <c r="F162" s="91">
        <v>961</v>
      </c>
      <c r="G162" s="91">
        <v>3261</v>
      </c>
      <c r="H162" s="91">
        <v>51</v>
      </c>
      <c r="I162" s="91">
        <v>236</v>
      </c>
      <c r="J162" s="91">
        <v>459</v>
      </c>
    </row>
    <row r="163" spans="1:10">
      <c r="A163" s="459"/>
      <c r="B163" s="445" t="s">
        <v>978</v>
      </c>
      <c r="C163" s="91">
        <v>5385</v>
      </c>
      <c r="D163" s="91">
        <v>489</v>
      </c>
      <c r="E163" s="91">
        <v>783</v>
      </c>
      <c r="F163" s="91">
        <v>1232</v>
      </c>
      <c r="G163" s="91">
        <v>2331</v>
      </c>
      <c r="H163" s="91">
        <v>5</v>
      </c>
      <c r="I163" s="91">
        <v>148</v>
      </c>
      <c r="J163" s="91">
        <v>397</v>
      </c>
    </row>
    <row r="164" spans="1:10">
      <c r="A164" s="459"/>
      <c r="B164" s="445"/>
      <c r="C164" s="91"/>
      <c r="D164" s="91"/>
      <c r="E164" s="91"/>
      <c r="F164" s="91"/>
      <c r="G164" s="91"/>
      <c r="H164" s="91"/>
      <c r="I164" s="91"/>
      <c r="J164" s="91"/>
    </row>
    <row r="165" spans="1:10">
      <c r="A165" s="459" t="s">
        <v>45</v>
      </c>
      <c r="B165" s="445" t="s">
        <v>976</v>
      </c>
      <c r="C165" s="91">
        <v>22126</v>
      </c>
      <c r="D165" s="91">
        <v>1036</v>
      </c>
      <c r="E165" s="91">
        <v>2172</v>
      </c>
      <c r="F165" s="91">
        <v>5660</v>
      </c>
      <c r="G165" s="91">
        <v>11197</v>
      </c>
      <c r="H165" s="91">
        <v>104</v>
      </c>
      <c r="I165" s="91">
        <v>714</v>
      </c>
      <c r="J165" s="91">
        <v>1243</v>
      </c>
    </row>
    <row r="166" spans="1:10">
      <c r="A166" s="459"/>
      <c r="B166" s="445" t="s">
        <v>977</v>
      </c>
      <c r="C166" s="91">
        <v>10935</v>
      </c>
      <c r="D166" s="91">
        <v>171</v>
      </c>
      <c r="E166" s="91">
        <v>757</v>
      </c>
      <c r="F166" s="91">
        <v>2691</v>
      </c>
      <c r="G166" s="91">
        <v>6273</v>
      </c>
      <c r="H166" s="91">
        <v>75</v>
      </c>
      <c r="I166" s="91">
        <v>366</v>
      </c>
      <c r="J166" s="91">
        <v>602</v>
      </c>
    </row>
    <row r="167" spans="1:10">
      <c r="A167" s="459"/>
      <c r="B167" s="445" t="s">
        <v>978</v>
      </c>
      <c r="C167" s="91">
        <v>11191</v>
      </c>
      <c r="D167" s="91">
        <v>865</v>
      </c>
      <c r="E167" s="91">
        <v>1415</v>
      </c>
      <c r="F167" s="91">
        <v>2969</v>
      </c>
      <c r="G167" s="91">
        <v>4924</v>
      </c>
      <c r="H167" s="91">
        <v>29</v>
      </c>
      <c r="I167" s="91">
        <v>348</v>
      </c>
      <c r="J167" s="91">
        <v>641</v>
      </c>
    </row>
    <row r="168" spans="1:10">
      <c r="A168" s="459"/>
      <c r="B168" s="445"/>
      <c r="C168" s="91"/>
      <c r="D168" s="91"/>
      <c r="E168" s="91"/>
      <c r="F168" s="91"/>
      <c r="G168" s="91"/>
      <c r="H168" s="91"/>
      <c r="I168" s="91"/>
      <c r="J168" s="91"/>
    </row>
    <row r="169" spans="1:10">
      <c r="A169" s="459" t="s">
        <v>46</v>
      </c>
      <c r="B169" s="445" t="s">
        <v>976</v>
      </c>
      <c r="C169" s="91">
        <v>2637</v>
      </c>
      <c r="D169" s="91">
        <v>127</v>
      </c>
      <c r="E169" s="91">
        <v>162</v>
      </c>
      <c r="F169" s="91">
        <v>612</v>
      </c>
      <c r="G169" s="91">
        <v>1533</v>
      </c>
      <c r="H169" s="91">
        <v>10</v>
      </c>
      <c r="I169" s="91">
        <v>48</v>
      </c>
      <c r="J169" s="91">
        <v>145</v>
      </c>
    </row>
    <row r="170" spans="1:10">
      <c r="A170" s="459"/>
      <c r="B170" s="445" t="s">
        <v>977</v>
      </c>
      <c r="C170" s="91">
        <v>1374</v>
      </c>
      <c r="D170" s="91">
        <v>21</v>
      </c>
      <c r="E170" s="91">
        <v>52</v>
      </c>
      <c r="F170" s="91">
        <v>229</v>
      </c>
      <c r="G170" s="91">
        <v>952</v>
      </c>
      <c r="H170" s="91">
        <v>10</v>
      </c>
      <c r="I170" s="91">
        <v>39</v>
      </c>
      <c r="J170" s="91">
        <v>71</v>
      </c>
    </row>
    <row r="171" spans="1:10">
      <c r="A171" s="459"/>
      <c r="B171" s="445" t="s">
        <v>978</v>
      </c>
      <c r="C171" s="91">
        <v>1263</v>
      </c>
      <c r="D171" s="91">
        <v>106</v>
      </c>
      <c r="E171" s="91">
        <v>110</v>
      </c>
      <c r="F171" s="91">
        <v>383</v>
      </c>
      <c r="G171" s="91">
        <v>581</v>
      </c>
      <c r="H171" s="91" t="s">
        <v>72</v>
      </c>
      <c r="I171" s="91">
        <v>9</v>
      </c>
      <c r="J171" s="91">
        <v>74</v>
      </c>
    </row>
    <row r="172" spans="1:10">
      <c r="A172" s="459"/>
      <c r="B172" s="445"/>
      <c r="C172" s="91"/>
      <c r="D172" s="91"/>
      <c r="E172" s="91"/>
      <c r="F172" s="91"/>
      <c r="G172" s="91"/>
      <c r="H172" s="91"/>
      <c r="I172" s="91"/>
      <c r="J172" s="91"/>
    </row>
    <row r="173" spans="1:10">
      <c r="A173" s="459" t="s">
        <v>47</v>
      </c>
      <c r="B173" s="445" t="s">
        <v>976</v>
      </c>
      <c r="C173" s="91">
        <v>4710</v>
      </c>
      <c r="D173" s="91">
        <v>397</v>
      </c>
      <c r="E173" s="91">
        <v>552</v>
      </c>
      <c r="F173" s="91">
        <v>1146</v>
      </c>
      <c r="G173" s="91">
        <v>2300</v>
      </c>
      <c r="H173" s="91">
        <v>15</v>
      </c>
      <c r="I173" s="91">
        <v>65</v>
      </c>
      <c r="J173" s="91">
        <v>235</v>
      </c>
    </row>
    <row r="174" spans="1:10">
      <c r="A174" s="459"/>
      <c r="B174" s="445" t="s">
        <v>977</v>
      </c>
      <c r="C174" s="91">
        <v>2343</v>
      </c>
      <c r="D174" s="91">
        <v>62</v>
      </c>
      <c r="E174" s="91">
        <v>172</v>
      </c>
      <c r="F174" s="91">
        <v>495</v>
      </c>
      <c r="G174" s="91">
        <v>1406</v>
      </c>
      <c r="H174" s="91">
        <v>12</v>
      </c>
      <c r="I174" s="91">
        <v>48</v>
      </c>
      <c r="J174" s="91">
        <v>148</v>
      </c>
    </row>
    <row r="175" spans="1:10">
      <c r="A175" s="459"/>
      <c r="B175" s="445" t="s">
        <v>978</v>
      </c>
      <c r="C175" s="91">
        <v>2367</v>
      </c>
      <c r="D175" s="91">
        <v>335</v>
      </c>
      <c r="E175" s="91">
        <v>380</v>
      </c>
      <c r="F175" s="91">
        <v>651</v>
      </c>
      <c r="G175" s="91">
        <v>894</v>
      </c>
      <c r="H175" s="91">
        <v>3</v>
      </c>
      <c r="I175" s="91">
        <v>17</v>
      </c>
      <c r="J175" s="91">
        <v>87</v>
      </c>
    </row>
    <row r="176" spans="1:10">
      <c r="A176" s="459"/>
      <c r="B176" s="445"/>
      <c r="C176" s="91"/>
      <c r="D176" s="91"/>
      <c r="E176" s="91"/>
      <c r="F176" s="91"/>
      <c r="G176" s="91"/>
      <c r="H176" s="91"/>
      <c r="I176" s="91"/>
      <c r="J176" s="91"/>
    </row>
    <row r="177" spans="1:10">
      <c r="A177" s="459" t="s">
        <v>48</v>
      </c>
      <c r="B177" s="445" t="s">
        <v>976</v>
      </c>
      <c r="C177" s="91">
        <v>2305</v>
      </c>
      <c r="D177" s="91">
        <v>247</v>
      </c>
      <c r="E177" s="91">
        <v>352</v>
      </c>
      <c r="F177" s="91">
        <v>648</v>
      </c>
      <c r="G177" s="91">
        <v>954</v>
      </c>
      <c r="H177" s="91">
        <v>13</v>
      </c>
      <c r="I177" s="91">
        <v>36</v>
      </c>
      <c r="J177" s="91">
        <v>55</v>
      </c>
    </row>
    <row r="178" spans="1:10">
      <c r="A178" s="459"/>
      <c r="B178" s="445" t="s">
        <v>977</v>
      </c>
      <c r="C178" s="91">
        <v>1174</v>
      </c>
      <c r="D178" s="91">
        <v>43</v>
      </c>
      <c r="E178" s="91">
        <v>154</v>
      </c>
      <c r="F178" s="91">
        <v>348</v>
      </c>
      <c r="G178" s="91">
        <v>578</v>
      </c>
      <c r="H178" s="91">
        <v>11</v>
      </c>
      <c r="I178" s="91">
        <v>16</v>
      </c>
      <c r="J178" s="91">
        <v>24</v>
      </c>
    </row>
    <row r="179" spans="1:10">
      <c r="A179" s="459"/>
      <c r="B179" s="445" t="s">
        <v>978</v>
      </c>
      <c r="C179" s="91">
        <v>1131</v>
      </c>
      <c r="D179" s="91">
        <v>204</v>
      </c>
      <c r="E179" s="91">
        <v>198</v>
      </c>
      <c r="F179" s="91">
        <v>300</v>
      </c>
      <c r="G179" s="91">
        <v>376</v>
      </c>
      <c r="H179" s="91">
        <v>2</v>
      </c>
      <c r="I179" s="91">
        <v>20</v>
      </c>
      <c r="J179" s="91">
        <v>31</v>
      </c>
    </row>
    <row r="180" spans="1:10">
      <c r="A180" s="459"/>
      <c r="B180" s="445"/>
      <c r="C180" s="91"/>
      <c r="D180" s="91"/>
      <c r="E180" s="91"/>
      <c r="F180" s="91"/>
      <c r="G180" s="91"/>
      <c r="H180" s="91"/>
      <c r="I180" s="91"/>
      <c r="J180" s="91"/>
    </row>
    <row r="181" spans="1:10">
      <c r="A181" s="459" t="s">
        <v>49</v>
      </c>
      <c r="B181" s="445" t="s">
        <v>976</v>
      </c>
      <c r="C181" s="91">
        <v>3895</v>
      </c>
      <c r="D181" s="91">
        <v>290</v>
      </c>
      <c r="E181" s="91">
        <v>1081</v>
      </c>
      <c r="F181" s="91">
        <v>1081</v>
      </c>
      <c r="G181" s="91">
        <v>1264</v>
      </c>
      <c r="H181" s="91">
        <v>4</v>
      </c>
      <c r="I181" s="91">
        <v>81</v>
      </c>
      <c r="J181" s="91">
        <v>94</v>
      </c>
    </row>
    <row r="182" spans="1:10">
      <c r="A182" s="459"/>
      <c r="B182" s="445" t="s">
        <v>977</v>
      </c>
      <c r="C182" s="91">
        <v>1917</v>
      </c>
      <c r="D182" s="91">
        <v>46</v>
      </c>
      <c r="E182" s="91">
        <v>459</v>
      </c>
      <c r="F182" s="91">
        <v>586</v>
      </c>
      <c r="G182" s="91">
        <v>726</v>
      </c>
      <c r="H182" s="91">
        <v>3</v>
      </c>
      <c r="I182" s="91">
        <v>44</v>
      </c>
      <c r="J182" s="91">
        <v>53</v>
      </c>
    </row>
    <row r="183" spans="1:10">
      <c r="A183" s="459"/>
      <c r="B183" s="445" t="s">
        <v>978</v>
      </c>
      <c r="C183" s="91">
        <v>1978</v>
      </c>
      <c r="D183" s="91">
        <v>244</v>
      </c>
      <c r="E183" s="91">
        <v>622</v>
      </c>
      <c r="F183" s="91">
        <v>495</v>
      </c>
      <c r="G183" s="91">
        <v>538</v>
      </c>
      <c r="H183" s="91">
        <v>1</v>
      </c>
      <c r="I183" s="91">
        <v>37</v>
      </c>
      <c r="J183" s="91">
        <v>41</v>
      </c>
    </row>
    <row r="184" spans="1:10">
      <c r="A184" s="459"/>
      <c r="B184" s="445"/>
      <c r="C184" s="91"/>
      <c r="D184" s="91"/>
      <c r="E184" s="91"/>
      <c r="F184" s="91"/>
      <c r="G184" s="91"/>
      <c r="H184" s="91"/>
      <c r="I184" s="91"/>
      <c r="J184" s="91"/>
    </row>
    <row r="185" spans="1:10">
      <c r="A185" s="459" t="s">
        <v>50</v>
      </c>
      <c r="B185" s="445" t="s">
        <v>976</v>
      </c>
      <c r="C185" s="91">
        <v>302</v>
      </c>
      <c r="D185" s="91">
        <v>11</v>
      </c>
      <c r="E185" s="91">
        <v>28</v>
      </c>
      <c r="F185" s="91">
        <v>57</v>
      </c>
      <c r="G185" s="91">
        <v>169</v>
      </c>
      <c r="H185" s="91" t="s">
        <v>72</v>
      </c>
      <c r="I185" s="91">
        <v>11</v>
      </c>
      <c r="J185" s="91">
        <v>26</v>
      </c>
    </row>
    <row r="186" spans="1:10">
      <c r="A186" s="459"/>
      <c r="B186" s="445" t="s">
        <v>977</v>
      </c>
      <c r="C186" s="91">
        <v>142</v>
      </c>
      <c r="D186" s="91" t="s">
        <v>72</v>
      </c>
      <c r="E186" s="91">
        <v>4</v>
      </c>
      <c r="F186" s="91">
        <v>23</v>
      </c>
      <c r="G186" s="91">
        <v>96</v>
      </c>
      <c r="H186" s="91" t="s">
        <v>72</v>
      </c>
      <c r="I186" s="91">
        <v>6</v>
      </c>
      <c r="J186" s="91">
        <v>13</v>
      </c>
    </row>
    <row r="187" spans="1:10">
      <c r="A187" s="459"/>
      <c r="B187" s="445" t="s">
        <v>978</v>
      </c>
      <c r="C187" s="91">
        <v>160</v>
      </c>
      <c r="D187" s="91">
        <v>11</v>
      </c>
      <c r="E187" s="91">
        <v>24</v>
      </c>
      <c r="F187" s="91">
        <v>34</v>
      </c>
      <c r="G187" s="91">
        <v>73</v>
      </c>
      <c r="H187" s="91" t="s">
        <v>72</v>
      </c>
      <c r="I187" s="91">
        <v>5</v>
      </c>
      <c r="J187" s="91">
        <v>13</v>
      </c>
    </row>
    <row r="188" spans="1:10">
      <c r="A188" s="459"/>
      <c r="B188" s="445"/>
      <c r="C188" s="91"/>
      <c r="D188" s="91"/>
      <c r="E188" s="91"/>
      <c r="F188" s="91"/>
      <c r="G188" s="91"/>
      <c r="H188" s="91"/>
      <c r="I188" s="91"/>
      <c r="J188" s="91"/>
    </row>
    <row r="189" spans="1:10">
      <c r="A189" s="459" t="s">
        <v>51</v>
      </c>
      <c r="B189" s="445" t="s">
        <v>976</v>
      </c>
      <c r="C189" s="91">
        <v>5575</v>
      </c>
      <c r="D189" s="91">
        <v>403</v>
      </c>
      <c r="E189" s="91">
        <v>733</v>
      </c>
      <c r="F189" s="91">
        <v>1114</v>
      </c>
      <c r="G189" s="91">
        <v>2821</v>
      </c>
      <c r="H189" s="91">
        <v>79</v>
      </c>
      <c r="I189" s="91">
        <v>166</v>
      </c>
      <c r="J189" s="91">
        <v>259</v>
      </c>
    </row>
    <row r="190" spans="1:10">
      <c r="A190" s="459"/>
      <c r="B190" s="445" t="s">
        <v>977</v>
      </c>
      <c r="C190" s="91">
        <v>2673</v>
      </c>
      <c r="D190" s="91">
        <v>48</v>
      </c>
      <c r="E190" s="91">
        <v>180</v>
      </c>
      <c r="F190" s="91">
        <v>464</v>
      </c>
      <c r="G190" s="91">
        <v>1664</v>
      </c>
      <c r="H190" s="91">
        <v>74</v>
      </c>
      <c r="I190" s="91">
        <v>109</v>
      </c>
      <c r="J190" s="91">
        <v>134</v>
      </c>
    </row>
    <row r="191" spans="1:10">
      <c r="A191" s="459"/>
      <c r="B191" s="445" t="s">
        <v>978</v>
      </c>
      <c r="C191" s="91">
        <v>2902</v>
      </c>
      <c r="D191" s="91">
        <v>355</v>
      </c>
      <c r="E191" s="91">
        <v>553</v>
      </c>
      <c r="F191" s="91">
        <v>650</v>
      </c>
      <c r="G191" s="91">
        <v>1157</v>
      </c>
      <c r="H191" s="91">
        <v>5</v>
      </c>
      <c r="I191" s="91">
        <v>57</v>
      </c>
      <c r="J191" s="91">
        <v>125</v>
      </c>
    </row>
    <row r="192" spans="1:10">
      <c r="A192" s="459"/>
      <c r="B192" s="445"/>
      <c r="C192" s="91"/>
      <c r="D192" s="91"/>
      <c r="E192" s="91"/>
      <c r="F192" s="91"/>
      <c r="G192" s="91"/>
      <c r="H192" s="91"/>
      <c r="I192" s="91"/>
      <c r="J192" s="91"/>
    </row>
    <row r="193" spans="1:10">
      <c r="A193" s="461" t="s">
        <v>52</v>
      </c>
      <c r="B193" s="445" t="s">
        <v>976</v>
      </c>
      <c r="C193" s="91">
        <v>70732</v>
      </c>
      <c r="D193" s="91">
        <v>3918</v>
      </c>
      <c r="E193" s="91">
        <v>6219</v>
      </c>
      <c r="F193" s="91">
        <v>15121</v>
      </c>
      <c r="G193" s="91">
        <v>37714</v>
      </c>
      <c r="H193" s="91">
        <v>666</v>
      </c>
      <c r="I193" s="91">
        <v>2448</v>
      </c>
      <c r="J193" s="91">
        <v>4646</v>
      </c>
    </row>
    <row r="194" spans="1:10">
      <c r="A194" s="459"/>
      <c r="B194" s="445" t="s">
        <v>977</v>
      </c>
      <c r="C194" s="91">
        <v>34162</v>
      </c>
      <c r="D194" s="91">
        <v>760</v>
      </c>
      <c r="E194" s="91">
        <v>1948</v>
      </c>
      <c r="F194" s="91">
        <v>6682</v>
      </c>
      <c r="G194" s="91">
        <v>20808</v>
      </c>
      <c r="H194" s="91">
        <v>492</v>
      </c>
      <c r="I194" s="91">
        <v>1252</v>
      </c>
      <c r="J194" s="91">
        <v>2220</v>
      </c>
    </row>
    <row r="195" spans="1:10">
      <c r="A195" s="459"/>
      <c r="B195" s="445" t="s">
        <v>978</v>
      </c>
      <c r="C195" s="91">
        <v>36570</v>
      </c>
      <c r="D195" s="91">
        <v>3158</v>
      </c>
      <c r="E195" s="91">
        <v>4271</v>
      </c>
      <c r="F195" s="91">
        <v>8439</v>
      </c>
      <c r="G195" s="91">
        <v>16906</v>
      </c>
      <c r="H195" s="91">
        <v>174</v>
      </c>
      <c r="I195" s="91">
        <v>1196</v>
      </c>
      <c r="J195" s="91">
        <v>2426</v>
      </c>
    </row>
    <row r="196" spans="1:10">
      <c r="A196" s="459"/>
      <c r="B196" s="445"/>
      <c r="C196" s="91"/>
      <c r="D196" s="91"/>
      <c r="E196" s="91"/>
      <c r="F196" s="91"/>
      <c r="G196" s="91"/>
      <c r="H196" s="91"/>
      <c r="I196" s="91"/>
      <c r="J196" s="91"/>
    </row>
    <row r="197" spans="1:10">
      <c r="A197" s="459" t="s">
        <v>53</v>
      </c>
      <c r="B197" s="445" t="s">
        <v>976</v>
      </c>
      <c r="C197" s="91">
        <v>29403</v>
      </c>
      <c r="D197" s="91">
        <v>2654</v>
      </c>
      <c r="E197" s="91">
        <v>4458</v>
      </c>
      <c r="F197" s="91">
        <v>7504</v>
      </c>
      <c r="G197" s="91">
        <v>12669</v>
      </c>
      <c r="H197" s="91">
        <v>112</v>
      </c>
      <c r="I197" s="91">
        <v>670</v>
      </c>
      <c r="J197" s="91">
        <v>1336</v>
      </c>
    </row>
    <row r="198" spans="1:10">
      <c r="A198" s="459"/>
      <c r="B198" s="445" t="s">
        <v>977</v>
      </c>
      <c r="C198" s="91">
        <v>14149</v>
      </c>
      <c r="D198" s="91">
        <v>391</v>
      </c>
      <c r="E198" s="91">
        <v>1948</v>
      </c>
      <c r="F198" s="91">
        <v>3697</v>
      </c>
      <c r="G198" s="91">
        <v>7015</v>
      </c>
      <c r="H198" s="91">
        <v>83</v>
      </c>
      <c r="I198" s="91">
        <v>388</v>
      </c>
      <c r="J198" s="91">
        <v>627</v>
      </c>
    </row>
    <row r="199" spans="1:10">
      <c r="A199" s="459"/>
      <c r="B199" s="445" t="s">
        <v>978</v>
      </c>
      <c r="C199" s="91">
        <v>15254</v>
      </c>
      <c r="D199" s="91">
        <v>2263</v>
      </c>
      <c r="E199" s="91">
        <v>2510</v>
      </c>
      <c r="F199" s="91">
        <v>3807</v>
      </c>
      <c r="G199" s="91">
        <v>5654</v>
      </c>
      <c r="H199" s="91">
        <v>29</v>
      </c>
      <c r="I199" s="91">
        <v>282</v>
      </c>
      <c r="J199" s="91">
        <v>709</v>
      </c>
    </row>
    <row r="200" spans="1:10">
      <c r="A200" s="459"/>
      <c r="B200" s="445"/>
      <c r="C200" s="91"/>
      <c r="D200" s="91"/>
      <c r="E200" s="91"/>
      <c r="F200" s="91"/>
      <c r="G200" s="91"/>
      <c r="H200" s="91"/>
      <c r="I200" s="91"/>
      <c r="J200" s="91"/>
    </row>
    <row r="201" spans="1:10">
      <c r="A201" s="459" t="s">
        <v>54</v>
      </c>
      <c r="B201" s="445" t="s">
        <v>976</v>
      </c>
      <c r="C201" s="91">
        <v>5058</v>
      </c>
      <c r="D201" s="91">
        <v>680</v>
      </c>
      <c r="E201" s="91">
        <v>641</v>
      </c>
      <c r="F201" s="91">
        <v>1275</v>
      </c>
      <c r="G201" s="91">
        <v>2154</v>
      </c>
      <c r="H201" s="91">
        <v>14</v>
      </c>
      <c r="I201" s="91">
        <v>99</v>
      </c>
      <c r="J201" s="91">
        <v>195</v>
      </c>
    </row>
    <row r="202" spans="1:10">
      <c r="A202" s="459"/>
      <c r="B202" s="445" t="s">
        <v>977</v>
      </c>
      <c r="C202" s="91">
        <v>2498</v>
      </c>
      <c r="D202" s="91">
        <v>118</v>
      </c>
      <c r="E202" s="91">
        <v>249</v>
      </c>
      <c r="F202" s="91">
        <v>651</v>
      </c>
      <c r="G202" s="91">
        <v>1291</v>
      </c>
      <c r="H202" s="91">
        <v>13</v>
      </c>
      <c r="I202" s="91">
        <v>68</v>
      </c>
      <c r="J202" s="91">
        <v>108</v>
      </c>
    </row>
    <row r="203" spans="1:10">
      <c r="A203" s="459"/>
      <c r="B203" s="445" t="s">
        <v>978</v>
      </c>
      <c r="C203" s="91">
        <v>2560</v>
      </c>
      <c r="D203" s="91">
        <v>562</v>
      </c>
      <c r="E203" s="91">
        <v>392</v>
      </c>
      <c r="F203" s="91">
        <v>624</v>
      </c>
      <c r="G203" s="91">
        <v>863</v>
      </c>
      <c r="H203" s="91">
        <v>1</v>
      </c>
      <c r="I203" s="91">
        <v>31</v>
      </c>
      <c r="J203" s="91">
        <v>87</v>
      </c>
    </row>
    <row r="204" spans="1:10">
      <c r="A204" s="459"/>
      <c r="B204" s="445"/>
      <c r="C204" s="91"/>
      <c r="D204" s="91"/>
      <c r="E204" s="91"/>
      <c r="F204" s="91"/>
      <c r="G204" s="91"/>
      <c r="H204" s="91"/>
      <c r="I204" s="91"/>
      <c r="J204" s="91"/>
    </row>
    <row r="205" spans="1:10">
      <c r="A205" s="459" t="s">
        <v>55</v>
      </c>
      <c r="B205" s="445" t="s">
        <v>976</v>
      </c>
      <c r="C205" s="91">
        <v>8918</v>
      </c>
      <c r="D205" s="91">
        <v>633</v>
      </c>
      <c r="E205" s="91">
        <v>799</v>
      </c>
      <c r="F205" s="91">
        <v>1761</v>
      </c>
      <c r="G205" s="91">
        <v>4652</v>
      </c>
      <c r="H205" s="91">
        <v>56</v>
      </c>
      <c r="I205" s="91">
        <v>315</v>
      </c>
      <c r="J205" s="91">
        <v>702</v>
      </c>
    </row>
    <row r="206" spans="1:10">
      <c r="A206" s="459"/>
      <c r="B206" s="445" t="s">
        <v>977</v>
      </c>
      <c r="C206" s="91">
        <v>4351</v>
      </c>
      <c r="D206" s="91">
        <v>89</v>
      </c>
      <c r="E206" s="91">
        <v>239</v>
      </c>
      <c r="F206" s="91">
        <v>717</v>
      </c>
      <c r="G206" s="91">
        <v>2694</v>
      </c>
      <c r="H206" s="91">
        <v>49</v>
      </c>
      <c r="I206" s="91">
        <v>209</v>
      </c>
      <c r="J206" s="91">
        <v>354</v>
      </c>
    </row>
    <row r="207" spans="1:10">
      <c r="A207" s="459"/>
      <c r="B207" s="445" t="s">
        <v>978</v>
      </c>
      <c r="C207" s="91">
        <v>4567</v>
      </c>
      <c r="D207" s="91">
        <v>544</v>
      </c>
      <c r="E207" s="91">
        <v>560</v>
      </c>
      <c r="F207" s="91">
        <v>1044</v>
      </c>
      <c r="G207" s="91">
        <v>1958</v>
      </c>
      <c r="H207" s="91">
        <v>7</v>
      </c>
      <c r="I207" s="91">
        <v>106</v>
      </c>
      <c r="J207" s="91">
        <v>348</v>
      </c>
    </row>
    <row r="208" spans="1:10">
      <c r="A208" s="459"/>
      <c r="B208" s="445"/>
      <c r="C208" s="91"/>
      <c r="D208" s="91"/>
      <c r="E208" s="91"/>
      <c r="F208" s="91"/>
      <c r="G208" s="91"/>
      <c r="H208" s="91"/>
      <c r="I208" s="91"/>
      <c r="J208" s="91"/>
    </row>
    <row r="209" spans="1:10">
      <c r="A209" s="459" t="s">
        <v>56</v>
      </c>
      <c r="B209" s="445" t="s">
        <v>976</v>
      </c>
      <c r="C209" s="91">
        <v>6682</v>
      </c>
      <c r="D209" s="91">
        <v>279</v>
      </c>
      <c r="E209" s="91">
        <v>719</v>
      </c>
      <c r="F209" s="91">
        <v>1332</v>
      </c>
      <c r="G209" s="91">
        <v>3609</v>
      </c>
      <c r="H209" s="91">
        <v>12</v>
      </c>
      <c r="I209" s="91">
        <v>277</v>
      </c>
      <c r="J209" s="91">
        <v>454</v>
      </c>
    </row>
    <row r="210" spans="1:10">
      <c r="A210" s="459"/>
      <c r="B210" s="445" t="s">
        <v>977</v>
      </c>
      <c r="C210" s="91">
        <v>3367</v>
      </c>
      <c r="D210" s="91">
        <v>38</v>
      </c>
      <c r="E210" s="91">
        <v>197</v>
      </c>
      <c r="F210" s="91">
        <v>514</v>
      </c>
      <c r="G210" s="91">
        <v>2200</v>
      </c>
      <c r="H210" s="91">
        <v>11</v>
      </c>
      <c r="I210" s="91">
        <v>175</v>
      </c>
      <c r="J210" s="91">
        <v>232</v>
      </c>
    </row>
    <row r="211" spans="1:10">
      <c r="A211" s="459"/>
      <c r="B211" s="445" t="s">
        <v>978</v>
      </c>
      <c r="C211" s="91">
        <v>3315</v>
      </c>
      <c r="D211" s="91">
        <v>241</v>
      </c>
      <c r="E211" s="91">
        <v>522</v>
      </c>
      <c r="F211" s="91">
        <v>818</v>
      </c>
      <c r="G211" s="91">
        <v>1409</v>
      </c>
      <c r="H211" s="91">
        <v>1</v>
      </c>
      <c r="I211" s="91">
        <v>102</v>
      </c>
      <c r="J211" s="91">
        <v>222</v>
      </c>
    </row>
    <row r="212" spans="1:10">
      <c r="A212" s="459"/>
      <c r="B212" s="445"/>
      <c r="C212" s="91"/>
      <c r="D212" s="91"/>
      <c r="E212" s="91"/>
      <c r="F212" s="91"/>
      <c r="G212" s="91"/>
      <c r="H212" s="91"/>
      <c r="I212" s="91"/>
      <c r="J212" s="91"/>
    </row>
    <row r="213" spans="1:10">
      <c r="A213" s="459" t="s">
        <v>57</v>
      </c>
      <c r="B213" s="445" t="s">
        <v>976</v>
      </c>
      <c r="C213" s="91">
        <v>14551</v>
      </c>
      <c r="D213" s="91">
        <v>1115</v>
      </c>
      <c r="E213" s="91">
        <v>2023</v>
      </c>
      <c r="F213" s="91">
        <v>3740</v>
      </c>
      <c r="G213" s="91">
        <v>6472</v>
      </c>
      <c r="H213" s="91">
        <v>61</v>
      </c>
      <c r="I213" s="91">
        <v>342</v>
      </c>
      <c r="J213" s="91">
        <v>798</v>
      </c>
    </row>
    <row r="214" spans="1:10">
      <c r="A214" s="459"/>
      <c r="B214" s="445" t="s">
        <v>977</v>
      </c>
      <c r="C214" s="91">
        <v>7089</v>
      </c>
      <c r="D214" s="91">
        <v>235</v>
      </c>
      <c r="E214" s="91">
        <v>857</v>
      </c>
      <c r="F214" s="91">
        <v>1843</v>
      </c>
      <c r="G214" s="91">
        <v>3466</v>
      </c>
      <c r="H214" s="91">
        <v>46</v>
      </c>
      <c r="I214" s="91">
        <v>232</v>
      </c>
      <c r="J214" s="91">
        <v>410</v>
      </c>
    </row>
    <row r="215" spans="1:10">
      <c r="A215" s="459"/>
      <c r="B215" s="445" t="s">
        <v>978</v>
      </c>
      <c r="C215" s="91">
        <v>7462</v>
      </c>
      <c r="D215" s="91">
        <v>880</v>
      </c>
      <c r="E215" s="91">
        <v>1166</v>
      </c>
      <c r="F215" s="91">
        <v>1897</v>
      </c>
      <c r="G215" s="91">
        <v>3006</v>
      </c>
      <c r="H215" s="91">
        <v>15</v>
      </c>
      <c r="I215" s="91">
        <v>110</v>
      </c>
      <c r="J215" s="91">
        <v>388</v>
      </c>
    </row>
    <row r="216" spans="1:10">
      <c r="A216" s="459"/>
      <c r="B216" s="445"/>
      <c r="C216" s="91"/>
      <c r="D216" s="91"/>
      <c r="E216" s="91"/>
      <c r="F216" s="91"/>
      <c r="G216" s="91"/>
      <c r="H216" s="91"/>
      <c r="I216" s="91"/>
      <c r="J216" s="91"/>
    </row>
    <row r="217" spans="1:10">
      <c r="A217" s="459" t="s">
        <v>58</v>
      </c>
      <c r="B217" s="445" t="s">
        <v>976</v>
      </c>
      <c r="C217" s="91">
        <v>10212</v>
      </c>
      <c r="D217" s="91">
        <v>852</v>
      </c>
      <c r="E217" s="91">
        <v>1086</v>
      </c>
      <c r="F217" s="91">
        <v>2494</v>
      </c>
      <c r="G217" s="91">
        <v>4716</v>
      </c>
      <c r="H217" s="91">
        <v>33</v>
      </c>
      <c r="I217" s="91">
        <v>290</v>
      </c>
      <c r="J217" s="91">
        <v>741</v>
      </c>
    </row>
    <row r="218" spans="1:10">
      <c r="A218" s="459"/>
      <c r="B218" s="445" t="s">
        <v>977</v>
      </c>
      <c r="C218" s="91">
        <v>4952</v>
      </c>
      <c r="D218" s="91">
        <v>105</v>
      </c>
      <c r="E218" s="91">
        <v>308</v>
      </c>
      <c r="F218" s="91">
        <v>1115</v>
      </c>
      <c r="G218" s="91">
        <v>2832</v>
      </c>
      <c r="H218" s="91">
        <v>26</v>
      </c>
      <c r="I218" s="91">
        <v>171</v>
      </c>
      <c r="J218" s="91">
        <v>395</v>
      </c>
    </row>
    <row r="219" spans="1:10">
      <c r="A219" s="459"/>
      <c r="B219" s="445" t="s">
        <v>978</v>
      </c>
      <c r="C219" s="91">
        <v>5260</v>
      </c>
      <c r="D219" s="91">
        <v>747</v>
      </c>
      <c r="E219" s="91">
        <v>778</v>
      </c>
      <c r="F219" s="91">
        <v>1379</v>
      </c>
      <c r="G219" s="91">
        <v>1884</v>
      </c>
      <c r="H219" s="91">
        <v>7</v>
      </c>
      <c r="I219" s="91">
        <v>119</v>
      </c>
      <c r="J219" s="91">
        <v>346</v>
      </c>
    </row>
    <row r="220" spans="1:10">
      <c r="A220" s="459"/>
      <c r="B220" s="445"/>
      <c r="C220" s="91"/>
      <c r="D220" s="91"/>
      <c r="E220" s="91"/>
      <c r="F220" s="91"/>
      <c r="G220" s="91"/>
      <c r="H220" s="91"/>
      <c r="I220" s="91"/>
      <c r="J220" s="91"/>
    </row>
    <row r="221" spans="1:10">
      <c r="A221" s="459" t="s">
        <v>60</v>
      </c>
      <c r="B221" s="445" t="s">
        <v>976</v>
      </c>
      <c r="C221" s="91">
        <v>31305</v>
      </c>
      <c r="D221" s="91">
        <v>3299</v>
      </c>
      <c r="E221" s="91">
        <v>4433</v>
      </c>
      <c r="F221" s="91">
        <v>7412</v>
      </c>
      <c r="G221" s="91">
        <v>14063</v>
      </c>
      <c r="H221" s="91">
        <v>170</v>
      </c>
      <c r="I221" s="91">
        <v>577</v>
      </c>
      <c r="J221" s="91">
        <v>1351</v>
      </c>
    </row>
    <row r="222" spans="1:10">
      <c r="A222" s="459"/>
      <c r="B222" s="445" t="s">
        <v>977</v>
      </c>
      <c r="C222" s="91">
        <v>14814</v>
      </c>
      <c r="D222" s="91">
        <v>471</v>
      </c>
      <c r="E222" s="91">
        <v>1551</v>
      </c>
      <c r="F222" s="91">
        <v>3540</v>
      </c>
      <c r="G222" s="91">
        <v>8090</v>
      </c>
      <c r="H222" s="91">
        <v>138</v>
      </c>
      <c r="I222" s="91">
        <v>335</v>
      </c>
      <c r="J222" s="91">
        <v>689</v>
      </c>
    </row>
    <row r="223" spans="1:10">
      <c r="A223" s="459"/>
      <c r="B223" s="445" t="s">
        <v>978</v>
      </c>
      <c r="C223" s="91">
        <v>16491</v>
      </c>
      <c r="D223" s="91">
        <v>2828</v>
      </c>
      <c r="E223" s="91">
        <v>2882</v>
      </c>
      <c r="F223" s="91">
        <v>3872</v>
      </c>
      <c r="G223" s="91">
        <v>5973</v>
      </c>
      <c r="H223" s="91">
        <v>32</v>
      </c>
      <c r="I223" s="91">
        <v>242</v>
      </c>
      <c r="J223" s="91">
        <v>662</v>
      </c>
    </row>
    <row r="224" spans="1:10">
      <c r="A224" s="459"/>
      <c r="B224" s="445"/>
      <c r="C224" s="91"/>
      <c r="D224" s="91"/>
      <c r="E224" s="91"/>
      <c r="F224" s="91"/>
      <c r="G224" s="91"/>
      <c r="H224" s="91"/>
      <c r="I224" s="91"/>
      <c r="J224" s="91"/>
    </row>
    <row r="225" spans="1:10">
      <c r="A225" s="461" t="s">
        <v>61</v>
      </c>
      <c r="B225" s="445" t="s">
        <v>976</v>
      </c>
      <c r="C225" s="91">
        <v>23982</v>
      </c>
      <c r="D225" s="91">
        <v>382</v>
      </c>
      <c r="E225" s="91">
        <v>1156</v>
      </c>
      <c r="F225" s="91">
        <v>3757</v>
      </c>
      <c r="G225" s="91">
        <v>13551</v>
      </c>
      <c r="H225" s="91">
        <v>432</v>
      </c>
      <c r="I225" s="91">
        <v>1442</v>
      </c>
      <c r="J225" s="91">
        <v>3262</v>
      </c>
    </row>
    <row r="226" spans="1:10">
      <c r="A226" s="459"/>
      <c r="B226" s="445" t="s">
        <v>977</v>
      </c>
      <c r="C226" s="91">
        <v>11546</v>
      </c>
      <c r="D226" s="91">
        <v>44</v>
      </c>
      <c r="E226" s="91">
        <v>210</v>
      </c>
      <c r="F226" s="91">
        <v>1267</v>
      </c>
      <c r="G226" s="91">
        <v>7183</v>
      </c>
      <c r="H226" s="91">
        <v>394</v>
      </c>
      <c r="I226" s="91">
        <v>806</v>
      </c>
      <c r="J226" s="91">
        <v>1642</v>
      </c>
    </row>
    <row r="227" spans="1:10">
      <c r="A227" s="459"/>
      <c r="B227" s="445" t="s">
        <v>978</v>
      </c>
      <c r="C227" s="91">
        <v>12436</v>
      </c>
      <c r="D227" s="91">
        <v>338</v>
      </c>
      <c r="E227" s="91">
        <v>946</v>
      </c>
      <c r="F227" s="91">
        <v>2490</v>
      </c>
      <c r="G227" s="91">
        <v>6368</v>
      </c>
      <c r="H227" s="91">
        <v>38</v>
      </c>
      <c r="I227" s="91">
        <v>636</v>
      </c>
      <c r="J227" s="91">
        <v>1620</v>
      </c>
    </row>
    <row r="228" spans="1:10">
      <c r="A228" s="459"/>
      <c r="B228" s="445"/>
      <c r="C228" s="91"/>
      <c r="D228" s="91"/>
      <c r="E228" s="91"/>
      <c r="F228" s="91"/>
      <c r="G228" s="91"/>
      <c r="H228" s="91"/>
      <c r="I228" s="91"/>
      <c r="J228" s="91"/>
    </row>
    <row r="229" spans="1:10">
      <c r="A229" s="459" t="s">
        <v>62</v>
      </c>
      <c r="B229" s="445" t="s">
        <v>976</v>
      </c>
      <c r="C229" s="91">
        <v>12964</v>
      </c>
      <c r="D229" s="91">
        <v>856</v>
      </c>
      <c r="E229" s="91">
        <v>1829</v>
      </c>
      <c r="F229" s="91">
        <v>2942</v>
      </c>
      <c r="G229" s="91">
        <v>6085</v>
      </c>
      <c r="H229" s="91">
        <v>97</v>
      </c>
      <c r="I229" s="91">
        <v>252</v>
      </c>
      <c r="J229" s="91">
        <v>903</v>
      </c>
    </row>
    <row r="230" spans="1:10">
      <c r="A230" s="459"/>
      <c r="B230" s="445" t="s">
        <v>977</v>
      </c>
      <c r="C230" s="91">
        <v>6513</v>
      </c>
      <c r="D230" s="91">
        <v>135</v>
      </c>
      <c r="E230" s="91">
        <v>734</v>
      </c>
      <c r="F230" s="91">
        <v>1398</v>
      </c>
      <c r="G230" s="91">
        <v>3558</v>
      </c>
      <c r="H230" s="91">
        <v>89</v>
      </c>
      <c r="I230" s="91">
        <v>156</v>
      </c>
      <c r="J230" s="91">
        <v>443</v>
      </c>
    </row>
    <row r="231" spans="1:10">
      <c r="A231" s="459"/>
      <c r="B231" s="445" t="s">
        <v>978</v>
      </c>
      <c r="C231" s="91">
        <v>6451</v>
      </c>
      <c r="D231" s="91">
        <v>721</v>
      </c>
      <c r="E231" s="91">
        <v>1095</v>
      </c>
      <c r="F231" s="91">
        <v>1544</v>
      </c>
      <c r="G231" s="91">
        <v>2527</v>
      </c>
      <c r="H231" s="91">
        <v>8</v>
      </c>
      <c r="I231" s="91">
        <v>96</v>
      </c>
      <c r="J231" s="91">
        <v>460</v>
      </c>
    </row>
    <row r="232" spans="1:10">
      <c r="A232" s="459"/>
      <c r="B232" s="445"/>
      <c r="C232" s="91"/>
      <c r="D232" s="91"/>
      <c r="E232" s="91"/>
      <c r="F232" s="91"/>
      <c r="G232" s="91"/>
      <c r="H232" s="91"/>
      <c r="I232" s="91"/>
      <c r="J232" s="91"/>
    </row>
    <row r="233" spans="1:10">
      <c r="A233" s="459" t="s">
        <v>63</v>
      </c>
      <c r="B233" s="445" t="s">
        <v>976</v>
      </c>
      <c r="C233" s="91">
        <v>15468</v>
      </c>
      <c r="D233" s="91">
        <v>775</v>
      </c>
      <c r="E233" s="91">
        <v>1301</v>
      </c>
      <c r="F233" s="91">
        <v>2975</v>
      </c>
      <c r="G233" s="91">
        <v>8378</v>
      </c>
      <c r="H233" s="91">
        <v>107</v>
      </c>
      <c r="I233" s="91">
        <v>510</v>
      </c>
      <c r="J233" s="91">
        <v>1422</v>
      </c>
    </row>
    <row r="234" spans="1:10">
      <c r="A234" s="459"/>
      <c r="B234" s="445" t="s">
        <v>977</v>
      </c>
      <c r="C234" s="91">
        <v>7768</v>
      </c>
      <c r="D234" s="91">
        <v>92</v>
      </c>
      <c r="E234" s="91">
        <v>346</v>
      </c>
      <c r="F234" s="91">
        <v>1305</v>
      </c>
      <c r="G234" s="91">
        <v>4841</v>
      </c>
      <c r="H234" s="91">
        <v>93</v>
      </c>
      <c r="I234" s="91">
        <v>334</v>
      </c>
      <c r="J234" s="91">
        <v>757</v>
      </c>
    </row>
    <row r="235" spans="1:10">
      <c r="A235" s="459"/>
      <c r="B235" s="445" t="s">
        <v>978</v>
      </c>
      <c r="C235" s="91">
        <v>7700</v>
      </c>
      <c r="D235" s="91">
        <v>683</v>
      </c>
      <c r="E235" s="91">
        <v>955</v>
      </c>
      <c r="F235" s="91">
        <v>1670</v>
      </c>
      <c r="G235" s="91">
        <v>3537</v>
      </c>
      <c r="H235" s="91">
        <v>14</v>
      </c>
      <c r="I235" s="91">
        <v>176</v>
      </c>
      <c r="J235" s="91">
        <v>665</v>
      </c>
    </row>
    <row r="236" spans="1:10">
      <c r="A236" s="459"/>
      <c r="B236" s="445"/>
      <c r="C236" s="91"/>
      <c r="D236" s="91"/>
      <c r="E236" s="91"/>
      <c r="F236" s="91"/>
      <c r="G236" s="91"/>
      <c r="H236" s="91"/>
      <c r="I236" s="91"/>
      <c r="J236" s="91"/>
    </row>
    <row r="237" spans="1:10">
      <c r="A237" s="459" t="s">
        <v>64</v>
      </c>
      <c r="B237" s="445" t="s">
        <v>976</v>
      </c>
      <c r="C237" s="91">
        <v>3060</v>
      </c>
      <c r="D237" s="91">
        <v>198</v>
      </c>
      <c r="E237" s="91">
        <v>258</v>
      </c>
      <c r="F237" s="91">
        <v>686</v>
      </c>
      <c r="G237" s="91">
        <v>1514</v>
      </c>
      <c r="H237" s="91">
        <v>20</v>
      </c>
      <c r="I237" s="91">
        <v>110</v>
      </c>
      <c r="J237" s="91">
        <v>274</v>
      </c>
    </row>
    <row r="238" spans="1:10">
      <c r="A238" s="459"/>
      <c r="B238" s="445" t="s">
        <v>977</v>
      </c>
      <c r="C238" s="91">
        <v>1429</v>
      </c>
      <c r="D238" s="91">
        <v>22</v>
      </c>
      <c r="E238" s="91">
        <v>61</v>
      </c>
      <c r="F238" s="91">
        <v>275</v>
      </c>
      <c r="G238" s="91">
        <v>846</v>
      </c>
      <c r="H238" s="91">
        <v>20</v>
      </c>
      <c r="I238" s="91">
        <v>67</v>
      </c>
      <c r="J238" s="91">
        <v>138</v>
      </c>
    </row>
    <row r="239" spans="1:10">
      <c r="A239" s="459"/>
      <c r="B239" s="445" t="s">
        <v>978</v>
      </c>
      <c r="C239" s="91">
        <v>1631</v>
      </c>
      <c r="D239" s="91">
        <v>176</v>
      </c>
      <c r="E239" s="91">
        <v>197</v>
      </c>
      <c r="F239" s="91">
        <v>411</v>
      </c>
      <c r="G239" s="91">
        <v>668</v>
      </c>
      <c r="H239" s="91" t="s">
        <v>72</v>
      </c>
      <c r="I239" s="91">
        <v>43</v>
      </c>
      <c r="J239" s="91">
        <v>136</v>
      </c>
    </row>
    <row r="240" spans="1:10">
      <c r="A240" s="459"/>
      <c r="B240" s="445"/>
      <c r="C240" s="91"/>
      <c r="D240" s="91"/>
      <c r="E240" s="91"/>
      <c r="F240" s="91"/>
      <c r="G240" s="91"/>
      <c r="H240" s="91"/>
      <c r="I240" s="91"/>
      <c r="J240" s="91"/>
    </row>
    <row r="241" spans="1:10">
      <c r="A241" s="459" t="s">
        <v>65</v>
      </c>
      <c r="B241" s="445" t="s">
        <v>976</v>
      </c>
      <c r="C241" s="91">
        <v>4065</v>
      </c>
      <c r="D241" s="91">
        <v>224</v>
      </c>
      <c r="E241" s="91">
        <v>474</v>
      </c>
      <c r="F241" s="91">
        <v>981</v>
      </c>
      <c r="G241" s="91">
        <v>1993</v>
      </c>
      <c r="H241" s="91">
        <v>38</v>
      </c>
      <c r="I241" s="91">
        <v>75</v>
      </c>
      <c r="J241" s="91">
        <v>280</v>
      </c>
    </row>
    <row r="242" spans="1:10">
      <c r="A242" s="459"/>
      <c r="B242" s="445" t="s">
        <v>977</v>
      </c>
      <c r="C242" s="91">
        <v>2040</v>
      </c>
      <c r="D242" s="91">
        <v>31</v>
      </c>
      <c r="E242" s="91">
        <v>149</v>
      </c>
      <c r="F242" s="91">
        <v>436</v>
      </c>
      <c r="G242" s="91">
        <v>1187</v>
      </c>
      <c r="H242" s="91">
        <v>37</v>
      </c>
      <c r="I242" s="91">
        <v>48</v>
      </c>
      <c r="J242" s="91">
        <v>152</v>
      </c>
    </row>
    <row r="243" spans="1:10">
      <c r="A243" s="459"/>
      <c r="B243" s="445" t="s">
        <v>978</v>
      </c>
      <c r="C243" s="91">
        <v>2025</v>
      </c>
      <c r="D243" s="91">
        <v>193</v>
      </c>
      <c r="E243" s="91">
        <v>325</v>
      </c>
      <c r="F243" s="91">
        <v>545</v>
      </c>
      <c r="G243" s="91">
        <v>806</v>
      </c>
      <c r="H243" s="91">
        <v>1</v>
      </c>
      <c r="I243" s="91">
        <v>27</v>
      </c>
      <c r="J243" s="91">
        <v>128</v>
      </c>
    </row>
    <row r="244" spans="1:10">
      <c r="A244" s="459"/>
      <c r="B244" s="445"/>
      <c r="C244" s="91"/>
      <c r="D244" s="91"/>
      <c r="E244" s="91"/>
      <c r="F244" s="91"/>
      <c r="G244" s="91"/>
      <c r="H244" s="91"/>
      <c r="I244" s="91"/>
      <c r="J244" s="91"/>
    </row>
    <row r="245" spans="1:10">
      <c r="A245" s="459" t="s">
        <v>66</v>
      </c>
      <c r="B245" s="445" t="s">
        <v>976</v>
      </c>
      <c r="C245" s="91">
        <v>12852</v>
      </c>
      <c r="D245" s="91">
        <v>832</v>
      </c>
      <c r="E245" s="91">
        <v>1317</v>
      </c>
      <c r="F245" s="91">
        <v>3312</v>
      </c>
      <c r="G245" s="91">
        <v>6411</v>
      </c>
      <c r="H245" s="91">
        <v>69</v>
      </c>
      <c r="I245" s="91">
        <v>293</v>
      </c>
      <c r="J245" s="91">
        <v>618</v>
      </c>
    </row>
    <row r="246" spans="1:10">
      <c r="A246" s="459"/>
      <c r="B246" s="445" t="s">
        <v>977</v>
      </c>
      <c r="C246" s="91">
        <v>6297</v>
      </c>
      <c r="D246" s="91">
        <v>109</v>
      </c>
      <c r="E246" s="91">
        <v>474</v>
      </c>
      <c r="F246" s="91">
        <v>1626</v>
      </c>
      <c r="G246" s="91">
        <v>3550</v>
      </c>
      <c r="H246" s="91">
        <v>62</v>
      </c>
      <c r="I246" s="91">
        <v>186</v>
      </c>
      <c r="J246" s="91">
        <v>290</v>
      </c>
    </row>
    <row r="247" spans="1:10">
      <c r="A247" s="459"/>
      <c r="B247" s="445" t="s">
        <v>978</v>
      </c>
      <c r="C247" s="91">
        <v>6555</v>
      </c>
      <c r="D247" s="91">
        <v>723</v>
      </c>
      <c r="E247" s="91">
        <v>843</v>
      </c>
      <c r="F247" s="91">
        <v>1686</v>
      </c>
      <c r="G247" s="91">
        <v>2861</v>
      </c>
      <c r="H247" s="91">
        <v>7</v>
      </c>
      <c r="I247" s="91">
        <v>107</v>
      </c>
      <c r="J247" s="91">
        <v>328</v>
      </c>
    </row>
    <row r="248" spans="1:10">
      <c r="A248" s="459"/>
      <c r="B248" s="445"/>
      <c r="C248" s="91"/>
      <c r="D248" s="91"/>
      <c r="E248" s="91"/>
      <c r="F248" s="91"/>
      <c r="G248" s="91"/>
      <c r="H248" s="91"/>
      <c r="I248" s="91"/>
      <c r="J248" s="91"/>
    </row>
    <row r="249" spans="1:10">
      <c r="A249" s="459" t="s">
        <v>67</v>
      </c>
      <c r="B249" s="445" t="s">
        <v>976</v>
      </c>
      <c r="C249" s="91">
        <v>14308</v>
      </c>
      <c r="D249" s="91">
        <v>627</v>
      </c>
      <c r="E249" s="91">
        <v>2046</v>
      </c>
      <c r="F249" s="91">
        <v>3511</v>
      </c>
      <c r="G249" s="91">
        <v>6680</v>
      </c>
      <c r="H249" s="91">
        <v>55</v>
      </c>
      <c r="I249" s="91">
        <v>478</v>
      </c>
      <c r="J249" s="91">
        <v>911</v>
      </c>
    </row>
    <row r="250" spans="1:10">
      <c r="A250" s="459"/>
      <c r="B250" s="445" t="s">
        <v>977</v>
      </c>
      <c r="C250" s="91">
        <v>6877</v>
      </c>
      <c r="D250" s="91">
        <v>90</v>
      </c>
      <c r="E250" s="91">
        <v>731</v>
      </c>
      <c r="F250" s="91">
        <v>1521</v>
      </c>
      <c r="G250" s="91">
        <v>3735</v>
      </c>
      <c r="H250" s="91">
        <v>41</v>
      </c>
      <c r="I250" s="91">
        <v>265</v>
      </c>
      <c r="J250" s="91">
        <v>494</v>
      </c>
    </row>
    <row r="251" spans="1:10">
      <c r="A251" s="459"/>
      <c r="B251" s="445" t="s">
        <v>978</v>
      </c>
      <c r="C251" s="91">
        <v>7431</v>
      </c>
      <c r="D251" s="91">
        <v>537</v>
      </c>
      <c r="E251" s="91">
        <v>1315</v>
      </c>
      <c r="F251" s="91">
        <v>1990</v>
      </c>
      <c r="G251" s="91">
        <v>2945</v>
      </c>
      <c r="H251" s="91">
        <v>14</v>
      </c>
      <c r="I251" s="91">
        <v>213</v>
      </c>
      <c r="J251" s="91">
        <v>417</v>
      </c>
    </row>
    <row r="252" spans="1:10">
      <c r="A252" s="459"/>
      <c r="B252" s="445"/>
      <c r="C252" s="91"/>
      <c r="D252" s="91"/>
      <c r="E252" s="91"/>
      <c r="F252" s="91"/>
      <c r="G252" s="91"/>
      <c r="H252" s="91"/>
      <c r="I252" s="91"/>
      <c r="J252" s="91"/>
    </row>
    <row r="253" spans="1:10">
      <c r="A253" s="459" t="s">
        <v>68</v>
      </c>
      <c r="B253" s="445" t="s">
        <v>976</v>
      </c>
      <c r="C253" s="91">
        <v>5525</v>
      </c>
      <c r="D253" s="91">
        <v>655</v>
      </c>
      <c r="E253" s="91">
        <v>453</v>
      </c>
      <c r="F253" s="91">
        <v>1397</v>
      </c>
      <c r="G253" s="91">
        <v>2601</v>
      </c>
      <c r="H253" s="91">
        <v>16</v>
      </c>
      <c r="I253" s="91">
        <v>136</v>
      </c>
      <c r="J253" s="91">
        <v>267</v>
      </c>
    </row>
    <row r="254" spans="1:10">
      <c r="A254" s="459"/>
      <c r="B254" s="445" t="s">
        <v>977</v>
      </c>
      <c r="C254" s="91">
        <v>2710</v>
      </c>
      <c r="D254" s="91">
        <v>120</v>
      </c>
      <c r="E254" s="91">
        <v>181</v>
      </c>
      <c r="F254" s="91">
        <v>610</v>
      </c>
      <c r="G254" s="91">
        <v>1563</v>
      </c>
      <c r="H254" s="91">
        <v>16</v>
      </c>
      <c r="I254" s="91">
        <v>76</v>
      </c>
      <c r="J254" s="91">
        <v>144</v>
      </c>
    </row>
    <row r="255" spans="1:10">
      <c r="A255" s="459"/>
      <c r="B255" s="445" t="s">
        <v>978</v>
      </c>
      <c r="C255" s="91">
        <v>2815</v>
      </c>
      <c r="D255" s="91">
        <v>535</v>
      </c>
      <c r="E255" s="91">
        <v>272</v>
      </c>
      <c r="F255" s="91">
        <v>787</v>
      </c>
      <c r="G255" s="91">
        <v>1038</v>
      </c>
      <c r="H255" s="91" t="s">
        <v>72</v>
      </c>
      <c r="I255" s="91">
        <v>60</v>
      </c>
      <c r="J255" s="91">
        <v>123</v>
      </c>
    </row>
    <row r="256" spans="1:10">
      <c r="A256" s="459"/>
      <c r="B256" s="445"/>
      <c r="C256" s="91"/>
      <c r="D256" s="91"/>
      <c r="E256" s="91"/>
      <c r="F256" s="91"/>
      <c r="G256" s="91"/>
      <c r="H256" s="91"/>
      <c r="I256" s="91"/>
      <c r="J256" s="91"/>
    </row>
    <row r="257" spans="1:10">
      <c r="A257" s="493" t="s">
        <v>69</v>
      </c>
      <c r="B257" s="445" t="s">
        <v>976</v>
      </c>
      <c r="C257" s="195">
        <v>8554</v>
      </c>
      <c r="D257" s="195">
        <v>732</v>
      </c>
      <c r="E257" s="195">
        <v>908</v>
      </c>
      <c r="F257" s="195">
        <v>1848</v>
      </c>
      <c r="G257" s="195">
        <v>4430</v>
      </c>
      <c r="H257" s="195">
        <v>22</v>
      </c>
      <c r="I257" s="195">
        <v>191</v>
      </c>
      <c r="J257" s="195">
        <v>423</v>
      </c>
    </row>
    <row r="258" spans="1:10">
      <c r="A258" s="493"/>
      <c r="B258" s="445" t="s">
        <v>977</v>
      </c>
      <c r="C258" s="195">
        <v>4307</v>
      </c>
      <c r="D258" s="195">
        <v>120</v>
      </c>
      <c r="E258" s="195">
        <v>351</v>
      </c>
      <c r="F258" s="195">
        <v>882</v>
      </c>
      <c r="G258" s="195">
        <v>2584</v>
      </c>
      <c r="H258" s="195">
        <v>20</v>
      </c>
      <c r="I258" s="195">
        <v>121</v>
      </c>
      <c r="J258" s="195">
        <v>229</v>
      </c>
    </row>
    <row r="259" spans="1:10">
      <c r="A259" s="495"/>
      <c r="B259" s="487" t="s">
        <v>978</v>
      </c>
      <c r="C259" s="389">
        <v>4247</v>
      </c>
      <c r="D259" s="389">
        <v>612</v>
      </c>
      <c r="E259" s="389">
        <v>557</v>
      </c>
      <c r="F259" s="389">
        <v>966</v>
      </c>
      <c r="G259" s="389">
        <v>1846</v>
      </c>
      <c r="H259" s="389">
        <v>2</v>
      </c>
      <c r="I259" s="389">
        <v>70</v>
      </c>
      <c r="J259" s="389">
        <v>194</v>
      </c>
    </row>
  </sheetData>
  <mergeCells count="2">
    <mergeCell ref="I3:J3"/>
    <mergeCell ref="A2:J2"/>
  </mergeCells>
  <hyperlinks>
    <hyperlink ref="I3" location="'Листа табела'!A1" display="Листа табела"/>
  </hyperlink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5"/>
  <sheetViews>
    <sheetView zoomScaleNormal="100" workbookViewId="0">
      <pane ySplit="5" topLeftCell="A6" activePane="bottomLeft" state="frozen"/>
      <selection activeCell="C132" sqref="C132"/>
      <selection pane="bottomLeft" activeCell="F3" sqref="F3:G3"/>
    </sheetView>
  </sheetViews>
  <sheetFormatPr defaultRowHeight="12"/>
  <cols>
    <col min="1" max="1" width="22" style="49" customWidth="1"/>
    <col min="2" max="2" width="10.7109375" style="49" customWidth="1"/>
    <col min="3" max="3" width="14" style="49" customWidth="1"/>
    <col min="4" max="4" width="9.7109375" style="49" customWidth="1"/>
    <col min="5" max="5" width="8.85546875" style="49" customWidth="1"/>
    <col min="6" max="7" width="9.28515625" style="38" bestFit="1" customWidth="1"/>
    <col min="8" max="16384" width="9.140625" style="28"/>
  </cols>
  <sheetData>
    <row r="2" spans="1:8">
      <c r="A2" s="987" t="s">
        <v>1450</v>
      </c>
      <c r="B2" s="987"/>
      <c r="C2" s="987"/>
      <c r="D2" s="987"/>
      <c r="E2" s="987"/>
      <c r="F2" s="987"/>
      <c r="G2" s="987"/>
    </row>
    <row r="3" spans="1:8" s="30" customFormat="1" ht="15.75" customHeight="1" thickBot="1">
      <c r="A3" s="49"/>
      <c r="B3" s="49"/>
      <c r="C3" s="49"/>
      <c r="D3" s="49"/>
      <c r="E3" s="49"/>
      <c r="F3" s="986" t="s">
        <v>0</v>
      </c>
      <c r="G3" s="986"/>
    </row>
    <row r="4" spans="1:8" ht="27.75" customHeight="1">
      <c r="A4" s="911" t="s">
        <v>946</v>
      </c>
      <c r="B4" s="914" t="s">
        <v>902</v>
      </c>
      <c r="C4" s="914" t="s">
        <v>903</v>
      </c>
      <c r="D4" s="914" t="s">
        <v>904</v>
      </c>
      <c r="E4" s="845" t="s">
        <v>905</v>
      </c>
      <c r="F4" s="845"/>
      <c r="G4" s="988"/>
    </row>
    <row r="5" spans="1:8" ht="27.75" customHeight="1" thickBot="1">
      <c r="A5" s="972"/>
      <c r="B5" s="916"/>
      <c r="C5" s="916"/>
      <c r="D5" s="916"/>
      <c r="E5" s="721" t="s">
        <v>856</v>
      </c>
      <c r="F5" s="665" t="s">
        <v>906</v>
      </c>
      <c r="G5" s="722" t="s">
        <v>907</v>
      </c>
    </row>
    <row r="6" spans="1:8" s="38" customFormat="1" ht="12.95" customHeight="1">
      <c r="A6" s="49" t="s">
        <v>5</v>
      </c>
      <c r="B6" s="723" t="s">
        <v>908</v>
      </c>
      <c r="C6" s="216">
        <v>82</v>
      </c>
      <c r="D6" s="216">
        <v>300</v>
      </c>
      <c r="E6" s="216">
        <v>6732</v>
      </c>
      <c r="F6" s="40">
        <v>3505</v>
      </c>
      <c r="G6" s="40">
        <v>3227</v>
      </c>
      <c r="H6" s="184"/>
    </row>
    <row r="7" spans="1:8" s="38" customFormat="1" ht="12.95" customHeight="1">
      <c r="A7" s="49"/>
      <c r="B7" s="261" t="s">
        <v>909</v>
      </c>
      <c r="C7" s="216">
        <v>95</v>
      </c>
      <c r="D7" s="216">
        <v>334</v>
      </c>
      <c r="E7" s="216">
        <v>7369</v>
      </c>
      <c r="F7" s="216">
        <v>3896</v>
      </c>
      <c r="G7" s="216">
        <v>3473</v>
      </c>
      <c r="H7" s="184"/>
    </row>
    <row r="8" spans="1:8" s="38" customFormat="1" ht="12.95" customHeight="1">
      <c r="A8" s="49"/>
      <c r="B8" s="261" t="s">
        <v>910</v>
      </c>
      <c r="C8" s="216">
        <v>99</v>
      </c>
      <c r="D8" s="216">
        <v>366</v>
      </c>
      <c r="E8" s="216">
        <v>7599</v>
      </c>
      <c r="F8" s="216">
        <v>3989</v>
      </c>
      <c r="G8" s="216">
        <v>3610</v>
      </c>
      <c r="H8" s="184"/>
    </row>
    <row r="9" spans="1:8" s="38" customFormat="1" ht="12.95" customHeight="1">
      <c r="A9" s="49"/>
      <c r="B9" s="261" t="s">
        <v>911</v>
      </c>
      <c r="C9" s="216">
        <v>113</v>
      </c>
      <c r="D9" s="216">
        <v>396</v>
      </c>
      <c r="E9" s="216">
        <v>8166</v>
      </c>
      <c r="F9" s="216">
        <v>4239</v>
      </c>
      <c r="G9" s="216">
        <v>3927</v>
      </c>
      <c r="H9" s="184"/>
    </row>
    <row r="10" spans="1:8" s="38" customFormat="1" ht="12.95" customHeight="1">
      <c r="A10" s="49"/>
      <c r="B10" s="261" t="s">
        <v>1474</v>
      </c>
      <c r="C10" s="216">
        <v>124</v>
      </c>
      <c r="D10" s="216">
        <v>430</v>
      </c>
      <c r="E10" s="216">
        <v>9093</v>
      </c>
      <c r="F10" s="216">
        <v>4726</v>
      </c>
      <c r="G10" s="216">
        <v>4367</v>
      </c>
      <c r="H10" s="184"/>
    </row>
    <row r="11" spans="1:8" s="38" customFormat="1" ht="12.95" customHeight="1">
      <c r="A11" s="49"/>
      <c r="B11" s="261"/>
      <c r="C11" s="216"/>
      <c r="D11" s="216"/>
      <c r="E11" s="216"/>
      <c r="F11" s="216"/>
      <c r="G11" s="216"/>
      <c r="H11" s="184"/>
    </row>
    <row r="12" spans="1:8" s="38" customFormat="1" ht="12.95" customHeight="1">
      <c r="A12" s="259" t="s">
        <v>6</v>
      </c>
      <c r="B12" s="261" t="s">
        <v>908</v>
      </c>
      <c r="C12" s="216">
        <v>23</v>
      </c>
      <c r="D12" s="56">
        <v>85</v>
      </c>
      <c r="E12" s="56">
        <v>2089</v>
      </c>
      <c r="F12" s="218">
        <v>1096</v>
      </c>
      <c r="G12" s="218">
        <v>993</v>
      </c>
      <c r="H12" s="184"/>
    </row>
    <row r="13" spans="1:8" s="38" customFormat="1" ht="12.95" customHeight="1">
      <c r="A13" s="258"/>
      <c r="B13" s="261" t="s">
        <v>909</v>
      </c>
      <c r="C13" s="216">
        <v>30</v>
      </c>
      <c r="D13" s="216">
        <v>100</v>
      </c>
      <c r="E13" s="216">
        <v>2316</v>
      </c>
      <c r="F13" s="216">
        <v>1220</v>
      </c>
      <c r="G13" s="216">
        <v>1096</v>
      </c>
      <c r="H13" s="184"/>
    </row>
    <row r="14" spans="1:8" s="38" customFormat="1" ht="12.95" customHeight="1">
      <c r="A14" s="49"/>
      <c r="B14" s="261" t="s">
        <v>910</v>
      </c>
      <c r="C14" s="216">
        <v>33</v>
      </c>
      <c r="D14" s="216">
        <v>122</v>
      </c>
      <c r="E14" s="216">
        <v>2520</v>
      </c>
      <c r="F14" s="216">
        <v>1314</v>
      </c>
      <c r="G14" s="216">
        <v>1206</v>
      </c>
      <c r="H14" s="184"/>
    </row>
    <row r="15" spans="1:8" s="38" customFormat="1" ht="12.95" customHeight="1">
      <c r="A15" s="49"/>
      <c r="B15" s="261" t="s">
        <v>911</v>
      </c>
      <c r="C15" s="216">
        <v>38</v>
      </c>
      <c r="D15" s="216">
        <v>131</v>
      </c>
      <c r="E15" s="216">
        <v>2740</v>
      </c>
      <c r="F15" s="216">
        <v>1457</v>
      </c>
      <c r="G15" s="216">
        <v>1283</v>
      </c>
      <c r="H15" s="184"/>
    </row>
    <row r="16" spans="1:8" s="38" customFormat="1" ht="12.95" customHeight="1">
      <c r="A16" s="49"/>
      <c r="B16" s="261" t="s">
        <v>1474</v>
      </c>
      <c r="C16" s="216">
        <v>41</v>
      </c>
      <c r="D16" s="216">
        <v>141</v>
      </c>
      <c r="E16" s="216">
        <v>2996</v>
      </c>
      <c r="F16" s="216">
        <v>1570</v>
      </c>
      <c r="G16" s="216">
        <v>1426</v>
      </c>
      <c r="H16" s="184"/>
    </row>
    <row r="17" spans="1:8" s="38" customFormat="1" ht="12.95" customHeight="1">
      <c r="A17" s="49"/>
      <c r="B17" s="261"/>
      <c r="C17" s="216"/>
      <c r="D17" s="216"/>
      <c r="E17" s="216"/>
      <c r="F17" s="216"/>
      <c r="G17" s="216"/>
      <c r="H17" s="184"/>
    </row>
    <row r="18" spans="1:8" s="38" customFormat="1" ht="12.95" customHeight="1">
      <c r="A18" s="49" t="s">
        <v>7</v>
      </c>
      <c r="B18" s="261" t="s">
        <v>908</v>
      </c>
      <c r="C18" s="728">
        <v>1</v>
      </c>
      <c r="D18" s="729">
        <v>1</v>
      </c>
      <c r="E18" s="729">
        <v>18</v>
      </c>
      <c r="F18" s="730">
        <v>10</v>
      </c>
      <c r="G18" s="730">
        <v>8</v>
      </c>
      <c r="H18" s="184"/>
    </row>
    <row r="19" spans="1:8" s="38" customFormat="1" ht="12.95" customHeight="1">
      <c r="A19" s="49"/>
      <c r="B19" s="261" t="s">
        <v>909</v>
      </c>
      <c r="C19" s="216">
        <v>1</v>
      </c>
      <c r="D19" s="216">
        <v>1</v>
      </c>
      <c r="E19" s="216">
        <v>16</v>
      </c>
      <c r="F19" s="216">
        <v>9</v>
      </c>
      <c r="G19" s="216">
        <v>7</v>
      </c>
      <c r="H19" s="184"/>
    </row>
    <row r="20" spans="1:8" s="38" customFormat="1" ht="12.95" customHeight="1">
      <c r="A20" s="49"/>
      <c r="B20" s="261" t="s">
        <v>910</v>
      </c>
      <c r="C20" s="216">
        <v>1</v>
      </c>
      <c r="D20" s="216">
        <v>1</v>
      </c>
      <c r="E20" s="216">
        <v>20</v>
      </c>
      <c r="F20" s="216">
        <v>9</v>
      </c>
      <c r="G20" s="216">
        <v>11</v>
      </c>
      <c r="H20" s="184"/>
    </row>
    <row r="21" spans="1:8" s="38" customFormat="1" ht="12.95" customHeight="1">
      <c r="A21" s="49"/>
      <c r="B21" s="261" t="s">
        <v>911</v>
      </c>
      <c r="C21" s="216">
        <v>1</v>
      </c>
      <c r="D21" s="216">
        <v>1</v>
      </c>
      <c r="E21" s="216">
        <v>19</v>
      </c>
      <c r="F21" s="216">
        <v>11</v>
      </c>
      <c r="G21" s="216">
        <v>8</v>
      </c>
      <c r="H21" s="184"/>
    </row>
    <row r="22" spans="1:8" s="38" customFormat="1" ht="12.95" customHeight="1">
      <c r="A22" s="49"/>
      <c r="B22" s="261" t="s">
        <v>1474</v>
      </c>
      <c r="C22" s="216">
        <v>1</v>
      </c>
      <c r="D22" s="216">
        <v>1</v>
      </c>
      <c r="E22" s="216">
        <v>18</v>
      </c>
      <c r="F22" s="216">
        <v>9</v>
      </c>
      <c r="G22" s="216">
        <v>9</v>
      </c>
      <c r="H22" s="184"/>
    </row>
    <row r="23" spans="1:8" s="38" customFormat="1" ht="12.95" customHeight="1">
      <c r="A23" s="49"/>
      <c r="B23" s="261"/>
      <c r="C23" s="216"/>
      <c r="D23" s="216"/>
      <c r="E23" s="216"/>
      <c r="F23" s="216"/>
      <c r="G23" s="216"/>
      <c r="H23" s="184"/>
    </row>
    <row r="24" spans="1:8" s="38" customFormat="1" ht="12.95" customHeight="1">
      <c r="A24" s="259" t="s">
        <v>8</v>
      </c>
      <c r="B24" s="261" t="s">
        <v>908</v>
      </c>
      <c r="C24" s="728">
        <v>4</v>
      </c>
      <c r="D24" s="729">
        <v>23</v>
      </c>
      <c r="E24" s="729">
        <v>540</v>
      </c>
      <c r="F24" s="730">
        <v>273</v>
      </c>
      <c r="G24" s="730">
        <v>267</v>
      </c>
      <c r="H24" s="184"/>
    </row>
    <row r="25" spans="1:8" s="38" customFormat="1" ht="12.95" customHeight="1">
      <c r="A25" s="258"/>
      <c r="B25" s="261" t="s">
        <v>909</v>
      </c>
      <c r="C25" s="728">
        <v>5</v>
      </c>
      <c r="D25" s="729">
        <v>23</v>
      </c>
      <c r="E25" s="729">
        <v>570</v>
      </c>
      <c r="F25" s="730">
        <v>307</v>
      </c>
      <c r="G25" s="730">
        <v>263</v>
      </c>
      <c r="H25" s="184"/>
    </row>
    <row r="26" spans="1:8" s="38" customFormat="1" ht="12.95" customHeight="1">
      <c r="A26" s="49"/>
      <c r="B26" s="261" t="s">
        <v>910</v>
      </c>
      <c r="C26" s="216">
        <v>6</v>
      </c>
      <c r="D26" s="216">
        <v>27</v>
      </c>
      <c r="E26" s="216">
        <v>628</v>
      </c>
      <c r="F26" s="216">
        <v>332</v>
      </c>
      <c r="G26" s="216">
        <v>296</v>
      </c>
      <c r="H26" s="184"/>
    </row>
    <row r="27" spans="1:8" s="38" customFormat="1" ht="12.95" customHeight="1">
      <c r="A27" s="49"/>
      <c r="B27" s="261" t="s">
        <v>911</v>
      </c>
      <c r="C27" s="216">
        <v>8</v>
      </c>
      <c r="D27" s="216">
        <v>34</v>
      </c>
      <c r="E27" s="216">
        <v>713</v>
      </c>
      <c r="F27" s="216">
        <v>382</v>
      </c>
      <c r="G27" s="216">
        <v>331</v>
      </c>
      <c r="H27" s="184"/>
    </row>
    <row r="28" spans="1:8" s="38" customFormat="1" ht="12.95" customHeight="1">
      <c r="A28" s="49"/>
      <c r="B28" s="261" t="s">
        <v>1474</v>
      </c>
      <c r="C28" s="216">
        <v>8</v>
      </c>
      <c r="D28" s="216">
        <v>46</v>
      </c>
      <c r="E28" s="216">
        <v>944</v>
      </c>
      <c r="F28" s="216">
        <v>505</v>
      </c>
      <c r="G28" s="216">
        <v>439</v>
      </c>
      <c r="H28" s="184"/>
    </row>
    <row r="29" spans="1:8" s="38" customFormat="1" ht="12.95" customHeight="1">
      <c r="A29" s="49"/>
      <c r="B29" s="261"/>
      <c r="C29" s="216"/>
      <c r="D29" s="216"/>
      <c r="E29" s="216"/>
      <c r="F29" s="216"/>
      <c r="G29" s="216"/>
      <c r="H29" s="184"/>
    </row>
    <row r="30" spans="1:8" s="38" customFormat="1" ht="12.95" customHeight="1">
      <c r="A30" s="49" t="s">
        <v>9</v>
      </c>
      <c r="B30" s="261" t="s">
        <v>908</v>
      </c>
      <c r="C30" s="728">
        <v>1</v>
      </c>
      <c r="D30" s="729">
        <v>3</v>
      </c>
      <c r="E30" s="729">
        <v>68</v>
      </c>
      <c r="F30" s="730">
        <v>39</v>
      </c>
      <c r="G30" s="730">
        <v>29</v>
      </c>
      <c r="H30" s="184"/>
    </row>
    <row r="31" spans="1:8" s="38" customFormat="1" ht="12.95" customHeight="1">
      <c r="A31" s="258"/>
      <c r="B31" s="261" t="s">
        <v>909</v>
      </c>
      <c r="C31" s="216">
        <v>1</v>
      </c>
      <c r="D31" s="216">
        <v>3</v>
      </c>
      <c r="E31" s="216">
        <v>66</v>
      </c>
      <c r="F31" s="216">
        <v>35</v>
      </c>
      <c r="G31" s="216">
        <v>31</v>
      </c>
      <c r="H31" s="184"/>
    </row>
    <row r="32" spans="1:8" s="38" customFormat="1" ht="12.95" customHeight="1">
      <c r="A32" s="49"/>
      <c r="B32" s="261" t="s">
        <v>910</v>
      </c>
      <c r="C32" s="216">
        <v>1</v>
      </c>
      <c r="D32" s="216">
        <v>3</v>
      </c>
      <c r="E32" s="216">
        <v>70</v>
      </c>
      <c r="F32" s="216">
        <v>38</v>
      </c>
      <c r="G32" s="216">
        <v>32</v>
      </c>
      <c r="H32" s="184"/>
    </row>
    <row r="33" spans="1:8" s="38" customFormat="1" ht="12.95" customHeight="1">
      <c r="A33" s="49"/>
      <c r="B33" s="261" t="s">
        <v>911</v>
      </c>
      <c r="C33" s="216">
        <v>1</v>
      </c>
      <c r="D33" s="216">
        <v>3</v>
      </c>
      <c r="E33" s="216">
        <v>72</v>
      </c>
      <c r="F33" s="216">
        <v>38</v>
      </c>
      <c r="G33" s="216">
        <v>34</v>
      </c>
      <c r="H33" s="184"/>
    </row>
    <row r="34" spans="1:8" s="38" customFormat="1" ht="12.95" customHeight="1">
      <c r="A34" s="49"/>
      <c r="B34" s="261" t="s">
        <v>1474</v>
      </c>
      <c r="C34" s="216">
        <v>1</v>
      </c>
      <c r="D34" s="216">
        <v>4</v>
      </c>
      <c r="E34" s="216">
        <v>107</v>
      </c>
      <c r="F34" s="216">
        <v>50</v>
      </c>
      <c r="G34" s="216">
        <v>57</v>
      </c>
      <c r="H34" s="184"/>
    </row>
    <row r="35" spans="1:8" s="38" customFormat="1" ht="12.95" customHeight="1">
      <c r="A35" s="49"/>
      <c r="B35" s="261"/>
      <c r="C35" s="216"/>
      <c r="D35" s="216"/>
      <c r="E35" s="216"/>
      <c r="F35" s="216"/>
      <c r="G35" s="216"/>
      <c r="H35" s="184"/>
    </row>
    <row r="36" spans="1:8" s="38" customFormat="1" ht="12.95" customHeight="1">
      <c r="A36" s="49" t="s">
        <v>10</v>
      </c>
      <c r="B36" s="261" t="s">
        <v>908</v>
      </c>
      <c r="C36" s="728">
        <v>1</v>
      </c>
      <c r="D36" s="729">
        <v>2</v>
      </c>
      <c r="E36" s="729">
        <v>40</v>
      </c>
      <c r="F36" s="730">
        <v>17</v>
      </c>
      <c r="G36" s="730">
        <v>23</v>
      </c>
      <c r="H36" s="184"/>
    </row>
    <row r="37" spans="1:8" s="38" customFormat="1" ht="12.95" customHeight="1">
      <c r="A37" s="258"/>
      <c r="B37" s="261" t="s">
        <v>909</v>
      </c>
      <c r="C37" s="216">
        <v>1</v>
      </c>
      <c r="D37" s="216">
        <v>3</v>
      </c>
      <c r="E37" s="216">
        <v>57</v>
      </c>
      <c r="F37" s="216">
        <v>33</v>
      </c>
      <c r="G37" s="216">
        <v>24</v>
      </c>
      <c r="H37" s="184"/>
    </row>
    <row r="38" spans="1:8" s="38" customFormat="1" ht="12.95" customHeight="1">
      <c r="A38" s="49"/>
      <c r="B38" s="261" t="s">
        <v>910</v>
      </c>
      <c r="C38" s="216">
        <v>1</v>
      </c>
      <c r="D38" s="216">
        <v>3</v>
      </c>
      <c r="E38" s="216">
        <v>57</v>
      </c>
      <c r="F38" s="216">
        <v>30</v>
      </c>
      <c r="G38" s="216">
        <v>27</v>
      </c>
      <c r="H38" s="184"/>
    </row>
    <row r="39" spans="1:8" s="38" customFormat="1" ht="12.95" customHeight="1">
      <c r="A39" s="49"/>
      <c r="B39" s="261" t="s">
        <v>911</v>
      </c>
      <c r="C39" s="216">
        <v>1</v>
      </c>
      <c r="D39" s="216">
        <v>3</v>
      </c>
      <c r="E39" s="216">
        <v>60</v>
      </c>
      <c r="F39" s="216">
        <v>33</v>
      </c>
      <c r="G39" s="216">
        <v>27</v>
      </c>
      <c r="H39" s="184"/>
    </row>
    <row r="40" spans="1:8" s="38" customFormat="1" ht="12.95" customHeight="1">
      <c r="A40" s="49"/>
      <c r="B40" s="261" t="s">
        <v>1474</v>
      </c>
      <c r="C40" s="216">
        <v>1</v>
      </c>
      <c r="D40" s="216">
        <v>3</v>
      </c>
      <c r="E40" s="216">
        <v>70</v>
      </c>
      <c r="F40" s="216">
        <v>31</v>
      </c>
      <c r="G40" s="216">
        <v>39</v>
      </c>
      <c r="H40" s="184"/>
    </row>
    <row r="41" spans="1:8" s="38" customFormat="1" ht="12.95" customHeight="1">
      <c r="A41" s="49"/>
      <c r="B41" s="261"/>
      <c r="C41" s="216"/>
      <c r="D41" s="216"/>
      <c r="E41" s="216"/>
      <c r="F41" s="216"/>
      <c r="G41" s="216"/>
      <c r="H41" s="184"/>
    </row>
    <row r="42" spans="1:8" s="38" customFormat="1" ht="12.95" customHeight="1">
      <c r="A42" s="49" t="s">
        <v>11</v>
      </c>
      <c r="B42" s="261" t="s">
        <v>908</v>
      </c>
      <c r="C42" s="728">
        <v>1</v>
      </c>
      <c r="D42" s="729">
        <v>5</v>
      </c>
      <c r="E42" s="729">
        <v>85</v>
      </c>
      <c r="F42" s="730">
        <v>47</v>
      </c>
      <c r="G42" s="730">
        <v>38</v>
      </c>
      <c r="H42" s="184"/>
    </row>
    <row r="43" spans="1:8" s="38" customFormat="1" ht="12.95" customHeight="1">
      <c r="A43" s="258"/>
      <c r="B43" s="261" t="s">
        <v>909</v>
      </c>
      <c r="C43" s="216">
        <v>1</v>
      </c>
      <c r="D43" s="216">
        <v>5</v>
      </c>
      <c r="E43" s="216">
        <v>95</v>
      </c>
      <c r="F43" s="216">
        <v>55</v>
      </c>
      <c r="G43" s="216">
        <v>40</v>
      </c>
      <c r="H43" s="184"/>
    </row>
    <row r="44" spans="1:8" s="38" customFormat="1" ht="12.95" customHeight="1">
      <c r="A44" s="49"/>
      <c r="B44" s="261" t="s">
        <v>910</v>
      </c>
      <c r="C44" s="216">
        <v>1</v>
      </c>
      <c r="D44" s="216">
        <v>5</v>
      </c>
      <c r="E44" s="216">
        <v>91</v>
      </c>
      <c r="F44" s="216">
        <v>54</v>
      </c>
      <c r="G44" s="216">
        <v>37</v>
      </c>
      <c r="H44" s="184"/>
    </row>
    <row r="45" spans="1:8" s="38" customFormat="1" ht="12.95" customHeight="1">
      <c r="A45" s="49"/>
      <c r="B45" s="261" t="s">
        <v>911</v>
      </c>
      <c r="C45" s="216">
        <v>1</v>
      </c>
      <c r="D45" s="216">
        <v>5</v>
      </c>
      <c r="E45" s="216">
        <v>80</v>
      </c>
      <c r="F45" s="216">
        <v>43</v>
      </c>
      <c r="G45" s="216">
        <v>37</v>
      </c>
      <c r="H45" s="184"/>
    </row>
    <row r="46" spans="1:8" s="38" customFormat="1" ht="12.95" customHeight="1">
      <c r="A46" s="49"/>
      <c r="B46" s="261" t="s">
        <v>1474</v>
      </c>
      <c r="C46" s="216">
        <v>1</v>
      </c>
      <c r="D46" s="216">
        <v>8</v>
      </c>
      <c r="E46" s="216">
        <v>81</v>
      </c>
      <c r="F46" s="216">
        <v>49</v>
      </c>
      <c r="G46" s="216">
        <v>32</v>
      </c>
      <c r="H46" s="184"/>
    </row>
    <row r="47" spans="1:8" s="38" customFormat="1" ht="12.95" customHeight="1">
      <c r="A47" s="49"/>
      <c r="B47" s="261"/>
      <c r="C47" s="216"/>
      <c r="D47" s="216"/>
      <c r="E47" s="216"/>
      <c r="F47" s="216"/>
      <c r="G47" s="216"/>
      <c r="H47" s="184"/>
    </row>
    <row r="48" spans="1:8" s="38" customFormat="1" ht="12.95" customHeight="1">
      <c r="A48" s="49" t="s">
        <v>12</v>
      </c>
      <c r="B48" s="261" t="s">
        <v>908</v>
      </c>
      <c r="C48" s="728">
        <v>1</v>
      </c>
      <c r="D48" s="728">
        <v>2</v>
      </c>
      <c r="E48" s="728">
        <v>46</v>
      </c>
      <c r="F48" s="731">
        <v>25</v>
      </c>
      <c r="G48" s="731">
        <v>21</v>
      </c>
      <c r="H48" s="184"/>
    </row>
    <row r="49" spans="1:8" s="38" customFormat="1" ht="12.95" customHeight="1">
      <c r="A49" s="258"/>
      <c r="B49" s="261" t="s">
        <v>909</v>
      </c>
      <c r="C49" s="216">
        <v>1</v>
      </c>
      <c r="D49" s="216">
        <v>2</v>
      </c>
      <c r="E49" s="216">
        <v>44</v>
      </c>
      <c r="F49" s="216">
        <v>25</v>
      </c>
      <c r="G49" s="216">
        <v>19</v>
      </c>
      <c r="H49" s="184"/>
    </row>
    <row r="50" spans="1:8" s="38" customFormat="1" ht="12.95" customHeight="1">
      <c r="A50" s="49"/>
      <c r="B50" s="261" t="s">
        <v>910</v>
      </c>
      <c r="C50" s="216">
        <v>1</v>
      </c>
      <c r="D50" s="216">
        <v>2</v>
      </c>
      <c r="E50" s="216">
        <v>49</v>
      </c>
      <c r="F50" s="216">
        <v>25</v>
      </c>
      <c r="G50" s="216">
        <v>24</v>
      </c>
      <c r="H50" s="184"/>
    </row>
    <row r="51" spans="1:8" s="38" customFormat="1" ht="12.95" customHeight="1">
      <c r="A51" s="49"/>
      <c r="B51" s="261" t="s">
        <v>911</v>
      </c>
      <c r="C51" s="216">
        <v>1</v>
      </c>
      <c r="D51" s="216">
        <v>2</v>
      </c>
      <c r="E51" s="216">
        <v>47</v>
      </c>
      <c r="F51" s="216">
        <v>22</v>
      </c>
      <c r="G51" s="216">
        <v>25</v>
      </c>
      <c r="H51" s="184"/>
    </row>
    <row r="52" spans="1:8" s="38" customFormat="1" ht="12.95" customHeight="1">
      <c r="A52" s="49"/>
      <c r="B52" s="261" t="s">
        <v>1474</v>
      </c>
      <c r="C52" s="216">
        <v>1</v>
      </c>
      <c r="D52" s="216">
        <v>2</v>
      </c>
      <c r="E52" s="216">
        <v>43</v>
      </c>
      <c r="F52" s="216">
        <v>16</v>
      </c>
      <c r="G52" s="216">
        <v>27</v>
      </c>
      <c r="H52" s="184"/>
    </row>
    <row r="53" spans="1:8" s="38" customFormat="1" ht="12.95" customHeight="1">
      <c r="A53" s="49"/>
      <c r="B53" s="261"/>
      <c r="C53" s="216"/>
      <c r="D53" s="216"/>
      <c r="E53" s="216"/>
      <c r="F53" s="216"/>
      <c r="G53" s="216"/>
      <c r="H53" s="184"/>
    </row>
    <row r="54" spans="1:8" s="38" customFormat="1" ht="12.95" customHeight="1">
      <c r="A54" s="49" t="s">
        <v>13</v>
      </c>
      <c r="B54" s="261" t="s">
        <v>908</v>
      </c>
      <c r="C54" s="728">
        <v>1</v>
      </c>
      <c r="D54" s="729">
        <v>2</v>
      </c>
      <c r="E54" s="729">
        <v>31</v>
      </c>
      <c r="F54" s="730">
        <v>14</v>
      </c>
      <c r="G54" s="730">
        <v>17</v>
      </c>
      <c r="H54" s="184"/>
    </row>
    <row r="55" spans="1:8" s="38" customFormat="1" ht="12.95" customHeight="1">
      <c r="A55" s="258"/>
      <c r="B55" s="261" t="s">
        <v>909</v>
      </c>
      <c r="C55" s="216">
        <v>1</v>
      </c>
      <c r="D55" s="216">
        <v>2</v>
      </c>
      <c r="E55" s="216">
        <v>39</v>
      </c>
      <c r="F55" s="216">
        <v>21</v>
      </c>
      <c r="G55" s="216">
        <v>18</v>
      </c>
      <c r="H55" s="184"/>
    </row>
    <row r="56" spans="1:8" s="38" customFormat="1" ht="12.95" customHeight="1">
      <c r="A56" s="49"/>
      <c r="B56" s="261" t="s">
        <v>910</v>
      </c>
      <c r="C56" s="216">
        <v>1</v>
      </c>
      <c r="D56" s="216">
        <v>2</v>
      </c>
      <c r="E56" s="216">
        <v>51</v>
      </c>
      <c r="F56" s="216">
        <v>30</v>
      </c>
      <c r="G56" s="216">
        <v>21</v>
      </c>
      <c r="H56" s="184"/>
    </row>
    <row r="57" spans="1:8" s="38" customFormat="1" ht="12.95" customHeight="1">
      <c r="A57" s="49"/>
      <c r="B57" s="261" t="s">
        <v>911</v>
      </c>
      <c r="C57" s="216">
        <v>1</v>
      </c>
      <c r="D57" s="216">
        <v>2</v>
      </c>
      <c r="E57" s="216">
        <v>35</v>
      </c>
      <c r="F57" s="216">
        <v>18</v>
      </c>
      <c r="G57" s="216">
        <v>17</v>
      </c>
      <c r="H57" s="184"/>
    </row>
    <row r="58" spans="1:8" s="38" customFormat="1" ht="12.95" customHeight="1">
      <c r="A58" s="49"/>
      <c r="B58" s="261" t="s">
        <v>1474</v>
      </c>
      <c r="C58" s="216">
        <v>1</v>
      </c>
      <c r="D58" s="216">
        <v>1</v>
      </c>
      <c r="E58" s="216">
        <v>45</v>
      </c>
      <c r="F58" s="216">
        <v>26</v>
      </c>
      <c r="G58" s="216">
        <v>19</v>
      </c>
      <c r="H58" s="184"/>
    </row>
    <row r="59" spans="1:8" s="38" customFormat="1" ht="12.95" customHeight="1">
      <c r="A59" s="49"/>
      <c r="B59" s="261"/>
      <c r="C59" s="216"/>
      <c r="D59" s="216"/>
      <c r="E59" s="216"/>
      <c r="F59" s="216"/>
      <c r="G59" s="216"/>
      <c r="H59" s="184"/>
    </row>
    <row r="60" spans="1:8" s="38" customFormat="1" ht="12.95" customHeight="1">
      <c r="A60" s="49" t="s">
        <v>15</v>
      </c>
      <c r="B60" s="261" t="s">
        <v>908</v>
      </c>
      <c r="C60" s="728">
        <v>1</v>
      </c>
      <c r="D60" s="729">
        <v>3</v>
      </c>
      <c r="E60" s="729">
        <v>86</v>
      </c>
      <c r="F60" s="730">
        <v>52</v>
      </c>
      <c r="G60" s="730">
        <v>34</v>
      </c>
      <c r="H60" s="184"/>
    </row>
    <row r="61" spans="1:8" s="38" customFormat="1" ht="12.95" customHeight="1">
      <c r="A61" s="49"/>
      <c r="B61" s="261" t="s">
        <v>909</v>
      </c>
      <c r="C61" s="216">
        <v>1</v>
      </c>
      <c r="D61" s="216">
        <v>4</v>
      </c>
      <c r="E61" s="216">
        <v>93</v>
      </c>
      <c r="F61" s="216">
        <v>48</v>
      </c>
      <c r="G61" s="216">
        <v>45</v>
      </c>
      <c r="H61" s="184"/>
    </row>
    <row r="62" spans="1:8" s="38" customFormat="1" ht="12.95" customHeight="1">
      <c r="A62" s="49"/>
      <c r="B62" s="261" t="s">
        <v>910</v>
      </c>
      <c r="C62" s="216">
        <v>1</v>
      </c>
      <c r="D62" s="216">
        <v>3</v>
      </c>
      <c r="E62" s="216">
        <v>90</v>
      </c>
      <c r="F62" s="216">
        <v>40</v>
      </c>
      <c r="G62" s="216">
        <v>50</v>
      </c>
      <c r="H62" s="184"/>
    </row>
    <row r="63" spans="1:8" s="38" customFormat="1" ht="12.95" customHeight="1">
      <c r="A63" s="49"/>
      <c r="B63" s="261" t="s">
        <v>911</v>
      </c>
      <c r="C63" s="216">
        <v>1</v>
      </c>
      <c r="D63" s="216">
        <v>4</v>
      </c>
      <c r="E63" s="216">
        <v>103</v>
      </c>
      <c r="F63" s="216">
        <v>46</v>
      </c>
      <c r="G63" s="216">
        <v>57</v>
      </c>
      <c r="H63" s="184"/>
    </row>
    <row r="64" spans="1:8" s="38" customFormat="1" ht="12.95" customHeight="1">
      <c r="A64" s="49"/>
      <c r="B64" s="261" t="s">
        <v>1474</v>
      </c>
      <c r="C64" s="216">
        <v>1</v>
      </c>
      <c r="D64" s="216">
        <v>3</v>
      </c>
      <c r="E64" s="216">
        <v>103</v>
      </c>
      <c r="F64" s="216">
        <v>44</v>
      </c>
      <c r="G64" s="216">
        <v>59</v>
      </c>
      <c r="H64" s="184"/>
    </row>
    <row r="65" spans="1:8" s="38" customFormat="1" ht="12.95" customHeight="1">
      <c r="A65" s="49"/>
      <c r="B65" s="261"/>
      <c r="C65" s="216"/>
      <c r="D65" s="216"/>
      <c r="E65" s="216"/>
      <c r="F65" s="216"/>
      <c r="G65" s="216"/>
      <c r="H65" s="184"/>
    </row>
    <row r="66" spans="1:8" s="38" customFormat="1" ht="12.95" customHeight="1">
      <c r="A66" s="49" t="s">
        <v>16</v>
      </c>
      <c r="B66" s="261" t="s">
        <v>908</v>
      </c>
      <c r="C66" s="728">
        <v>3</v>
      </c>
      <c r="D66" s="729">
        <v>12</v>
      </c>
      <c r="E66" s="729">
        <v>281</v>
      </c>
      <c r="F66" s="730">
        <v>137</v>
      </c>
      <c r="G66" s="730">
        <v>144</v>
      </c>
      <c r="H66" s="184"/>
    </row>
    <row r="67" spans="1:8" s="38" customFormat="1" ht="12.95" customHeight="1">
      <c r="A67" s="49"/>
      <c r="B67" s="261" t="s">
        <v>909</v>
      </c>
      <c r="C67" s="216">
        <v>3</v>
      </c>
      <c r="D67" s="216">
        <v>12</v>
      </c>
      <c r="E67" s="216">
        <v>269</v>
      </c>
      <c r="F67" s="216">
        <v>154</v>
      </c>
      <c r="G67" s="216">
        <v>115</v>
      </c>
      <c r="H67" s="184"/>
    </row>
    <row r="68" spans="1:8" s="38" customFormat="1" ht="12.95" customHeight="1">
      <c r="A68" s="49"/>
      <c r="B68" s="261" t="s">
        <v>910</v>
      </c>
      <c r="C68" s="216">
        <v>3</v>
      </c>
      <c r="D68" s="216">
        <v>15</v>
      </c>
      <c r="E68" s="216">
        <v>267</v>
      </c>
      <c r="F68" s="216">
        <v>137</v>
      </c>
      <c r="G68" s="216">
        <v>130</v>
      </c>
      <c r="H68" s="184"/>
    </row>
    <row r="69" spans="1:8" s="38" customFormat="1" ht="12.95" customHeight="1">
      <c r="A69" s="49"/>
      <c r="B69" s="261" t="s">
        <v>911</v>
      </c>
      <c r="C69" s="216">
        <v>5</v>
      </c>
      <c r="D69" s="216">
        <v>18</v>
      </c>
      <c r="E69" s="216">
        <v>303</v>
      </c>
      <c r="F69" s="216">
        <v>149</v>
      </c>
      <c r="G69" s="216">
        <v>154</v>
      </c>
      <c r="H69" s="184"/>
    </row>
    <row r="70" spans="1:8" s="38" customFormat="1" ht="12.95" customHeight="1">
      <c r="A70" s="49"/>
      <c r="B70" s="261" t="s">
        <v>1474</v>
      </c>
      <c r="C70" s="216">
        <v>4</v>
      </c>
      <c r="D70" s="216">
        <v>16</v>
      </c>
      <c r="E70" s="216">
        <v>307</v>
      </c>
      <c r="F70" s="216">
        <v>160</v>
      </c>
      <c r="G70" s="216">
        <v>147</v>
      </c>
      <c r="H70" s="184"/>
    </row>
    <row r="71" spans="1:8" s="38" customFormat="1" ht="12.95" customHeight="1">
      <c r="A71" s="49"/>
      <c r="B71" s="261"/>
      <c r="C71" s="216"/>
      <c r="D71" s="216"/>
      <c r="E71" s="216"/>
      <c r="F71" s="216"/>
      <c r="G71" s="216"/>
      <c r="H71" s="184"/>
    </row>
    <row r="72" spans="1:8" s="38" customFormat="1" ht="12.95" customHeight="1">
      <c r="A72" s="49" t="s">
        <v>17</v>
      </c>
      <c r="B72" s="261" t="s">
        <v>908</v>
      </c>
      <c r="C72" s="728">
        <v>1</v>
      </c>
      <c r="D72" s="729">
        <v>6</v>
      </c>
      <c r="E72" s="729">
        <v>135</v>
      </c>
      <c r="F72" s="730">
        <v>74</v>
      </c>
      <c r="G72" s="730">
        <v>61</v>
      </c>
      <c r="H72" s="184"/>
    </row>
    <row r="73" spans="1:8" s="38" customFormat="1" ht="12.95" customHeight="1">
      <c r="A73" s="49"/>
      <c r="B73" s="261" t="s">
        <v>909</v>
      </c>
      <c r="C73" s="216">
        <v>1</v>
      </c>
      <c r="D73" s="216">
        <v>6</v>
      </c>
      <c r="E73" s="216">
        <v>127</v>
      </c>
      <c r="F73" s="216">
        <v>65</v>
      </c>
      <c r="G73" s="216">
        <v>62</v>
      </c>
      <c r="H73" s="184"/>
    </row>
    <row r="74" spans="1:8" s="38" customFormat="1" ht="12.95" customHeight="1">
      <c r="A74" s="49"/>
      <c r="B74" s="261" t="s">
        <v>910</v>
      </c>
      <c r="C74" s="216">
        <v>2</v>
      </c>
      <c r="D74" s="216">
        <v>7</v>
      </c>
      <c r="E74" s="216">
        <v>159</v>
      </c>
      <c r="F74" s="216">
        <v>84</v>
      </c>
      <c r="G74" s="216">
        <v>75</v>
      </c>
      <c r="H74" s="184"/>
    </row>
    <row r="75" spans="1:8" s="38" customFormat="1" ht="12.95" customHeight="1">
      <c r="A75" s="49"/>
      <c r="B75" s="261" t="s">
        <v>911</v>
      </c>
      <c r="C75" s="216">
        <v>2</v>
      </c>
      <c r="D75" s="216">
        <v>7</v>
      </c>
      <c r="E75" s="216">
        <v>145</v>
      </c>
      <c r="F75" s="216">
        <v>71</v>
      </c>
      <c r="G75" s="216">
        <v>74</v>
      </c>
      <c r="H75" s="184"/>
    </row>
    <row r="76" spans="1:8" s="38" customFormat="1" ht="12.95" customHeight="1">
      <c r="A76" s="49"/>
      <c r="B76" s="261" t="s">
        <v>1474</v>
      </c>
      <c r="C76" s="216">
        <v>2</v>
      </c>
      <c r="D76" s="216">
        <v>8</v>
      </c>
      <c r="E76" s="216">
        <v>154</v>
      </c>
      <c r="F76" s="216">
        <v>66</v>
      </c>
      <c r="G76" s="216">
        <v>88</v>
      </c>
      <c r="H76" s="184"/>
    </row>
    <row r="77" spans="1:8" s="38" customFormat="1" ht="12.95" customHeight="1">
      <c r="A77" s="49"/>
      <c r="B77" s="261"/>
      <c r="C77" s="216"/>
      <c r="D77" s="216"/>
      <c r="E77" s="216"/>
      <c r="F77" s="216"/>
      <c r="G77" s="216"/>
      <c r="H77" s="184"/>
    </row>
    <row r="78" spans="1:8" s="38" customFormat="1" ht="12.95" customHeight="1">
      <c r="A78" s="259" t="s">
        <v>18</v>
      </c>
      <c r="B78" s="261" t="s">
        <v>908</v>
      </c>
      <c r="C78" s="728">
        <v>2</v>
      </c>
      <c r="D78" s="728">
        <v>10</v>
      </c>
      <c r="E78" s="728">
        <v>233</v>
      </c>
      <c r="F78" s="731">
        <v>125</v>
      </c>
      <c r="G78" s="731">
        <v>108</v>
      </c>
      <c r="H78" s="184"/>
    </row>
    <row r="79" spans="1:8" s="38" customFormat="1" ht="12.95" customHeight="1">
      <c r="A79" s="258"/>
      <c r="B79" s="261" t="s">
        <v>909</v>
      </c>
      <c r="C79" s="216">
        <v>2</v>
      </c>
      <c r="D79" s="216">
        <v>10</v>
      </c>
      <c r="E79" s="216">
        <v>245</v>
      </c>
      <c r="F79" s="216">
        <v>126</v>
      </c>
      <c r="G79" s="216">
        <v>119</v>
      </c>
      <c r="H79" s="184"/>
    </row>
    <row r="80" spans="1:8" s="38" customFormat="1" ht="12.95" customHeight="1">
      <c r="A80" s="49"/>
      <c r="B80" s="261" t="s">
        <v>910</v>
      </c>
      <c r="C80" s="216">
        <v>2</v>
      </c>
      <c r="D80" s="216">
        <v>11</v>
      </c>
      <c r="E80" s="216">
        <v>279</v>
      </c>
      <c r="F80" s="216">
        <v>137</v>
      </c>
      <c r="G80" s="216">
        <v>142</v>
      </c>
      <c r="H80" s="184"/>
    </row>
    <row r="81" spans="1:8" s="38" customFormat="1" ht="12.95" customHeight="1">
      <c r="A81" s="49"/>
      <c r="B81" s="261" t="s">
        <v>911</v>
      </c>
      <c r="C81" s="216">
        <v>2</v>
      </c>
      <c r="D81" s="216">
        <v>9</v>
      </c>
      <c r="E81" s="216">
        <v>185</v>
      </c>
      <c r="F81" s="216">
        <v>87</v>
      </c>
      <c r="G81" s="216">
        <v>98</v>
      </c>
      <c r="H81" s="184"/>
    </row>
    <row r="82" spans="1:8" s="38" customFormat="1" ht="12.95" customHeight="1">
      <c r="A82" s="49"/>
      <c r="B82" s="261" t="s">
        <v>1474</v>
      </c>
      <c r="C82" s="216">
        <v>3</v>
      </c>
      <c r="D82" s="216">
        <v>13</v>
      </c>
      <c r="E82" s="216">
        <v>308</v>
      </c>
      <c r="F82" s="216">
        <v>155</v>
      </c>
      <c r="G82" s="216">
        <v>153</v>
      </c>
      <c r="H82" s="184"/>
    </row>
    <row r="83" spans="1:8" s="38" customFormat="1" ht="12.95" customHeight="1">
      <c r="A83" s="49"/>
      <c r="B83" s="261"/>
      <c r="C83" s="216"/>
      <c r="D83" s="216"/>
      <c r="E83" s="216"/>
      <c r="F83" s="216"/>
      <c r="G83" s="216"/>
      <c r="H83" s="184"/>
    </row>
    <row r="84" spans="1:8" s="38" customFormat="1" ht="12.95" customHeight="1">
      <c r="A84" s="257" t="s">
        <v>182</v>
      </c>
      <c r="B84" s="261" t="s">
        <v>908</v>
      </c>
      <c r="C84" s="728">
        <v>1</v>
      </c>
      <c r="D84" s="728">
        <v>8</v>
      </c>
      <c r="E84" s="728">
        <v>173</v>
      </c>
      <c r="F84" s="731">
        <v>98</v>
      </c>
      <c r="G84" s="731">
        <v>75</v>
      </c>
      <c r="H84" s="184"/>
    </row>
    <row r="85" spans="1:8" s="38" customFormat="1" ht="12.95" customHeight="1">
      <c r="A85" s="258"/>
      <c r="B85" s="261" t="s">
        <v>909</v>
      </c>
      <c r="C85" s="216">
        <v>1</v>
      </c>
      <c r="D85" s="216">
        <v>9</v>
      </c>
      <c r="E85" s="216">
        <v>178</v>
      </c>
      <c r="F85" s="216">
        <v>81</v>
      </c>
      <c r="G85" s="216">
        <v>97</v>
      </c>
      <c r="H85" s="184"/>
    </row>
    <row r="86" spans="1:8" s="38" customFormat="1" ht="12.95" customHeight="1">
      <c r="A86" s="49"/>
      <c r="B86" s="261" t="s">
        <v>910</v>
      </c>
      <c r="C86" s="216">
        <v>1</v>
      </c>
      <c r="D86" s="216">
        <v>9</v>
      </c>
      <c r="E86" s="216">
        <v>175</v>
      </c>
      <c r="F86" s="216">
        <v>91</v>
      </c>
      <c r="G86" s="216">
        <v>84</v>
      </c>
      <c r="H86" s="184"/>
    </row>
    <row r="87" spans="1:8" s="38" customFormat="1" ht="12.95" customHeight="1">
      <c r="A87" s="49"/>
      <c r="B87" s="261" t="s">
        <v>911</v>
      </c>
      <c r="C87" s="216">
        <v>1</v>
      </c>
      <c r="D87" s="216">
        <v>10</v>
      </c>
      <c r="E87" s="216">
        <v>191</v>
      </c>
      <c r="F87" s="216">
        <v>98</v>
      </c>
      <c r="G87" s="216">
        <v>93</v>
      </c>
      <c r="H87" s="184"/>
    </row>
    <row r="88" spans="1:8" s="38" customFormat="1" ht="12.95" customHeight="1">
      <c r="A88" s="49"/>
      <c r="B88" s="261" t="s">
        <v>1474</v>
      </c>
      <c r="C88" s="216">
        <v>1</v>
      </c>
      <c r="D88" s="216">
        <v>10</v>
      </c>
      <c r="E88" s="216">
        <v>190</v>
      </c>
      <c r="F88" s="216">
        <v>99</v>
      </c>
      <c r="G88" s="216">
        <v>91</v>
      </c>
      <c r="H88" s="184"/>
    </row>
    <row r="89" spans="1:8" s="38" customFormat="1" ht="12.95" customHeight="1">
      <c r="A89" s="49"/>
      <c r="B89" s="261"/>
      <c r="C89" s="216"/>
      <c r="D89" s="216"/>
      <c r="E89" s="216"/>
      <c r="F89" s="216"/>
      <c r="G89" s="216"/>
      <c r="H89" s="184"/>
    </row>
    <row r="90" spans="1:8" s="38" customFormat="1" ht="12.95" customHeight="1">
      <c r="A90" s="259" t="s">
        <v>23</v>
      </c>
      <c r="B90" s="261" t="s">
        <v>908</v>
      </c>
      <c r="C90" s="216">
        <v>5</v>
      </c>
      <c r="D90" s="216">
        <v>15</v>
      </c>
      <c r="E90" s="216">
        <v>238</v>
      </c>
      <c r="F90" s="216">
        <v>128</v>
      </c>
      <c r="G90" s="216">
        <v>110</v>
      </c>
      <c r="H90" s="184"/>
    </row>
    <row r="91" spans="1:8" s="38" customFormat="1" ht="12.95" customHeight="1">
      <c r="A91" s="49"/>
      <c r="B91" s="261" t="s">
        <v>909</v>
      </c>
      <c r="C91" s="216">
        <f t="shared" ref="C91:G92" si="0">+C97+C103+C109+C115</f>
        <v>6</v>
      </c>
      <c r="D91" s="216">
        <f t="shared" si="0"/>
        <v>17</v>
      </c>
      <c r="E91" s="216">
        <f t="shared" si="0"/>
        <v>283</v>
      </c>
      <c r="F91" s="216">
        <f t="shared" si="0"/>
        <v>153</v>
      </c>
      <c r="G91" s="216">
        <f t="shared" si="0"/>
        <v>130</v>
      </c>
      <c r="H91" s="184"/>
    </row>
    <row r="92" spans="1:8" s="38" customFormat="1" ht="12.95" customHeight="1">
      <c r="A92" s="49"/>
      <c r="B92" s="261" t="s">
        <v>910</v>
      </c>
      <c r="C92" s="216">
        <f t="shared" si="0"/>
        <v>6</v>
      </c>
      <c r="D92" s="216">
        <f t="shared" si="0"/>
        <v>20</v>
      </c>
      <c r="E92" s="216">
        <f t="shared" si="0"/>
        <v>317</v>
      </c>
      <c r="F92" s="216">
        <f t="shared" si="0"/>
        <v>168</v>
      </c>
      <c r="G92" s="216">
        <f t="shared" si="0"/>
        <v>149</v>
      </c>
      <c r="H92" s="184"/>
    </row>
    <row r="93" spans="1:8" s="38" customFormat="1" ht="12.95" customHeight="1">
      <c r="A93" s="49"/>
      <c r="B93" s="261" t="s">
        <v>911</v>
      </c>
      <c r="C93" s="216">
        <v>8</v>
      </c>
      <c r="D93" s="216">
        <v>24</v>
      </c>
      <c r="E93" s="216">
        <v>439</v>
      </c>
      <c r="F93" s="216">
        <v>230</v>
      </c>
      <c r="G93" s="216">
        <v>209</v>
      </c>
      <c r="H93" s="184"/>
    </row>
    <row r="94" spans="1:8" s="38" customFormat="1" ht="12.95" customHeight="1">
      <c r="A94" s="49"/>
      <c r="B94" s="261" t="s">
        <v>1474</v>
      </c>
      <c r="C94" s="216">
        <v>8</v>
      </c>
      <c r="D94" s="216">
        <v>25</v>
      </c>
      <c r="E94" s="216">
        <v>500</v>
      </c>
      <c r="F94" s="216">
        <v>265</v>
      </c>
      <c r="G94" s="216">
        <v>235</v>
      </c>
      <c r="H94" s="184"/>
    </row>
    <row r="95" spans="1:8" s="38" customFormat="1" ht="12.95" customHeight="1">
      <c r="A95" s="49"/>
      <c r="B95" s="261"/>
      <c r="C95" s="216"/>
      <c r="D95" s="216"/>
      <c r="E95" s="216"/>
      <c r="F95" s="216"/>
      <c r="G95" s="216"/>
      <c r="H95" s="184"/>
    </row>
    <row r="96" spans="1:8" s="38" customFormat="1" ht="12.95" customHeight="1">
      <c r="A96" s="262" t="s">
        <v>24</v>
      </c>
      <c r="B96" s="261" t="s">
        <v>908</v>
      </c>
      <c r="C96" s="216" t="s">
        <v>72</v>
      </c>
      <c r="D96" s="216" t="s">
        <v>72</v>
      </c>
      <c r="E96" s="216" t="s">
        <v>72</v>
      </c>
      <c r="F96" s="216" t="s">
        <v>72</v>
      </c>
      <c r="G96" s="216" t="s">
        <v>72</v>
      </c>
      <c r="H96" s="184"/>
    </row>
    <row r="97" spans="1:8" s="38" customFormat="1" ht="12.95" customHeight="1">
      <c r="A97" s="262"/>
      <c r="B97" s="261" t="s">
        <v>909</v>
      </c>
      <c r="C97" s="216">
        <v>2</v>
      </c>
      <c r="D97" s="216">
        <v>5</v>
      </c>
      <c r="E97" s="216">
        <v>70</v>
      </c>
      <c r="F97" s="216">
        <v>31</v>
      </c>
      <c r="G97" s="216">
        <v>39</v>
      </c>
      <c r="H97" s="184"/>
    </row>
    <row r="98" spans="1:8" s="38" customFormat="1" ht="12.95" customHeight="1">
      <c r="A98" s="262"/>
      <c r="B98" s="261" t="s">
        <v>910</v>
      </c>
      <c r="C98" s="216">
        <v>1</v>
      </c>
      <c r="D98" s="216">
        <v>4</v>
      </c>
      <c r="E98" s="216">
        <v>66</v>
      </c>
      <c r="F98" s="216">
        <v>36</v>
      </c>
      <c r="G98" s="216">
        <v>30</v>
      </c>
      <c r="H98" s="184"/>
    </row>
    <row r="99" spans="1:8" s="38" customFormat="1" ht="12.95" customHeight="1">
      <c r="A99" s="262"/>
      <c r="B99" s="261" t="s">
        <v>911</v>
      </c>
      <c r="C99" s="216">
        <v>3</v>
      </c>
      <c r="D99" s="216">
        <v>7</v>
      </c>
      <c r="E99" s="216">
        <v>140</v>
      </c>
      <c r="F99" s="216">
        <v>74</v>
      </c>
      <c r="G99" s="216">
        <v>66</v>
      </c>
      <c r="H99" s="184"/>
    </row>
    <row r="100" spans="1:8" s="38" customFormat="1" ht="12.95" customHeight="1">
      <c r="A100" s="262"/>
      <c r="B100" s="261" t="s">
        <v>1474</v>
      </c>
      <c r="C100" s="216">
        <v>3</v>
      </c>
      <c r="D100" s="216">
        <v>7</v>
      </c>
      <c r="E100" s="216">
        <v>156</v>
      </c>
      <c r="F100" s="216">
        <v>88</v>
      </c>
      <c r="G100" s="216">
        <v>68</v>
      </c>
      <c r="H100" s="184"/>
    </row>
    <row r="101" spans="1:8" s="38" customFormat="1" ht="12.95" customHeight="1">
      <c r="A101" s="262"/>
      <c r="B101" s="261"/>
      <c r="C101" s="216"/>
      <c r="D101" s="216"/>
      <c r="E101" s="216"/>
      <c r="F101" s="216"/>
      <c r="G101" s="216"/>
      <c r="H101" s="184"/>
    </row>
    <row r="102" spans="1:8" s="38" customFormat="1" ht="12.95" customHeight="1">
      <c r="A102" s="262" t="s">
        <v>26</v>
      </c>
      <c r="B102" s="261" t="s">
        <v>908</v>
      </c>
      <c r="C102" s="216">
        <v>3</v>
      </c>
      <c r="D102" s="216">
        <v>8</v>
      </c>
      <c r="E102" s="216">
        <v>109</v>
      </c>
      <c r="F102" s="216">
        <v>59</v>
      </c>
      <c r="G102" s="216">
        <v>50</v>
      </c>
      <c r="H102" s="184"/>
    </row>
    <row r="103" spans="1:8" s="38" customFormat="1" ht="12.95" customHeight="1">
      <c r="A103" s="262"/>
      <c r="B103" s="261" t="s">
        <v>909</v>
      </c>
      <c r="C103" s="216">
        <v>2</v>
      </c>
      <c r="D103" s="216">
        <v>5</v>
      </c>
      <c r="E103" s="216">
        <v>92</v>
      </c>
      <c r="F103" s="216">
        <v>52</v>
      </c>
      <c r="G103" s="216">
        <v>40</v>
      </c>
      <c r="H103" s="184"/>
    </row>
    <row r="104" spans="1:8" s="38" customFormat="1" ht="12.95" customHeight="1">
      <c r="A104" s="262"/>
      <c r="B104" s="261" t="s">
        <v>910</v>
      </c>
      <c r="C104" s="216">
        <v>2</v>
      </c>
      <c r="D104" s="216">
        <v>5</v>
      </c>
      <c r="E104" s="216">
        <v>87</v>
      </c>
      <c r="F104" s="216">
        <v>46</v>
      </c>
      <c r="G104" s="216">
        <v>41</v>
      </c>
      <c r="H104" s="184"/>
    </row>
    <row r="105" spans="1:8" s="38" customFormat="1" ht="12.95" customHeight="1">
      <c r="A105" s="262"/>
      <c r="B105" s="261" t="s">
        <v>911</v>
      </c>
      <c r="C105" s="216">
        <v>2</v>
      </c>
      <c r="D105" s="216">
        <v>5</v>
      </c>
      <c r="E105" s="216">
        <v>98</v>
      </c>
      <c r="F105" s="216">
        <v>50</v>
      </c>
      <c r="G105" s="216">
        <v>48</v>
      </c>
      <c r="H105" s="184"/>
    </row>
    <row r="106" spans="1:8" s="38" customFormat="1" ht="12.95" customHeight="1">
      <c r="A106" s="262"/>
      <c r="B106" s="261" t="s">
        <v>1474</v>
      </c>
      <c r="C106" s="216">
        <v>2</v>
      </c>
      <c r="D106" s="216">
        <v>6</v>
      </c>
      <c r="E106" s="216">
        <v>112</v>
      </c>
      <c r="F106" s="216">
        <v>57</v>
      </c>
      <c r="G106" s="216">
        <v>55</v>
      </c>
      <c r="H106" s="184"/>
    </row>
    <row r="107" spans="1:8" s="38" customFormat="1" ht="12.95" customHeight="1">
      <c r="A107" s="262"/>
      <c r="B107" s="261"/>
      <c r="C107" s="216"/>
      <c r="D107" s="216"/>
      <c r="E107" s="216"/>
      <c r="F107" s="216"/>
      <c r="G107" s="216"/>
      <c r="H107" s="184"/>
    </row>
    <row r="108" spans="1:8" s="38" customFormat="1" ht="12.95" customHeight="1">
      <c r="A108" s="262" t="s">
        <v>27</v>
      </c>
      <c r="B108" s="261" t="s">
        <v>908</v>
      </c>
      <c r="C108" s="216">
        <v>1</v>
      </c>
      <c r="D108" s="216">
        <v>4</v>
      </c>
      <c r="E108" s="216">
        <v>84</v>
      </c>
      <c r="F108" s="216">
        <v>44</v>
      </c>
      <c r="G108" s="216">
        <v>40</v>
      </c>
      <c r="H108" s="184"/>
    </row>
    <row r="109" spans="1:8" s="38" customFormat="1" ht="12.95" customHeight="1">
      <c r="A109" s="262"/>
      <c r="B109" s="261" t="s">
        <v>909</v>
      </c>
      <c r="C109" s="216">
        <v>1</v>
      </c>
      <c r="D109" s="216">
        <v>4</v>
      </c>
      <c r="E109" s="216">
        <v>74</v>
      </c>
      <c r="F109" s="216">
        <v>43</v>
      </c>
      <c r="G109" s="216">
        <v>31</v>
      </c>
      <c r="H109" s="184"/>
    </row>
    <row r="110" spans="1:8" s="38" customFormat="1" ht="12.95" customHeight="1">
      <c r="A110" s="262"/>
      <c r="B110" s="261" t="s">
        <v>910</v>
      </c>
      <c r="C110" s="216">
        <v>2</v>
      </c>
      <c r="D110" s="216">
        <v>8</v>
      </c>
      <c r="E110" s="216">
        <v>107</v>
      </c>
      <c r="F110" s="216">
        <v>55</v>
      </c>
      <c r="G110" s="216">
        <v>52</v>
      </c>
      <c r="H110" s="184"/>
    </row>
    <row r="111" spans="1:8" s="38" customFormat="1" ht="12.95" customHeight="1">
      <c r="A111" s="262"/>
      <c r="B111" s="261" t="s">
        <v>911</v>
      </c>
      <c r="C111" s="216">
        <v>2</v>
      </c>
      <c r="D111" s="216">
        <v>9</v>
      </c>
      <c r="E111" s="216">
        <v>135</v>
      </c>
      <c r="F111" s="216">
        <v>64</v>
      </c>
      <c r="G111" s="216">
        <v>71</v>
      </c>
      <c r="H111" s="184"/>
    </row>
    <row r="112" spans="1:8" s="38" customFormat="1" ht="12.95" customHeight="1">
      <c r="A112" s="262"/>
      <c r="B112" s="261" t="s">
        <v>1474</v>
      </c>
      <c r="C112" s="216">
        <v>2</v>
      </c>
      <c r="D112" s="216">
        <v>8</v>
      </c>
      <c r="E112" s="216">
        <v>151</v>
      </c>
      <c r="F112" s="216">
        <v>72</v>
      </c>
      <c r="G112" s="216">
        <v>79</v>
      </c>
      <c r="H112" s="184"/>
    </row>
    <row r="113" spans="1:8" s="38" customFormat="1" ht="12.95" customHeight="1">
      <c r="A113" s="262"/>
      <c r="B113" s="261"/>
      <c r="C113" s="216"/>
      <c r="D113" s="216"/>
      <c r="E113" s="216"/>
      <c r="F113" s="216"/>
      <c r="G113" s="216"/>
      <c r="H113" s="184"/>
    </row>
    <row r="114" spans="1:8" s="38" customFormat="1" ht="12.95" customHeight="1">
      <c r="A114" s="262" t="s">
        <v>28</v>
      </c>
      <c r="B114" s="261" t="s">
        <v>908</v>
      </c>
      <c r="C114" s="216">
        <v>1</v>
      </c>
      <c r="D114" s="216">
        <v>3</v>
      </c>
      <c r="E114" s="216">
        <v>45</v>
      </c>
      <c r="F114" s="216">
        <v>25</v>
      </c>
      <c r="G114" s="216">
        <v>20</v>
      </c>
      <c r="H114" s="184"/>
    </row>
    <row r="115" spans="1:8" s="38" customFormat="1" ht="12.95" customHeight="1">
      <c r="A115" s="258"/>
      <c r="B115" s="261" t="s">
        <v>909</v>
      </c>
      <c r="C115" s="216">
        <v>1</v>
      </c>
      <c r="D115" s="216">
        <v>3</v>
      </c>
      <c r="E115" s="216">
        <v>47</v>
      </c>
      <c r="F115" s="216">
        <v>27</v>
      </c>
      <c r="G115" s="216">
        <v>20</v>
      </c>
      <c r="H115" s="184"/>
    </row>
    <row r="116" spans="1:8" s="38" customFormat="1" ht="12.95" customHeight="1">
      <c r="A116" s="49"/>
      <c r="B116" s="261" t="s">
        <v>910</v>
      </c>
      <c r="C116" s="216">
        <v>1</v>
      </c>
      <c r="D116" s="216">
        <v>3</v>
      </c>
      <c r="E116" s="216">
        <v>57</v>
      </c>
      <c r="F116" s="216">
        <v>31</v>
      </c>
      <c r="G116" s="216">
        <v>26</v>
      </c>
      <c r="H116" s="184"/>
    </row>
    <row r="117" spans="1:8" s="38" customFormat="1" ht="12.95" customHeight="1">
      <c r="A117" s="49"/>
      <c r="B117" s="261" t="s">
        <v>911</v>
      </c>
      <c r="C117" s="216">
        <v>1</v>
      </c>
      <c r="D117" s="216">
        <v>3</v>
      </c>
      <c r="E117" s="216">
        <v>66</v>
      </c>
      <c r="F117" s="216">
        <v>42</v>
      </c>
      <c r="G117" s="216">
        <v>24</v>
      </c>
      <c r="H117" s="184"/>
    </row>
    <row r="118" spans="1:8" s="38" customFormat="1" ht="12.95" customHeight="1">
      <c r="A118" s="49"/>
      <c r="B118" s="261" t="s">
        <v>1474</v>
      </c>
      <c r="C118" s="216">
        <v>1</v>
      </c>
      <c r="D118" s="216">
        <v>4</v>
      </c>
      <c r="E118" s="216">
        <v>81</v>
      </c>
      <c r="F118" s="216">
        <v>48</v>
      </c>
      <c r="G118" s="216">
        <v>33</v>
      </c>
      <c r="H118" s="184"/>
    </row>
    <row r="119" spans="1:8" s="38" customFormat="1" ht="12.95" customHeight="1">
      <c r="A119" s="49"/>
      <c r="B119" s="261"/>
      <c r="C119" s="216"/>
      <c r="D119" s="216"/>
      <c r="E119" s="216"/>
      <c r="F119" s="216"/>
      <c r="G119" s="216"/>
      <c r="H119" s="184"/>
    </row>
    <row r="120" spans="1:8" s="38" customFormat="1" ht="12.95" customHeight="1">
      <c r="A120" s="49" t="s">
        <v>32</v>
      </c>
      <c r="B120" s="261" t="s">
        <v>908</v>
      </c>
      <c r="C120" s="728">
        <v>1</v>
      </c>
      <c r="D120" s="729">
        <v>1</v>
      </c>
      <c r="E120" s="729">
        <v>18</v>
      </c>
      <c r="F120" s="730">
        <v>9</v>
      </c>
      <c r="G120" s="730">
        <v>9</v>
      </c>
      <c r="H120" s="184"/>
    </row>
    <row r="121" spans="1:8" s="38" customFormat="1" ht="12.95" customHeight="1">
      <c r="A121" s="258"/>
      <c r="B121" s="261" t="s">
        <v>909</v>
      </c>
      <c r="C121" s="216">
        <v>1</v>
      </c>
      <c r="D121" s="216">
        <v>1</v>
      </c>
      <c r="E121" s="216">
        <v>32</v>
      </c>
      <c r="F121" s="216">
        <v>20</v>
      </c>
      <c r="G121" s="216">
        <v>12</v>
      </c>
      <c r="H121" s="184"/>
    </row>
    <row r="122" spans="1:8" s="38" customFormat="1" ht="12.95" customHeight="1">
      <c r="A122" s="49"/>
      <c r="B122" s="261" t="s">
        <v>910</v>
      </c>
      <c r="C122" s="216">
        <v>1</v>
      </c>
      <c r="D122" s="216">
        <v>1</v>
      </c>
      <c r="E122" s="216">
        <v>18</v>
      </c>
      <c r="F122" s="216">
        <v>10</v>
      </c>
      <c r="G122" s="216">
        <v>8</v>
      </c>
      <c r="H122" s="184"/>
    </row>
    <row r="123" spans="1:8" s="38" customFormat="1" ht="12.95" customHeight="1">
      <c r="A123" s="49"/>
      <c r="B123" s="261" t="s">
        <v>911</v>
      </c>
      <c r="C123" s="216">
        <v>1</v>
      </c>
      <c r="D123" s="216">
        <v>1</v>
      </c>
      <c r="E123" s="216">
        <v>20</v>
      </c>
      <c r="F123" s="216">
        <v>13</v>
      </c>
      <c r="G123" s="216">
        <v>7</v>
      </c>
      <c r="H123" s="184"/>
    </row>
    <row r="124" spans="1:8" s="38" customFormat="1" ht="12.95" customHeight="1">
      <c r="A124" s="49"/>
      <c r="B124" s="261" t="s">
        <v>1474</v>
      </c>
      <c r="C124" s="216">
        <v>1</v>
      </c>
      <c r="D124" s="216">
        <v>1</v>
      </c>
      <c r="E124" s="216">
        <v>19</v>
      </c>
      <c r="F124" s="216">
        <v>12</v>
      </c>
      <c r="G124" s="216">
        <v>7</v>
      </c>
      <c r="H124" s="184"/>
    </row>
    <row r="125" spans="1:8" s="38" customFormat="1" ht="12.95" customHeight="1">
      <c r="A125" s="49"/>
      <c r="B125" s="261"/>
      <c r="C125" s="216"/>
      <c r="D125" s="216"/>
      <c r="E125" s="216"/>
      <c r="F125" s="216"/>
      <c r="G125" s="216"/>
      <c r="H125" s="184"/>
    </row>
    <row r="126" spans="1:8" s="38" customFormat="1" ht="12.95" customHeight="1">
      <c r="A126" s="49" t="s">
        <v>33</v>
      </c>
      <c r="B126" s="261" t="s">
        <v>908</v>
      </c>
      <c r="C126" s="728">
        <v>1</v>
      </c>
      <c r="D126" s="729">
        <v>4</v>
      </c>
      <c r="E126" s="729">
        <v>81</v>
      </c>
      <c r="F126" s="730">
        <v>44</v>
      </c>
      <c r="G126" s="730">
        <v>37</v>
      </c>
      <c r="H126" s="184"/>
    </row>
    <row r="127" spans="1:8" s="38" customFormat="1" ht="12.95" customHeight="1">
      <c r="A127" s="258"/>
      <c r="B127" s="261" t="s">
        <v>909</v>
      </c>
      <c r="C127" s="216">
        <v>1</v>
      </c>
      <c r="D127" s="216">
        <v>4</v>
      </c>
      <c r="E127" s="216">
        <v>63</v>
      </c>
      <c r="F127" s="216">
        <v>35</v>
      </c>
      <c r="G127" s="216">
        <v>28</v>
      </c>
      <c r="H127" s="184"/>
    </row>
    <row r="128" spans="1:8" s="38" customFormat="1" ht="12.95" customHeight="1">
      <c r="A128" s="49"/>
      <c r="B128" s="261" t="s">
        <v>910</v>
      </c>
      <c r="C128" s="216">
        <v>1</v>
      </c>
      <c r="D128" s="216">
        <v>4</v>
      </c>
      <c r="E128" s="216">
        <v>86</v>
      </c>
      <c r="F128" s="216">
        <v>42</v>
      </c>
      <c r="G128" s="216">
        <v>44</v>
      </c>
      <c r="H128" s="184"/>
    </row>
    <row r="129" spans="1:8" s="38" customFormat="1" ht="12.95" customHeight="1">
      <c r="A129" s="49"/>
      <c r="B129" s="261" t="s">
        <v>911</v>
      </c>
      <c r="C129" s="216">
        <v>1</v>
      </c>
      <c r="D129" s="216">
        <v>5</v>
      </c>
      <c r="E129" s="216">
        <v>108</v>
      </c>
      <c r="F129" s="216">
        <v>56</v>
      </c>
      <c r="G129" s="216">
        <v>52</v>
      </c>
      <c r="H129" s="184"/>
    </row>
    <row r="130" spans="1:8" s="38" customFormat="1" ht="12.95" customHeight="1">
      <c r="A130" s="49"/>
      <c r="B130" s="261" t="s">
        <v>1474</v>
      </c>
      <c r="C130" s="216">
        <v>2</v>
      </c>
      <c r="D130" s="216">
        <v>7</v>
      </c>
      <c r="E130" s="216">
        <v>158</v>
      </c>
      <c r="F130" s="216">
        <v>68</v>
      </c>
      <c r="G130" s="216">
        <v>90</v>
      </c>
      <c r="H130" s="184"/>
    </row>
    <row r="131" spans="1:8" s="38" customFormat="1" ht="12.95" customHeight="1">
      <c r="A131" s="49"/>
      <c r="B131" s="261"/>
      <c r="C131" s="216"/>
      <c r="D131" s="216"/>
      <c r="E131" s="216"/>
      <c r="F131" s="216"/>
      <c r="G131" s="216"/>
      <c r="H131" s="184"/>
    </row>
    <row r="132" spans="1:8" s="38" customFormat="1" ht="12.95" customHeight="1">
      <c r="A132" s="49" t="s">
        <v>34</v>
      </c>
      <c r="B132" s="261" t="s">
        <v>908</v>
      </c>
      <c r="C132" s="216" t="s">
        <v>72</v>
      </c>
      <c r="D132" s="216" t="s">
        <v>72</v>
      </c>
      <c r="E132" s="216" t="s">
        <v>72</v>
      </c>
      <c r="F132" s="216" t="s">
        <v>72</v>
      </c>
      <c r="G132" s="216" t="s">
        <v>72</v>
      </c>
      <c r="H132" s="184"/>
    </row>
    <row r="133" spans="1:8" s="38" customFormat="1" ht="12.95" customHeight="1">
      <c r="A133" s="49"/>
      <c r="B133" s="261" t="s">
        <v>909</v>
      </c>
      <c r="C133" s="216" t="s">
        <v>72</v>
      </c>
      <c r="D133" s="216" t="s">
        <v>72</v>
      </c>
      <c r="E133" s="216" t="s">
        <v>72</v>
      </c>
      <c r="F133" s="216" t="s">
        <v>72</v>
      </c>
      <c r="G133" s="216" t="s">
        <v>72</v>
      </c>
      <c r="H133" s="184"/>
    </row>
    <row r="134" spans="1:8" s="38" customFormat="1" ht="12.95" customHeight="1">
      <c r="A134" s="49"/>
      <c r="B134" s="261" t="s">
        <v>910</v>
      </c>
      <c r="C134" s="216" t="s">
        <v>72</v>
      </c>
      <c r="D134" s="216" t="s">
        <v>72</v>
      </c>
      <c r="E134" s="216" t="s">
        <v>72</v>
      </c>
      <c r="F134" s="216" t="s">
        <v>72</v>
      </c>
      <c r="G134" s="216" t="s">
        <v>72</v>
      </c>
      <c r="H134" s="184"/>
    </row>
    <row r="135" spans="1:8" s="38" customFormat="1" ht="12.95" customHeight="1">
      <c r="A135" s="49"/>
      <c r="B135" s="261" t="s">
        <v>911</v>
      </c>
      <c r="C135" s="216">
        <v>1</v>
      </c>
      <c r="D135" s="216">
        <v>2</v>
      </c>
      <c r="E135" s="216">
        <v>38</v>
      </c>
      <c r="F135" s="216">
        <v>17</v>
      </c>
      <c r="G135" s="216">
        <v>21</v>
      </c>
      <c r="H135" s="184"/>
    </row>
    <row r="136" spans="1:8" s="38" customFormat="1" ht="12.95" customHeight="1">
      <c r="B136" s="261" t="s">
        <v>1474</v>
      </c>
      <c r="C136" s="216">
        <v>1</v>
      </c>
      <c r="D136" s="216">
        <v>2</v>
      </c>
      <c r="E136" s="216">
        <v>46</v>
      </c>
      <c r="F136" s="216">
        <v>19</v>
      </c>
      <c r="G136" s="216">
        <v>27</v>
      </c>
      <c r="H136" s="184"/>
    </row>
    <row r="137" spans="1:8" s="38" customFormat="1" ht="12.95" customHeight="1">
      <c r="A137" s="49"/>
      <c r="B137" s="261"/>
      <c r="C137" s="216"/>
      <c r="D137" s="216"/>
      <c r="E137" s="216"/>
      <c r="F137" s="216"/>
      <c r="G137" s="216"/>
      <c r="H137" s="184"/>
    </row>
    <row r="138" spans="1:8" s="38" customFormat="1" ht="12.95" customHeight="1">
      <c r="A138" s="49" t="s">
        <v>35</v>
      </c>
      <c r="B138" s="261" t="s">
        <v>908</v>
      </c>
      <c r="C138" s="728">
        <v>1</v>
      </c>
      <c r="D138" s="729">
        <v>4</v>
      </c>
      <c r="E138" s="729">
        <v>77</v>
      </c>
      <c r="F138" s="730">
        <v>36</v>
      </c>
      <c r="G138" s="730">
        <v>41</v>
      </c>
      <c r="H138" s="184"/>
    </row>
    <row r="139" spans="1:8" s="38" customFormat="1" ht="12.95" customHeight="1">
      <c r="A139" s="258"/>
      <c r="B139" s="261" t="s">
        <v>909</v>
      </c>
      <c r="C139" s="216">
        <v>1</v>
      </c>
      <c r="D139" s="216">
        <v>4</v>
      </c>
      <c r="E139" s="216">
        <v>86</v>
      </c>
      <c r="F139" s="216">
        <v>38</v>
      </c>
      <c r="G139" s="216">
        <v>48</v>
      </c>
      <c r="H139" s="184"/>
    </row>
    <row r="140" spans="1:8" s="38" customFormat="1" ht="12.95" customHeight="1">
      <c r="A140" s="49"/>
      <c r="B140" s="261" t="s">
        <v>910</v>
      </c>
      <c r="C140" s="216">
        <v>1</v>
      </c>
      <c r="D140" s="216">
        <v>4</v>
      </c>
      <c r="E140" s="216">
        <v>100</v>
      </c>
      <c r="F140" s="216">
        <v>57</v>
      </c>
      <c r="G140" s="216">
        <v>43</v>
      </c>
      <c r="H140" s="184"/>
    </row>
    <row r="141" spans="1:8" s="38" customFormat="1" ht="12.95" customHeight="1">
      <c r="A141" s="49"/>
      <c r="B141" s="261" t="s">
        <v>911</v>
      </c>
      <c r="C141" s="216">
        <v>1</v>
      </c>
      <c r="D141" s="216">
        <v>5</v>
      </c>
      <c r="E141" s="216">
        <v>107</v>
      </c>
      <c r="F141" s="216">
        <v>57</v>
      </c>
      <c r="G141" s="216">
        <v>50</v>
      </c>
      <c r="H141" s="184"/>
    </row>
    <row r="142" spans="1:8" s="38" customFormat="1" ht="12.95" customHeight="1">
      <c r="A142" s="49"/>
      <c r="B142" s="261" t="s">
        <v>1474</v>
      </c>
      <c r="C142" s="216">
        <v>1</v>
      </c>
      <c r="D142" s="216">
        <v>5</v>
      </c>
      <c r="E142" s="216">
        <v>120</v>
      </c>
      <c r="F142" s="216">
        <v>68</v>
      </c>
      <c r="G142" s="216">
        <v>52</v>
      </c>
      <c r="H142" s="184"/>
    </row>
    <row r="143" spans="1:8" s="38" customFormat="1" ht="12.95" customHeight="1">
      <c r="A143" s="49"/>
      <c r="B143" s="261"/>
      <c r="C143" s="216"/>
      <c r="D143" s="216"/>
      <c r="E143" s="216"/>
      <c r="F143" s="216"/>
      <c r="G143" s="216"/>
      <c r="H143" s="184"/>
    </row>
    <row r="144" spans="1:8" s="38" customFormat="1" ht="12.95" customHeight="1">
      <c r="A144" s="49" t="s">
        <v>38</v>
      </c>
      <c r="B144" s="261" t="s">
        <v>908</v>
      </c>
      <c r="C144" s="728">
        <v>2</v>
      </c>
      <c r="D144" s="729">
        <v>13</v>
      </c>
      <c r="E144" s="729">
        <v>352</v>
      </c>
      <c r="F144" s="730">
        <v>162</v>
      </c>
      <c r="G144" s="730">
        <v>190</v>
      </c>
      <c r="H144" s="184"/>
    </row>
    <row r="145" spans="1:8" s="38" customFormat="1" ht="12.95" customHeight="1">
      <c r="A145" s="258"/>
      <c r="B145" s="261" t="s">
        <v>909</v>
      </c>
      <c r="C145" s="216">
        <v>3</v>
      </c>
      <c r="D145" s="216">
        <v>15</v>
      </c>
      <c r="E145" s="216">
        <v>370</v>
      </c>
      <c r="F145" s="216">
        <v>179</v>
      </c>
      <c r="G145" s="216">
        <v>191</v>
      </c>
      <c r="H145" s="184"/>
    </row>
    <row r="146" spans="1:8" s="38" customFormat="1" ht="12.95" customHeight="1">
      <c r="A146" s="49"/>
      <c r="B146" s="261" t="s">
        <v>910</v>
      </c>
      <c r="C146" s="216">
        <v>3</v>
      </c>
      <c r="D146" s="216">
        <v>15</v>
      </c>
      <c r="E146" s="216">
        <v>348</v>
      </c>
      <c r="F146" s="216">
        <v>177</v>
      </c>
      <c r="G146" s="216">
        <v>171</v>
      </c>
      <c r="H146" s="184"/>
    </row>
    <row r="147" spans="1:8" s="38" customFormat="1" ht="12.95" customHeight="1">
      <c r="A147" s="49"/>
      <c r="B147" s="261" t="s">
        <v>911</v>
      </c>
      <c r="C147" s="216">
        <v>3</v>
      </c>
      <c r="D147" s="216">
        <v>15</v>
      </c>
      <c r="E147" s="216">
        <v>326</v>
      </c>
      <c r="F147" s="216">
        <v>157</v>
      </c>
      <c r="G147" s="216">
        <v>169</v>
      </c>
      <c r="H147" s="184"/>
    </row>
    <row r="148" spans="1:8" s="38" customFormat="1" ht="12.95" customHeight="1">
      <c r="A148" s="49"/>
      <c r="B148" s="261" t="s">
        <v>1474</v>
      </c>
      <c r="C148" s="216">
        <v>3</v>
      </c>
      <c r="D148" s="216">
        <v>15</v>
      </c>
      <c r="E148" s="216">
        <v>302</v>
      </c>
      <c r="F148" s="216">
        <v>143</v>
      </c>
      <c r="G148" s="216">
        <v>159</v>
      </c>
      <c r="H148" s="184"/>
    </row>
    <row r="149" spans="1:8" s="38" customFormat="1" ht="12.95" customHeight="1">
      <c r="A149" s="49"/>
      <c r="B149" s="261"/>
      <c r="C149" s="216"/>
      <c r="D149" s="216"/>
      <c r="E149" s="216"/>
      <c r="F149" s="216"/>
      <c r="G149" s="216"/>
      <c r="H149" s="184"/>
    </row>
    <row r="150" spans="1:8" s="38" customFormat="1" ht="12.95" customHeight="1">
      <c r="A150" s="49" t="s">
        <v>39</v>
      </c>
      <c r="B150" s="261" t="s">
        <v>908</v>
      </c>
      <c r="C150" s="728">
        <v>1</v>
      </c>
      <c r="D150" s="729">
        <v>1</v>
      </c>
      <c r="E150" s="729">
        <v>30</v>
      </c>
      <c r="F150" s="730">
        <v>12</v>
      </c>
      <c r="G150" s="730">
        <v>18</v>
      </c>
      <c r="H150" s="184"/>
    </row>
    <row r="151" spans="1:8" s="38" customFormat="1" ht="12.95" customHeight="1">
      <c r="A151" s="258"/>
      <c r="B151" s="261" t="s">
        <v>909</v>
      </c>
      <c r="C151" s="216">
        <v>1</v>
      </c>
      <c r="D151" s="216">
        <v>1</v>
      </c>
      <c r="E151" s="216">
        <v>23</v>
      </c>
      <c r="F151" s="216">
        <v>10</v>
      </c>
      <c r="G151" s="216">
        <v>13</v>
      </c>
      <c r="H151" s="184"/>
    </row>
    <row r="152" spans="1:8" s="38" customFormat="1" ht="12.95" customHeight="1">
      <c r="A152" s="49"/>
      <c r="B152" s="261" t="s">
        <v>910</v>
      </c>
      <c r="C152" s="216">
        <v>1</v>
      </c>
      <c r="D152" s="216">
        <v>1</v>
      </c>
      <c r="E152" s="216">
        <v>22</v>
      </c>
      <c r="F152" s="216">
        <v>12</v>
      </c>
      <c r="G152" s="216">
        <v>10</v>
      </c>
      <c r="H152" s="184"/>
    </row>
    <row r="153" spans="1:8" s="38" customFormat="1" ht="12.95" customHeight="1">
      <c r="A153" s="49"/>
      <c r="B153" s="261" t="s">
        <v>911</v>
      </c>
      <c r="C153" s="216">
        <v>1</v>
      </c>
      <c r="D153" s="216">
        <v>1</v>
      </c>
      <c r="E153" s="216">
        <v>27</v>
      </c>
      <c r="F153" s="216">
        <v>13</v>
      </c>
      <c r="G153" s="216">
        <v>14</v>
      </c>
      <c r="H153" s="184"/>
    </row>
    <row r="154" spans="1:8" s="38" customFormat="1" ht="12.95" customHeight="1">
      <c r="A154" s="49"/>
      <c r="B154" s="261" t="s">
        <v>1474</v>
      </c>
      <c r="C154" s="216">
        <v>1</v>
      </c>
      <c r="D154" s="216">
        <v>1</v>
      </c>
      <c r="E154" s="216">
        <v>24</v>
      </c>
      <c r="F154" s="216">
        <v>14</v>
      </c>
      <c r="G154" s="216">
        <v>10</v>
      </c>
      <c r="H154" s="184"/>
    </row>
    <row r="155" spans="1:8" s="38" customFormat="1" ht="12.95" customHeight="1">
      <c r="A155" s="49"/>
      <c r="B155" s="261"/>
      <c r="C155" s="216"/>
      <c r="D155" s="216"/>
      <c r="E155" s="216"/>
      <c r="F155" s="216"/>
      <c r="G155" s="216"/>
      <c r="H155" s="184"/>
    </row>
    <row r="156" spans="1:8" s="38" customFormat="1" ht="12.95" customHeight="1">
      <c r="A156" s="49" t="s">
        <v>40</v>
      </c>
      <c r="B156" s="261" t="s">
        <v>908</v>
      </c>
      <c r="C156" s="728">
        <v>1</v>
      </c>
      <c r="D156" s="729">
        <v>2</v>
      </c>
      <c r="E156" s="729">
        <v>43</v>
      </c>
      <c r="F156" s="730">
        <v>22</v>
      </c>
      <c r="G156" s="730">
        <v>21</v>
      </c>
      <c r="H156" s="184"/>
    </row>
    <row r="157" spans="1:8" s="38" customFormat="1" ht="12.95" customHeight="1">
      <c r="A157" s="258"/>
      <c r="B157" s="261" t="s">
        <v>909</v>
      </c>
      <c r="C157" s="216">
        <v>1</v>
      </c>
      <c r="D157" s="216">
        <v>2</v>
      </c>
      <c r="E157" s="216">
        <v>37</v>
      </c>
      <c r="F157" s="216">
        <v>17</v>
      </c>
      <c r="G157" s="216">
        <v>20</v>
      </c>
      <c r="H157" s="184"/>
    </row>
    <row r="158" spans="1:8" s="38" customFormat="1" ht="12.95" customHeight="1">
      <c r="A158" s="49"/>
      <c r="B158" s="261" t="s">
        <v>910</v>
      </c>
      <c r="C158" s="216">
        <v>1</v>
      </c>
      <c r="D158" s="216">
        <v>2</v>
      </c>
      <c r="E158" s="216">
        <v>34</v>
      </c>
      <c r="F158" s="216">
        <v>21</v>
      </c>
      <c r="G158" s="216">
        <v>13</v>
      </c>
      <c r="H158" s="184"/>
    </row>
    <row r="159" spans="1:8" s="38" customFormat="1" ht="12.95" customHeight="1">
      <c r="A159" s="49"/>
      <c r="B159" s="261" t="s">
        <v>911</v>
      </c>
      <c r="C159" s="216">
        <v>1</v>
      </c>
      <c r="D159" s="216">
        <v>2</v>
      </c>
      <c r="E159" s="216">
        <v>31</v>
      </c>
      <c r="F159" s="216">
        <v>14</v>
      </c>
      <c r="G159" s="216">
        <v>17</v>
      </c>
      <c r="H159" s="184"/>
    </row>
    <row r="160" spans="1:8" s="38" customFormat="1" ht="12.95" customHeight="1">
      <c r="A160" s="49"/>
      <c r="B160" s="261" t="s">
        <v>1474</v>
      </c>
      <c r="C160" s="216">
        <v>1</v>
      </c>
      <c r="D160" s="216">
        <v>2</v>
      </c>
      <c r="E160" s="216">
        <v>30</v>
      </c>
      <c r="F160" s="216">
        <v>10</v>
      </c>
      <c r="G160" s="216">
        <v>20</v>
      </c>
      <c r="H160" s="184"/>
    </row>
    <row r="161" spans="1:8" s="38" customFormat="1" ht="12.95" customHeight="1">
      <c r="A161" s="49"/>
      <c r="B161" s="261"/>
      <c r="C161" s="216"/>
      <c r="D161" s="216"/>
      <c r="E161" s="216"/>
      <c r="F161" s="216"/>
      <c r="G161" s="216"/>
      <c r="H161" s="184"/>
    </row>
    <row r="162" spans="1:8" s="38" customFormat="1" ht="12.95" customHeight="1">
      <c r="A162" s="49" t="s">
        <v>41</v>
      </c>
      <c r="B162" s="261" t="s">
        <v>908</v>
      </c>
      <c r="C162" s="728">
        <v>1</v>
      </c>
      <c r="D162" s="729">
        <v>2</v>
      </c>
      <c r="E162" s="729">
        <v>25</v>
      </c>
      <c r="F162" s="730">
        <v>14</v>
      </c>
      <c r="G162" s="730">
        <v>11</v>
      </c>
      <c r="H162" s="184"/>
    </row>
    <row r="163" spans="1:8" s="38" customFormat="1" ht="12.95" customHeight="1">
      <c r="A163" s="258"/>
      <c r="B163" s="261" t="s">
        <v>909</v>
      </c>
      <c r="C163" s="216">
        <v>1</v>
      </c>
      <c r="D163" s="216">
        <v>2</v>
      </c>
      <c r="E163" s="216">
        <v>30</v>
      </c>
      <c r="F163" s="216">
        <v>14</v>
      </c>
      <c r="G163" s="216">
        <v>16</v>
      </c>
      <c r="H163" s="184"/>
    </row>
    <row r="164" spans="1:8" s="38" customFormat="1" ht="12.95" customHeight="1">
      <c r="A164" s="49"/>
      <c r="B164" s="261" t="s">
        <v>910</v>
      </c>
      <c r="C164" s="216">
        <v>1</v>
      </c>
      <c r="D164" s="216">
        <v>2</v>
      </c>
      <c r="E164" s="216">
        <v>30</v>
      </c>
      <c r="F164" s="216">
        <v>15</v>
      </c>
      <c r="G164" s="216">
        <v>15</v>
      </c>
      <c r="H164" s="184"/>
    </row>
    <row r="165" spans="1:8" s="38" customFormat="1" ht="12.95" customHeight="1">
      <c r="A165" s="49"/>
      <c r="B165" s="261" t="s">
        <v>911</v>
      </c>
      <c r="C165" s="216">
        <v>1</v>
      </c>
      <c r="D165" s="216">
        <v>2</v>
      </c>
      <c r="E165" s="216">
        <v>31</v>
      </c>
      <c r="F165" s="216">
        <v>18</v>
      </c>
      <c r="G165" s="216">
        <v>13</v>
      </c>
      <c r="H165" s="184"/>
    </row>
    <row r="166" spans="1:8" s="38" customFormat="1" ht="12.95" customHeight="1">
      <c r="A166" s="49"/>
      <c r="B166" s="261" t="s">
        <v>1474</v>
      </c>
      <c r="C166" s="216">
        <v>1</v>
      </c>
      <c r="D166" s="216">
        <v>2</v>
      </c>
      <c r="E166" s="216">
        <v>35</v>
      </c>
      <c r="F166" s="216">
        <v>20</v>
      </c>
      <c r="G166" s="216">
        <v>15</v>
      </c>
      <c r="H166" s="184"/>
    </row>
    <row r="167" spans="1:8" s="38" customFormat="1" ht="12.95" customHeight="1">
      <c r="A167" s="49"/>
      <c r="B167" s="261"/>
      <c r="C167" s="216"/>
      <c r="D167" s="216"/>
      <c r="E167" s="216"/>
      <c r="F167" s="216"/>
      <c r="G167" s="216"/>
      <c r="H167" s="184"/>
    </row>
    <row r="168" spans="1:8" s="38" customFormat="1" ht="12.95" customHeight="1">
      <c r="A168" s="49" t="s">
        <v>42</v>
      </c>
      <c r="B168" s="261" t="s">
        <v>908</v>
      </c>
      <c r="C168" s="728">
        <v>1</v>
      </c>
      <c r="D168" s="729">
        <v>7</v>
      </c>
      <c r="E168" s="729">
        <v>167</v>
      </c>
      <c r="F168" s="730">
        <v>88</v>
      </c>
      <c r="G168" s="730">
        <v>79</v>
      </c>
      <c r="H168" s="184"/>
    </row>
    <row r="169" spans="1:8" s="38" customFormat="1" ht="12.95" customHeight="1">
      <c r="A169" s="258"/>
      <c r="B169" s="261" t="s">
        <v>909</v>
      </c>
      <c r="C169" s="216">
        <v>1</v>
      </c>
      <c r="D169" s="216">
        <v>7</v>
      </c>
      <c r="E169" s="216">
        <v>179</v>
      </c>
      <c r="F169" s="216">
        <v>96</v>
      </c>
      <c r="G169" s="216">
        <v>83</v>
      </c>
      <c r="H169" s="184"/>
    </row>
    <row r="170" spans="1:8" s="38" customFormat="1" ht="12.95" customHeight="1">
      <c r="A170" s="49"/>
      <c r="B170" s="261" t="s">
        <v>910</v>
      </c>
      <c r="C170" s="216">
        <v>1</v>
      </c>
      <c r="D170" s="216">
        <v>7</v>
      </c>
      <c r="E170" s="216">
        <v>179</v>
      </c>
      <c r="F170" s="216">
        <v>99</v>
      </c>
      <c r="G170" s="216">
        <v>80</v>
      </c>
      <c r="H170" s="184"/>
    </row>
    <row r="171" spans="1:8" s="38" customFormat="1" ht="12.95" customHeight="1">
      <c r="A171" s="49"/>
      <c r="B171" s="261" t="s">
        <v>911</v>
      </c>
      <c r="C171" s="216">
        <v>1</v>
      </c>
      <c r="D171" s="216">
        <v>6</v>
      </c>
      <c r="E171" s="216">
        <v>156</v>
      </c>
      <c r="F171" s="216">
        <v>88</v>
      </c>
      <c r="G171" s="216">
        <v>68</v>
      </c>
      <c r="H171" s="184"/>
    </row>
    <row r="172" spans="1:8" s="38" customFormat="1" ht="12.95" customHeight="1">
      <c r="A172" s="49"/>
      <c r="B172" s="261" t="s">
        <v>1474</v>
      </c>
      <c r="C172" s="216">
        <v>1</v>
      </c>
      <c r="D172" s="216">
        <v>6</v>
      </c>
      <c r="E172" s="216">
        <v>136</v>
      </c>
      <c r="F172" s="216">
        <v>73</v>
      </c>
      <c r="G172" s="216">
        <v>63</v>
      </c>
      <c r="H172" s="184"/>
    </row>
    <row r="173" spans="1:8" s="38" customFormat="1" ht="12.95" customHeight="1">
      <c r="A173" s="49"/>
      <c r="B173" s="261"/>
      <c r="C173" s="216"/>
      <c r="D173" s="216"/>
      <c r="E173" s="216"/>
      <c r="F173" s="216"/>
      <c r="G173" s="216"/>
      <c r="H173" s="184"/>
    </row>
    <row r="174" spans="1:8" s="38" customFormat="1" ht="12.95" customHeight="1">
      <c r="A174" s="49" t="s">
        <v>43</v>
      </c>
      <c r="B174" s="261" t="s">
        <v>908</v>
      </c>
      <c r="C174" s="728">
        <v>2</v>
      </c>
      <c r="D174" s="729">
        <v>9</v>
      </c>
      <c r="E174" s="729">
        <v>176</v>
      </c>
      <c r="F174" s="730">
        <v>108</v>
      </c>
      <c r="G174" s="730">
        <v>68</v>
      </c>
      <c r="H174" s="184"/>
    </row>
    <row r="175" spans="1:8" s="38" customFormat="1" ht="12.95" customHeight="1">
      <c r="A175" s="258"/>
      <c r="B175" s="261" t="s">
        <v>909</v>
      </c>
      <c r="C175" s="216">
        <v>2</v>
      </c>
      <c r="D175" s="216">
        <v>9</v>
      </c>
      <c r="E175" s="216">
        <v>179</v>
      </c>
      <c r="F175" s="216">
        <v>107</v>
      </c>
      <c r="G175" s="216">
        <v>72</v>
      </c>
      <c r="H175" s="184"/>
    </row>
    <row r="176" spans="1:8" s="38" customFormat="1" ht="12.95" customHeight="1">
      <c r="A176" s="49"/>
      <c r="B176" s="261" t="s">
        <v>910</v>
      </c>
      <c r="C176" s="216">
        <v>2</v>
      </c>
      <c r="D176" s="216">
        <v>9</v>
      </c>
      <c r="E176" s="216">
        <v>162</v>
      </c>
      <c r="F176" s="216">
        <v>89</v>
      </c>
      <c r="G176" s="216">
        <v>73</v>
      </c>
      <c r="H176" s="184"/>
    </row>
    <row r="177" spans="1:8" s="38" customFormat="1" ht="12.95" customHeight="1">
      <c r="A177" s="49"/>
      <c r="B177" s="261" t="s">
        <v>911</v>
      </c>
      <c r="C177" s="216">
        <v>2</v>
      </c>
      <c r="D177" s="216">
        <v>9</v>
      </c>
      <c r="E177" s="216">
        <v>189</v>
      </c>
      <c r="F177" s="216">
        <v>79</v>
      </c>
      <c r="G177" s="216">
        <v>110</v>
      </c>
      <c r="H177" s="184"/>
    </row>
    <row r="178" spans="1:8" s="38" customFormat="1" ht="12.95" customHeight="1">
      <c r="A178" s="49"/>
      <c r="B178" s="261" t="s">
        <v>1474</v>
      </c>
      <c r="C178" s="216">
        <v>2</v>
      </c>
      <c r="D178" s="216">
        <v>9</v>
      </c>
      <c r="E178" s="216">
        <v>197</v>
      </c>
      <c r="F178" s="216">
        <v>96</v>
      </c>
      <c r="G178" s="216">
        <v>101</v>
      </c>
      <c r="H178" s="184"/>
    </row>
    <row r="179" spans="1:8" s="38" customFormat="1" ht="12.95" customHeight="1">
      <c r="A179" s="49"/>
      <c r="B179" s="261"/>
      <c r="C179" s="216"/>
      <c r="D179" s="216"/>
      <c r="E179" s="216"/>
      <c r="F179" s="216"/>
      <c r="G179" s="216"/>
      <c r="H179" s="184"/>
    </row>
    <row r="180" spans="1:8" s="38" customFormat="1" ht="12.95" customHeight="1">
      <c r="A180" s="49" t="s">
        <v>44</v>
      </c>
      <c r="B180" s="261" t="s">
        <v>908</v>
      </c>
      <c r="C180" s="728">
        <v>1</v>
      </c>
      <c r="D180" s="729">
        <v>2</v>
      </c>
      <c r="E180" s="729">
        <v>49</v>
      </c>
      <c r="F180" s="730">
        <v>30</v>
      </c>
      <c r="G180" s="730">
        <v>19</v>
      </c>
      <c r="H180" s="184"/>
    </row>
    <row r="181" spans="1:8" s="38" customFormat="1" ht="12.95" customHeight="1">
      <c r="A181" s="49"/>
      <c r="B181" s="261" t="s">
        <v>909</v>
      </c>
      <c r="C181" s="216">
        <v>1</v>
      </c>
      <c r="D181" s="216">
        <v>2</v>
      </c>
      <c r="E181" s="216">
        <v>51</v>
      </c>
      <c r="F181" s="216">
        <v>35</v>
      </c>
      <c r="G181" s="216">
        <v>16</v>
      </c>
      <c r="H181" s="184"/>
    </row>
    <row r="182" spans="1:8" s="38" customFormat="1" ht="12.95" customHeight="1">
      <c r="A182" s="49"/>
      <c r="B182" s="261" t="s">
        <v>910</v>
      </c>
      <c r="C182" s="216">
        <v>1</v>
      </c>
      <c r="D182" s="216">
        <v>2</v>
      </c>
      <c r="E182" s="216">
        <v>54</v>
      </c>
      <c r="F182" s="216">
        <v>31</v>
      </c>
      <c r="G182" s="216">
        <v>23</v>
      </c>
      <c r="H182" s="184"/>
    </row>
    <row r="183" spans="1:8" s="38" customFormat="1" ht="12.95" customHeight="1">
      <c r="A183" s="49"/>
      <c r="B183" s="261" t="s">
        <v>911</v>
      </c>
      <c r="C183" s="216">
        <v>1</v>
      </c>
      <c r="D183" s="216">
        <v>3</v>
      </c>
      <c r="E183" s="216">
        <v>47</v>
      </c>
      <c r="F183" s="216">
        <v>27</v>
      </c>
      <c r="G183" s="216">
        <v>20</v>
      </c>
      <c r="H183" s="184"/>
    </row>
    <row r="184" spans="1:8" s="38" customFormat="1" ht="12.95" customHeight="1">
      <c r="A184" s="49"/>
      <c r="B184" s="261" t="s">
        <v>1474</v>
      </c>
      <c r="C184" s="216">
        <v>1</v>
      </c>
      <c r="D184" s="216">
        <v>2</v>
      </c>
      <c r="E184" s="216">
        <v>51</v>
      </c>
      <c r="F184" s="216">
        <v>26</v>
      </c>
      <c r="G184" s="216">
        <v>25</v>
      </c>
      <c r="H184" s="184"/>
    </row>
    <row r="185" spans="1:8" s="38" customFormat="1" ht="12.95" customHeight="1">
      <c r="A185" s="49"/>
      <c r="B185" s="261"/>
      <c r="C185" s="216"/>
      <c r="D185" s="216"/>
      <c r="E185" s="216"/>
      <c r="F185" s="216"/>
      <c r="G185" s="216"/>
      <c r="H185" s="184"/>
    </row>
    <row r="186" spans="1:8" s="38" customFormat="1" ht="12.95" customHeight="1">
      <c r="A186" s="49" t="s">
        <v>45</v>
      </c>
      <c r="B186" s="261" t="s">
        <v>908</v>
      </c>
      <c r="C186" s="728">
        <v>1</v>
      </c>
      <c r="D186" s="728">
        <v>3</v>
      </c>
      <c r="E186" s="728">
        <v>60</v>
      </c>
      <c r="F186" s="731">
        <v>28</v>
      </c>
      <c r="G186" s="731">
        <v>32</v>
      </c>
      <c r="H186" s="184"/>
    </row>
    <row r="187" spans="1:8" s="38" customFormat="1" ht="12.95" customHeight="1">
      <c r="A187" s="258"/>
      <c r="B187" s="261" t="s">
        <v>909</v>
      </c>
      <c r="C187" s="216">
        <v>1</v>
      </c>
      <c r="D187" s="216">
        <v>4</v>
      </c>
      <c r="E187" s="216">
        <v>69</v>
      </c>
      <c r="F187" s="216">
        <v>35</v>
      </c>
      <c r="G187" s="216">
        <v>34</v>
      </c>
      <c r="H187" s="184"/>
    </row>
    <row r="188" spans="1:8" s="38" customFormat="1" ht="12.95" customHeight="1">
      <c r="A188" s="49"/>
      <c r="B188" s="261" t="s">
        <v>910</v>
      </c>
      <c r="C188" s="216">
        <v>1</v>
      </c>
      <c r="D188" s="216">
        <v>4</v>
      </c>
      <c r="E188" s="216">
        <v>68</v>
      </c>
      <c r="F188" s="216">
        <v>39</v>
      </c>
      <c r="G188" s="216">
        <v>29</v>
      </c>
      <c r="H188" s="184"/>
    </row>
    <row r="189" spans="1:8" s="38" customFormat="1" ht="12.95" customHeight="1">
      <c r="A189" s="49"/>
      <c r="B189" s="261" t="s">
        <v>911</v>
      </c>
      <c r="C189" s="216">
        <v>1</v>
      </c>
      <c r="D189" s="216">
        <v>4</v>
      </c>
      <c r="E189" s="216">
        <v>70</v>
      </c>
      <c r="F189" s="216">
        <v>44</v>
      </c>
      <c r="G189" s="216">
        <v>26</v>
      </c>
      <c r="H189" s="184"/>
    </row>
    <row r="190" spans="1:8" s="38" customFormat="1" ht="12.95" customHeight="1">
      <c r="A190" s="49"/>
      <c r="B190" s="261" t="s">
        <v>1474</v>
      </c>
      <c r="C190" s="216">
        <v>1</v>
      </c>
      <c r="D190" s="216">
        <v>4</v>
      </c>
      <c r="E190" s="216">
        <v>76</v>
      </c>
      <c r="F190" s="216">
        <v>44</v>
      </c>
      <c r="G190" s="216">
        <v>32</v>
      </c>
      <c r="H190" s="184"/>
    </row>
    <row r="191" spans="1:8" s="38" customFormat="1" ht="12.95" customHeight="1">
      <c r="A191" s="49"/>
      <c r="B191" s="261"/>
      <c r="C191" s="216"/>
      <c r="D191" s="216"/>
      <c r="E191" s="216"/>
      <c r="F191" s="216"/>
      <c r="G191" s="216"/>
      <c r="H191" s="184"/>
    </row>
    <row r="192" spans="1:8" s="38" customFormat="1" ht="12.95" customHeight="1">
      <c r="A192" s="259" t="s">
        <v>52</v>
      </c>
      <c r="B192" s="261" t="s">
        <v>908</v>
      </c>
      <c r="C192" s="728">
        <v>4</v>
      </c>
      <c r="D192" s="728">
        <v>15</v>
      </c>
      <c r="E192" s="728">
        <v>357</v>
      </c>
      <c r="F192" s="731">
        <v>198</v>
      </c>
      <c r="G192" s="731">
        <v>159</v>
      </c>
      <c r="H192" s="184"/>
    </row>
    <row r="193" spans="1:8" s="38" customFormat="1" ht="12.95" customHeight="1">
      <c r="A193" s="258"/>
      <c r="B193" s="261" t="s">
        <v>909</v>
      </c>
      <c r="C193" s="216">
        <v>5</v>
      </c>
      <c r="D193" s="216">
        <v>18</v>
      </c>
      <c r="E193" s="216">
        <v>400</v>
      </c>
      <c r="F193" s="216">
        <v>210</v>
      </c>
      <c r="G193" s="216">
        <v>190</v>
      </c>
      <c r="H193" s="184"/>
    </row>
    <row r="194" spans="1:8" s="38" customFormat="1" ht="12.95" customHeight="1">
      <c r="A194" s="49"/>
      <c r="B194" s="261" t="s">
        <v>910</v>
      </c>
      <c r="C194" s="216">
        <v>5</v>
      </c>
      <c r="D194" s="216">
        <v>19</v>
      </c>
      <c r="E194" s="216">
        <v>347</v>
      </c>
      <c r="F194" s="216">
        <v>184</v>
      </c>
      <c r="G194" s="216">
        <v>163</v>
      </c>
      <c r="H194" s="184"/>
    </row>
    <row r="195" spans="1:8" s="38" customFormat="1" ht="12.95" customHeight="1">
      <c r="A195" s="49"/>
      <c r="B195" s="261" t="s">
        <v>911</v>
      </c>
      <c r="C195" s="216">
        <v>5</v>
      </c>
      <c r="D195" s="216">
        <v>17</v>
      </c>
      <c r="E195" s="216">
        <v>395</v>
      </c>
      <c r="F195" s="216">
        <v>205</v>
      </c>
      <c r="G195" s="216">
        <v>190</v>
      </c>
      <c r="H195" s="184"/>
    </row>
    <row r="196" spans="1:8" s="38" customFormat="1" ht="12.95" customHeight="1">
      <c r="A196" s="49"/>
      <c r="B196" s="261" t="s">
        <v>1474</v>
      </c>
      <c r="C196" s="216">
        <v>6</v>
      </c>
      <c r="D196" s="216">
        <v>18</v>
      </c>
      <c r="E196" s="216">
        <v>439</v>
      </c>
      <c r="F196" s="216">
        <v>231</v>
      </c>
      <c r="G196" s="216">
        <v>208</v>
      </c>
      <c r="H196" s="184"/>
    </row>
    <row r="197" spans="1:8" s="38" customFormat="1" ht="12.95" customHeight="1">
      <c r="A197" s="49"/>
      <c r="B197" s="261"/>
      <c r="C197" s="216"/>
      <c r="D197" s="216"/>
      <c r="E197" s="216"/>
      <c r="F197" s="216"/>
      <c r="G197" s="216"/>
      <c r="H197" s="184"/>
    </row>
    <row r="198" spans="1:8" s="38" customFormat="1" ht="12.95" customHeight="1">
      <c r="A198" s="49" t="s">
        <v>53</v>
      </c>
      <c r="B198" s="261" t="s">
        <v>908</v>
      </c>
      <c r="C198" s="728">
        <v>2</v>
      </c>
      <c r="D198" s="729">
        <v>5</v>
      </c>
      <c r="E198" s="729">
        <v>152</v>
      </c>
      <c r="F198" s="730">
        <v>89</v>
      </c>
      <c r="G198" s="730">
        <v>63</v>
      </c>
      <c r="H198" s="184"/>
    </row>
    <row r="199" spans="1:8" s="38" customFormat="1" ht="12.95" customHeight="1">
      <c r="A199" s="258"/>
      <c r="B199" s="261" t="s">
        <v>909</v>
      </c>
      <c r="C199" s="216">
        <v>2</v>
      </c>
      <c r="D199" s="216">
        <v>5</v>
      </c>
      <c r="E199" s="216">
        <v>149</v>
      </c>
      <c r="F199" s="216">
        <v>78</v>
      </c>
      <c r="G199" s="216">
        <v>71</v>
      </c>
      <c r="H199" s="184"/>
    </row>
    <row r="200" spans="1:8" s="38" customFormat="1" ht="12.95" customHeight="1">
      <c r="A200" s="49"/>
      <c r="B200" s="261" t="s">
        <v>910</v>
      </c>
      <c r="C200" s="216">
        <v>3</v>
      </c>
      <c r="D200" s="216">
        <v>6</v>
      </c>
      <c r="E200" s="216">
        <v>145</v>
      </c>
      <c r="F200" s="216">
        <v>74</v>
      </c>
      <c r="G200" s="216">
        <v>71</v>
      </c>
      <c r="H200" s="184"/>
    </row>
    <row r="201" spans="1:8" s="38" customFormat="1" ht="12.95" customHeight="1">
      <c r="A201" s="49"/>
      <c r="B201" s="261" t="s">
        <v>911</v>
      </c>
      <c r="C201" s="216">
        <v>5</v>
      </c>
      <c r="D201" s="216">
        <v>10</v>
      </c>
      <c r="E201" s="216">
        <v>219</v>
      </c>
      <c r="F201" s="216">
        <v>111</v>
      </c>
      <c r="G201" s="216">
        <v>108</v>
      </c>
      <c r="H201" s="184"/>
    </row>
    <row r="202" spans="1:8" s="38" customFormat="1" ht="12.95" customHeight="1">
      <c r="A202" s="49"/>
      <c r="B202" s="261" t="s">
        <v>1474</v>
      </c>
      <c r="C202" s="216">
        <v>5</v>
      </c>
      <c r="D202" s="216">
        <v>10</v>
      </c>
      <c r="E202" s="216">
        <v>205</v>
      </c>
      <c r="F202" s="216">
        <v>105</v>
      </c>
      <c r="G202" s="216">
        <v>100</v>
      </c>
      <c r="H202" s="184"/>
    </row>
    <row r="203" spans="1:8" s="38" customFormat="1" ht="12.95" customHeight="1">
      <c r="A203" s="49"/>
      <c r="B203" s="261"/>
      <c r="C203" s="216"/>
      <c r="D203" s="216"/>
      <c r="E203" s="216"/>
      <c r="F203" s="216"/>
      <c r="G203" s="216"/>
      <c r="H203" s="184"/>
    </row>
    <row r="204" spans="1:8" s="38" customFormat="1" ht="12.95" customHeight="1">
      <c r="A204" s="49" t="s">
        <v>55</v>
      </c>
      <c r="B204" s="261" t="s">
        <v>908</v>
      </c>
      <c r="C204" s="728">
        <v>1</v>
      </c>
      <c r="D204" s="729">
        <v>2</v>
      </c>
      <c r="E204" s="729">
        <v>14</v>
      </c>
      <c r="F204" s="730">
        <v>6</v>
      </c>
      <c r="G204" s="730">
        <v>8</v>
      </c>
      <c r="H204" s="184"/>
    </row>
    <row r="205" spans="1:8" s="38" customFormat="1" ht="12.95" customHeight="1">
      <c r="A205" s="258"/>
      <c r="B205" s="261" t="s">
        <v>909</v>
      </c>
      <c r="C205" s="216">
        <v>2</v>
      </c>
      <c r="D205" s="216">
        <v>3</v>
      </c>
      <c r="E205" s="216">
        <v>51</v>
      </c>
      <c r="F205" s="216">
        <v>30</v>
      </c>
      <c r="G205" s="216">
        <v>21</v>
      </c>
      <c r="H205" s="184"/>
    </row>
    <row r="206" spans="1:8" s="38" customFormat="1" ht="12.95" customHeight="1">
      <c r="A206" s="49"/>
      <c r="B206" s="261" t="s">
        <v>910</v>
      </c>
      <c r="C206" s="216">
        <v>2</v>
      </c>
      <c r="D206" s="216">
        <v>3</v>
      </c>
      <c r="E206" s="216">
        <v>66</v>
      </c>
      <c r="F206" s="216">
        <v>30</v>
      </c>
      <c r="G206" s="216">
        <v>36</v>
      </c>
      <c r="H206" s="184"/>
    </row>
    <row r="207" spans="1:8" s="38" customFormat="1" ht="12.95" customHeight="1">
      <c r="A207" s="49"/>
      <c r="B207" s="261" t="s">
        <v>911</v>
      </c>
      <c r="C207" s="216">
        <v>2</v>
      </c>
      <c r="D207" s="216">
        <v>3</v>
      </c>
      <c r="E207" s="216">
        <v>75</v>
      </c>
      <c r="F207" s="216">
        <v>35</v>
      </c>
      <c r="G207" s="216">
        <v>40</v>
      </c>
      <c r="H207" s="184"/>
    </row>
    <row r="208" spans="1:8" s="38" customFormat="1" ht="12.95" customHeight="1">
      <c r="A208" s="49"/>
      <c r="B208" s="261" t="s">
        <v>1474</v>
      </c>
      <c r="C208" s="216">
        <v>2</v>
      </c>
      <c r="D208" s="216">
        <v>3</v>
      </c>
      <c r="E208" s="216">
        <v>64</v>
      </c>
      <c r="F208" s="216">
        <v>37</v>
      </c>
      <c r="G208" s="216">
        <v>27</v>
      </c>
      <c r="H208" s="184"/>
    </row>
    <row r="209" spans="1:14" s="38" customFormat="1" ht="12.95" customHeight="1">
      <c r="A209" s="49"/>
      <c r="B209" s="261"/>
      <c r="C209" s="216"/>
      <c r="D209" s="216"/>
      <c r="E209" s="216"/>
      <c r="F209" s="216"/>
      <c r="G209" s="216"/>
      <c r="H209" s="184"/>
    </row>
    <row r="210" spans="1:14" s="38" customFormat="1" ht="12.95" customHeight="1">
      <c r="A210" s="49" t="s">
        <v>57</v>
      </c>
      <c r="B210" s="261" t="s">
        <v>908</v>
      </c>
      <c r="C210" s="728">
        <v>1</v>
      </c>
      <c r="D210" s="729">
        <v>4</v>
      </c>
      <c r="E210" s="729">
        <v>77</v>
      </c>
      <c r="F210" s="730">
        <v>37</v>
      </c>
      <c r="G210" s="730">
        <v>40</v>
      </c>
      <c r="H210" s="184"/>
    </row>
    <row r="211" spans="1:14" s="38" customFormat="1" ht="12.95" customHeight="1">
      <c r="A211" s="258"/>
      <c r="B211" s="261" t="s">
        <v>909</v>
      </c>
      <c r="C211" s="216">
        <v>1</v>
      </c>
      <c r="D211" s="216">
        <v>4</v>
      </c>
      <c r="E211" s="216">
        <v>91</v>
      </c>
      <c r="F211" s="216">
        <v>46</v>
      </c>
      <c r="G211" s="216">
        <v>45</v>
      </c>
      <c r="H211" s="184"/>
    </row>
    <row r="212" spans="1:14" s="38" customFormat="1" ht="12.95" customHeight="1">
      <c r="A212" s="49"/>
      <c r="B212" s="261" t="s">
        <v>910</v>
      </c>
      <c r="C212" s="216">
        <v>1</v>
      </c>
      <c r="D212" s="216">
        <v>5</v>
      </c>
      <c r="E212" s="216">
        <v>114</v>
      </c>
      <c r="F212" s="216">
        <v>55</v>
      </c>
      <c r="G212" s="216">
        <v>59</v>
      </c>
      <c r="H212" s="184"/>
    </row>
    <row r="213" spans="1:14" s="38" customFormat="1" ht="12.95" customHeight="1">
      <c r="A213" s="49"/>
      <c r="B213" s="261" t="s">
        <v>911</v>
      </c>
      <c r="C213" s="216">
        <v>1</v>
      </c>
      <c r="D213" s="216">
        <v>5</v>
      </c>
      <c r="E213" s="216">
        <v>111</v>
      </c>
      <c r="F213" s="216">
        <v>50</v>
      </c>
      <c r="G213" s="216">
        <v>61</v>
      </c>
      <c r="H213" s="184"/>
    </row>
    <row r="214" spans="1:14" s="38" customFormat="1" ht="12.95" customHeight="1">
      <c r="A214" s="49"/>
      <c r="B214" s="261" t="s">
        <v>1474</v>
      </c>
      <c r="C214" s="216">
        <v>1</v>
      </c>
      <c r="D214" s="216">
        <v>5</v>
      </c>
      <c r="E214" s="216">
        <v>110</v>
      </c>
      <c r="F214" s="216">
        <v>61</v>
      </c>
      <c r="G214" s="216">
        <v>49</v>
      </c>
      <c r="H214" s="184"/>
      <c r="J214" s="216"/>
      <c r="K214" s="216"/>
      <c r="L214" s="216"/>
      <c r="M214" s="216"/>
      <c r="N214" s="216"/>
    </row>
    <row r="215" spans="1:14" s="38" customFormat="1" ht="12.95" customHeight="1">
      <c r="A215" s="49"/>
      <c r="B215" s="261"/>
      <c r="C215" s="216"/>
      <c r="D215" s="216"/>
      <c r="E215" s="216"/>
      <c r="F215" s="216"/>
      <c r="G215" s="216"/>
      <c r="H215" s="184"/>
    </row>
    <row r="216" spans="1:14" s="38" customFormat="1" ht="12.95" customHeight="1">
      <c r="A216" s="49" t="s">
        <v>58</v>
      </c>
      <c r="B216" s="261" t="s">
        <v>908</v>
      </c>
      <c r="C216" s="728">
        <v>1</v>
      </c>
      <c r="D216" s="729">
        <v>4</v>
      </c>
      <c r="E216" s="729">
        <v>90</v>
      </c>
      <c r="F216" s="730">
        <v>34</v>
      </c>
      <c r="G216" s="730">
        <v>56</v>
      </c>
      <c r="H216" s="184"/>
    </row>
    <row r="217" spans="1:14" s="38" customFormat="1" ht="12.95" customHeight="1">
      <c r="A217" s="258"/>
      <c r="B217" s="261" t="s">
        <v>909</v>
      </c>
      <c r="C217" s="216">
        <v>1</v>
      </c>
      <c r="D217" s="216">
        <v>4</v>
      </c>
      <c r="E217" s="216">
        <v>80</v>
      </c>
      <c r="F217" s="216">
        <v>40</v>
      </c>
      <c r="G217" s="216">
        <v>40</v>
      </c>
      <c r="H217" s="184"/>
    </row>
    <row r="218" spans="1:14" s="38" customFormat="1" ht="12.95" customHeight="1">
      <c r="A218" s="49"/>
      <c r="B218" s="261" t="s">
        <v>910</v>
      </c>
      <c r="C218" s="216">
        <v>1</v>
      </c>
      <c r="D218" s="216">
        <v>4</v>
      </c>
      <c r="E218" s="216">
        <v>62</v>
      </c>
      <c r="F218" s="216">
        <v>33</v>
      </c>
      <c r="G218" s="216">
        <v>29</v>
      </c>
      <c r="H218" s="184"/>
    </row>
    <row r="219" spans="1:14" s="38" customFormat="1" ht="12.95" customHeight="1">
      <c r="A219" s="49"/>
      <c r="B219" s="261" t="s">
        <v>911</v>
      </c>
      <c r="C219" s="216">
        <v>1</v>
      </c>
      <c r="D219" s="216">
        <v>4</v>
      </c>
      <c r="E219" s="216">
        <v>82</v>
      </c>
      <c r="F219" s="216">
        <v>41</v>
      </c>
      <c r="G219" s="216">
        <v>41</v>
      </c>
      <c r="H219" s="184"/>
    </row>
    <row r="220" spans="1:14" s="38" customFormat="1" ht="12.95" customHeight="1">
      <c r="A220" s="49"/>
      <c r="B220" s="261" t="s">
        <v>1474</v>
      </c>
      <c r="C220" s="216">
        <v>1</v>
      </c>
      <c r="D220" s="216">
        <v>5</v>
      </c>
      <c r="E220" s="216">
        <v>88</v>
      </c>
      <c r="F220" s="216">
        <v>50</v>
      </c>
      <c r="G220" s="216">
        <v>38</v>
      </c>
      <c r="H220" s="184"/>
    </row>
    <row r="221" spans="1:14" s="38" customFormat="1" ht="12.95" customHeight="1">
      <c r="A221" s="49"/>
      <c r="B221" s="261"/>
      <c r="C221" s="216"/>
      <c r="D221" s="216"/>
      <c r="E221" s="216"/>
      <c r="F221" s="216"/>
      <c r="G221" s="216"/>
      <c r="H221" s="184"/>
    </row>
    <row r="222" spans="1:14" s="38" customFormat="1" ht="12.95" customHeight="1">
      <c r="A222" s="49" t="s">
        <v>60</v>
      </c>
      <c r="B222" s="261" t="s">
        <v>908</v>
      </c>
      <c r="C222" s="728">
        <v>1</v>
      </c>
      <c r="D222" s="729">
        <v>4</v>
      </c>
      <c r="E222" s="729">
        <v>86</v>
      </c>
      <c r="F222" s="730">
        <v>54</v>
      </c>
      <c r="G222" s="730">
        <v>32</v>
      </c>
      <c r="H222" s="184"/>
    </row>
    <row r="223" spans="1:14" s="38" customFormat="1" ht="12.95" customHeight="1">
      <c r="A223" s="258"/>
      <c r="B223" s="261" t="s">
        <v>909</v>
      </c>
      <c r="C223" s="216">
        <v>1</v>
      </c>
      <c r="D223" s="216">
        <v>4</v>
      </c>
      <c r="E223" s="216">
        <v>99</v>
      </c>
      <c r="F223" s="216">
        <v>62</v>
      </c>
      <c r="G223" s="216">
        <v>37</v>
      </c>
      <c r="H223" s="184"/>
    </row>
    <row r="224" spans="1:14" s="38" customFormat="1" ht="12.95" customHeight="1">
      <c r="A224" s="49"/>
      <c r="B224" s="261" t="s">
        <v>910</v>
      </c>
      <c r="C224" s="216">
        <v>2</v>
      </c>
      <c r="D224" s="216">
        <v>6</v>
      </c>
      <c r="E224" s="216">
        <v>128</v>
      </c>
      <c r="F224" s="216">
        <v>71</v>
      </c>
      <c r="G224" s="216">
        <v>57</v>
      </c>
      <c r="H224" s="184"/>
    </row>
    <row r="225" spans="1:8" s="38" customFormat="1" ht="12.95" customHeight="1">
      <c r="A225" s="49"/>
      <c r="B225" s="261" t="s">
        <v>911</v>
      </c>
      <c r="C225" s="216">
        <v>2</v>
      </c>
      <c r="D225" s="216">
        <v>7</v>
      </c>
      <c r="E225" s="216">
        <v>139</v>
      </c>
      <c r="F225" s="216">
        <v>82</v>
      </c>
      <c r="G225" s="216">
        <v>57</v>
      </c>
      <c r="H225" s="184"/>
    </row>
    <row r="226" spans="1:8" s="38" customFormat="1" ht="12.95" customHeight="1">
      <c r="A226" s="49"/>
      <c r="B226" s="261" t="s">
        <v>1474</v>
      </c>
      <c r="C226" s="216">
        <v>3</v>
      </c>
      <c r="D226" s="216">
        <v>13</v>
      </c>
      <c r="E226" s="216">
        <v>234</v>
      </c>
      <c r="F226" s="216">
        <v>142</v>
      </c>
      <c r="G226" s="216">
        <v>92</v>
      </c>
      <c r="H226" s="184"/>
    </row>
    <row r="227" spans="1:8" s="38" customFormat="1" ht="12.95" customHeight="1">
      <c r="A227" s="49"/>
      <c r="B227" s="261"/>
      <c r="C227" s="216"/>
      <c r="D227" s="216"/>
      <c r="E227" s="216"/>
      <c r="F227" s="216"/>
      <c r="G227" s="216"/>
      <c r="H227" s="184"/>
    </row>
    <row r="228" spans="1:8" s="38" customFormat="1" ht="12.95" customHeight="1">
      <c r="A228" s="259" t="s">
        <v>61</v>
      </c>
      <c r="B228" s="261" t="s">
        <v>908</v>
      </c>
      <c r="C228" s="728">
        <v>5</v>
      </c>
      <c r="D228" s="729">
        <v>19</v>
      </c>
      <c r="E228" s="729">
        <v>417</v>
      </c>
      <c r="F228" s="730">
        <v>196</v>
      </c>
      <c r="G228" s="730">
        <v>221</v>
      </c>
      <c r="H228" s="184"/>
    </row>
    <row r="229" spans="1:8" s="38" customFormat="1" ht="12.95" customHeight="1">
      <c r="A229" s="258"/>
      <c r="B229" s="261" t="s">
        <v>909</v>
      </c>
      <c r="C229" s="216">
        <v>6</v>
      </c>
      <c r="D229" s="216">
        <v>24</v>
      </c>
      <c r="E229" s="216">
        <v>546</v>
      </c>
      <c r="F229" s="216">
        <v>259</v>
      </c>
      <c r="G229" s="216">
        <v>287</v>
      </c>
      <c r="H229" s="184"/>
    </row>
    <row r="230" spans="1:8" s="38" customFormat="1" ht="12.95" customHeight="1">
      <c r="A230" s="49"/>
      <c r="B230" s="261" t="s">
        <v>910</v>
      </c>
      <c r="C230" s="216">
        <v>3</v>
      </c>
      <c r="D230" s="216">
        <v>17</v>
      </c>
      <c r="E230" s="216">
        <v>404</v>
      </c>
      <c r="F230" s="216">
        <v>213</v>
      </c>
      <c r="G230" s="216">
        <v>191</v>
      </c>
      <c r="H230" s="184"/>
    </row>
    <row r="231" spans="1:8" s="38" customFormat="1" ht="12.95" customHeight="1">
      <c r="A231" s="49"/>
      <c r="B231" s="261" t="s">
        <v>911</v>
      </c>
      <c r="C231" s="216">
        <v>4</v>
      </c>
      <c r="D231" s="216">
        <v>19</v>
      </c>
      <c r="E231" s="216">
        <v>422</v>
      </c>
      <c r="F231" s="216">
        <v>210</v>
      </c>
      <c r="G231" s="216">
        <v>212</v>
      </c>
      <c r="H231" s="184"/>
    </row>
    <row r="232" spans="1:8" s="38" customFormat="1" ht="12.95" customHeight="1">
      <c r="A232" s="49"/>
      <c r="B232" s="261" t="s">
        <v>1474</v>
      </c>
      <c r="C232" s="216">
        <v>4</v>
      </c>
      <c r="D232" s="216">
        <v>19</v>
      </c>
      <c r="E232" s="216">
        <v>421</v>
      </c>
      <c r="F232" s="216">
        <v>219</v>
      </c>
      <c r="G232" s="216">
        <v>202</v>
      </c>
      <c r="H232" s="184"/>
    </row>
    <row r="233" spans="1:8" s="38" customFormat="1" ht="12.95" customHeight="1">
      <c r="A233" s="49"/>
      <c r="B233" s="261"/>
      <c r="C233" s="216"/>
      <c r="D233" s="216"/>
      <c r="E233" s="216"/>
      <c r="F233" s="216"/>
      <c r="G233" s="216"/>
      <c r="H233" s="184"/>
    </row>
    <row r="234" spans="1:8" s="38" customFormat="1" ht="12.95" customHeight="1">
      <c r="A234" s="49" t="s">
        <v>62</v>
      </c>
      <c r="B234" s="261" t="s">
        <v>908</v>
      </c>
      <c r="C234" s="728">
        <v>1</v>
      </c>
      <c r="D234" s="729">
        <v>3</v>
      </c>
      <c r="E234" s="729">
        <v>60</v>
      </c>
      <c r="F234" s="730">
        <v>32</v>
      </c>
      <c r="G234" s="730">
        <v>28</v>
      </c>
      <c r="H234" s="184"/>
    </row>
    <row r="235" spans="1:8" s="38" customFormat="1" ht="12.95" customHeight="1">
      <c r="A235" s="258"/>
      <c r="B235" s="261" t="s">
        <v>909</v>
      </c>
      <c r="C235" s="216">
        <v>1</v>
      </c>
      <c r="D235" s="216">
        <v>4</v>
      </c>
      <c r="E235" s="216">
        <v>73</v>
      </c>
      <c r="F235" s="216">
        <v>45</v>
      </c>
      <c r="G235" s="216">
        <v>28</v>
      </c>
      <c r="H235" s="184"/>
    </row>
    <row r="236" spans="1:8" s="38" customFormat="1" ht="12.95" customHeight="1">
      <c r="A236" s="49"/>
      <c r="B236" s="261" t="s">
        <v>910</v>
      </c>
      <c r="C236" s="216">
        <v>1</v>
      </c>
      <c r="D236" s="216">
        <v>4</v>
      </c>
      <c r="E236" s="216">
        <v>83</v>
      </c>
      <c r="F236" s="216">
        <v>45</v>
      </c>
      <c r="G236" s="216">
        <v>38</v>
      </c>
      <c r="H236" s="184"/>
    </row>
    <row r="237" spans="1:8" s="38" customFormat="1" ht="12.95" customHeight="1">
      <c r="A237" s="49"/>
      <c r="B237" s="261" t="s">
        <v>911</v>
      </c>
      <c r="C237" s="216">
        <v>1</v>
      </c>
      <c r="D237" s="216">
        <v>4</v>
      </c>
      <c r="E237" s="216">
        <v>80</v>
      </c>
      <c r="F237" s="216">
        <v>44</v>
      </c>
      <c r="G237" s="216">
        <v>36</v>
      </c>
      <c r="H237" s="184"/>
    </row>
    <row r="238" spans="1:8" s="38" customFormat="1" ht="12.95" customHeight="1">
      <c r="A238" s="49"/>
      <c r="B238" s="261" t="s">
        <v>1474</v>
      </c>
      <c r="C238" s="216">
        <v>1</v>
      </c>
      <c r="D238" s="216">
        <v>2</v>
      </c>
      <c r="E238" s="216">
        <v>40</v>
      </c>
      <c r="F238" s="216">
        <v>18</v>
      </c>
      <c r="G238" s="216">
        <v>22</v>
      </c>
      <c r="H238" s="184"/>
    </row>
    <row r="239" spans="1:8" s="38" customFormat="1" ht="12.95" customHeight="1">
      <c r="A239" s="49"/>
      <c r="B239" s="261"/>
      <c r="C239" s="216"/>
      <c r="D239" s="216"/>
      <c r="E239" s="216"/>
      <c r="F239" s="216"/>
      <c r="G239" s="216"/>
      <c r="H239" s="184"/>
    </row>
    <row r="240" spans="1:8" s="38" customFormat="1" ht="12.95" customHeight="1">
      <c r="A240" s="49" t="s">
        <v>63</v>
      </c>
      <c r="B240" s="261" t="s">
        <v>908</v>
      </c>
      <c r="C240" s="728">
        <v>2</v>
      </c>
      <c r="D240" s="729">
        <v>6</v>
      </c>
      <c r="E240" s="729">
        <v>73</v>
      </c>
      <c r="F240" s="730">
        <v>36</v>
      </c>
      <c r="G240" s="730">
        <v>37</v>
      </c>
      <c r="H240" s="184"/>
    </row>
    <row r="241" spans="1:8" s="38" customFormat="1" ht="12.95" customHeight="1">
      <c r="A241" s="258"/>
      <c r="B241" s="261" t="s">
        <v>909</v>
      </c>
      <c r="C241" s="216">
        <v>2</v>
      </c>
      <c r="D241" s="216">
        <v>4</v>
      </c>
      <c r="E241" s="216">
        <v>78</v>
      </c>
      <c r="F241" s="216">
        <v>49</v>
      </c>
      <c r="G241" s="216">
        <v>29</v>
      </c>
      <c r="H241" s="184"/>
    </row>
    <row r="242" spans="1:8" s="38" customFormat="1" ht="12.95" customHeight="1">
      <c r="A242" s="49"/>
      <c r="B242" s="261" t="s">
        <v>910</v>
      </c>
      <c r="C242" s="216">
        <v>2</v>
      </c>
      <c r="D242" s="216">
        <v>5</v>
      </c>
      <c r="E242" s="216">
        <v>89</v>
      </c>
      <c r="F242" s="216">
        <v>50</v>
      </c>
      <c r="G242" s="216">
        <v>39</v>
      </c>
      <c r="H242" s="184"/>
    </row>
    <row r="243" spans="1:8" s="38" customFormat="1" ht="12.95" customHeight="1">
      <c r="A243" s="49"/>
      <c r="B243" s="261" t="s">
        <v>911</v>
      </c>
      <c r="C243" s="216">
        <v>2</v>
      </c>
      <c r="D243" s="216">
        <v>6</v>
      </c>
      <c r="E243" s="216">
        <v>126</v>
      </c>
      <c r="F243" s="216">
        <v>71</v>
      </c>
      <c r="G243" s="216">
        <v>55</v>
      </c>
      <c r="H243" s="184"/>
    </row>
    <row r="244" spans="1:8" s="38" customFormat="1" ht="12.95" customHeight="1">
      <c r="A244" s="49"/>
      <c r="B244" s="261" t="s">
        <v>1474</v>
      </c>
      <c r="C244" s="216">
        <v>2</v>
      </c>
      <c r="D244" s="216">
        <v>6</v>
      </c>
      <c r="E244" s="216">
        <v>135</v>
      </c>
      <c r="F244" s="216">
        <v>66</v>
      </c>
      <c r="G244" s="216">
        <v>69</v>
      </c>
      <c r="H244" s="184"/>
    </row>
    <row r="245" spans="1:8" s="38" customFormat="1" ht="12.95" customHeight="1">
      <c r="A245" s="49"/>
      <c r="B245" s="261"/>
      <c r="C245" s="216"/>
      <c r="D245" s="216"/>
      <c r="E245" s="216"/>
      <c r="F245" s="216"/>
      <c r="G245" s="216"/>
      <c r="H245" s="184"/>
    </row>
    <row r="246" spans="1:8" s="38" customFormat="1" ht="12.95" customHeight="1">
      <c r="A246" s="49" t="s">
        <v>65</v>
      </c>
      <c r="B246" s="261" t="s">
        <v>908</v>
      </c>
      <c r="C246" s="728">
        <v>1</v>
      </c>
      <c r="D246" s="729">
        <v>2</v>
      </c>
      <c r="E246" s="729">
        <v>26</v>
      </c>
      <c r="F246" s="730">
        <v>15</v>
      </c>
      <c r="G246" s="730">
        <v>11</v>
      </c>
      <c r="H246" s="184"/>
    </row>
    <row r="247" spans="1:8" s="38" customFormat="1" ht="12.95" customHeight="1">
      <c r="A247" s="258"/>
      <c r="B247" s="261" t="s">
        <v>909</v>
      </c>
      <c r="C247" s="216">
        <v>1</v>
      </c>
      <c r="D247" s="216">
        <v>2</v>
      </c>
      <c r="E247" s="216">
        <v>28</v>
      </c>
      <c r="F247" s="216">
        <v>22</v>
      </c>
      <c r="G247" s="216">
        <v>6</v>
      </c>
      <c r="H247" s="184"/>
    </row>
    <row r="248" spans="1:8" s="38" customFormat="1" ht="12.95" customHeight="1">
      <c r="A248" s="49"/>
      <c r="B248" s="261" t="s">
        <v>910</v>
      </c>
      <c r="C248" s="216">
        <v>1</v>
      </c>
      <c r="D248" s="216">
        <v>2</v>
      </c>
      <c r="E248" s="216">
        <v>24</v>
      </c>
      <c r="F248" s="216">
        <v>13</v>
      </c>
      <c r="G248" s="216">
        <v>11</v>
      </c>
      <c r="H248" s="184"/>
    </row>
    <row r="249" spans="1:8" s="38" customFormat="1" ht="12.95" customHeight="1">
      <c r="A249" s="49"/>
      <c r="B249" s="261" t="s">
        <v>911</v>
      </c>
      <c r="C249" s="216">
        <v>1</v>
      </c>
      <c r="D249" s="216">
        <v>2</v>
      </c>
      <c r="E249" s="216">
        <v>30</v>
      </c>
      <c r="F249" s="216">
        <v>18</v>
      </c>
      <c r="G249" s="216">
        <v>12</v>
      </c>
      <c r="H249" s="184"/>
    </row>
    <row r="250" spans="1:8" s="38" customFormat="1" ht="12.95" customHeight="1">
      <c r="A250" s="49"/>
      <c r="B250" s="261" t="s">
        <v>1474</v>
      </c>
      <c r="C250" s="216">
        <v>1</v>
      </c>
      <c r="D250" s="216">
        <v>2</v>
      </c>
      <c r="E250" s="216">
        <v>35</v>
      </c>
      <c r="F250" s="216">
        <v>22</v>
      </c>
      <c r="G250" s="216">
        <v>13</v>
      </c>
      <c r="H250" s="184"/>
    </row>
    <row r="251" spans="1:8" s="38" customFormat="1" ht="12.95" customHeight="1">
      <c r="A251" s="49"/>
      <c r="B251" s="261"/>
      <c r="C251" s="216"/>
      <c r="D251" s="216"/>
      <c r="E251" s="216"/>
      <c r="F251" s="216"/>
      <c r="G251" s="216"/>
      <c r="H251" s="184"/>
    </row>
    <row r="252" spans="1:8" s="38" customFormat="1" ht="12.95" customHeight="1">
      <c r="A252" s="49" t="s">
        <v>66</v>
      </c>
      <c r="B252" s="261" t="s">
        <v>908</v>
      </c>
      <c r="C252" s="728">
        <v>1</v>
      </c>
      <c r="D252" s="728">
        <v>4</v>
      </c>
      <c r="E252" s="728">
        <v>95</v>
      </c>
      <c r="F252" s="731">
        <v>52</v>
      </c>
      <c r="G252" s="731">
        <v>43</v>
      </c>
      <c r="H252" s="184"/>
    </row>
    <row r="253" spans="1:8" s="38" customFormat="1" ht="12.95" customHeight="1">
      <c r="A253" s="49"/>
      <c r="B253" s="261" t="s">
        <v>909</v>
      </c>
      <c r="C253" s="216">
        <v>1</v>
      </c>
      <c r="D253" s="216">
        <v>5</v>
      </c>
      <c r="E253" s="216">
        <v>103</v>
      </c>
      <c r="F253" s="216">
        <v>57</v>
      </c>
      <c r="G253" s="216">
        <v>46</v>
      </c>
      <c r="H253" s="184"/>
    </row>
    <row r="254" spans="1:8" s="38" customFormat="1" ht="12.95" customHeight="1">
      <c r="A254" s="49"/>
      <c r="B254" s="261" t="s">
        <v>910</v>
      </c>
      <c r="C254" s="216">
        <v>1</v>
      </c>
      <c r="D254" s="216">
        <v>5</v>
      </c>
      <c r="E254" s="216">
        <v>109</v>
      </c>
      <c r="F254" s="216">
        <v>62</v>
      </c>
      <c r="G254" s="216">
        <v>47</v>
      </c>
      <c r="H254" s="184"/>
    </row>
    <row r="255" spans="1:8" s="38" customFormat="1" ht="12.95" customHeight="1">
      <c r="A255" s="49"/>
      <c r="B255" s="261" t="s">
        <v>911</v>
      </c>
      <c r="C255" s="216">
        <v>1</v>
      </c>
      <c r="D255" s="216">
        <v>5</v>
      </c>
      <c r="E255" s="216">
        <v>89</v>
      </c>
      <c r="F255" s="216">
        <v>49</v>
      </c>
      <c r="G255" s="216">
        <v>40</v>
      </c>
      <c r="H255" s="184"/>
    </row>
    <row r="256" spans="1:8" s="38" customFormat="1" ht="12.95" customHeight="1">
      <c r="A256" s="49"/>
      <c r="B256" s="261" t="s">
        <v>1474</v>
      </c>
      <c r="C256" s="216">
        <v>1</v>
      </c>
      <c r="D256" s="216">
        <v>5</v>
      </c>
      <c r="E256" s="216">
        <v>116</v>
      </c>
      <c r="F256" s="216">
        <v>62</v>
      </c>
      <c r="G256" s="216">
        <v>54</v>
      </c>
      <c r="H256" s="184"/>
    </row>
    <row r="257" spans="1:8" s="38" customFormat="1" ht="12.95" customHeight="1">
      <c r="A257" s="49"/>
      <c r="B257" s="261"/>
      <c r="C257" s="216"/>
      <c r="D257" s="216"/>
      <c r="E257" s="216"/>
      <c r="F257" s="216"/>
      <c r="G257" s="216"/>
      <c r="H257" s="184"/>
    </row>
    <row r="258" spans="1:8" s="38" customFormat="1" ht="12.95" customHeight="1">
      <c r="A258" s="49" t="s">
        <v>67</v>
      </c>
      <c r="B258" s="261" t="s">
        <v>908</v>
      </c>
      <c r="C258" s="728">
        <v>1</v>
      </c>
      <c r="D258" s="729">
        <v>4</v>
      </c>
      <c r="E258" s="729">
        <v>66</v>
      </c>
      <c r="F258" s="730">
        <v>35</v>
      </c>
      <c r="G258" s="730">
        <v>31</v>
      </c>
      <c r="H258" s="184"/>
    </row>
    <row r="259" spans="1:8" s="38" customFormat="1" ht="12.95" customHeight="1">
      <c r="A259" s="49"/>
      <c r="B259" s="261" t="s">
        <v>909</v>
      </c>
      <c r="C259" s="216">
        <v>1</v>
      </c>
      <c r="D259" s="216">
        <v>4</v>
      </c>
      <c r="E259" s="216">
        <v>63</v>
      </c>
      <c r="F259" s="216">
        <v>41</v>
      </c>
      <c r="G259" s="216">
        <v>22</v>
      </c>
      <c r="H259" s="184"/>
    </row>
    <row r="260" spans="1:8" s="38" customFormat="1" ht="12.95" customHeight="1">
      <c r="A260" s="49"/>
      <c r="B260" s="261" t="s">
        <v>910</v>
      </c>
      <c r="C260" s="216">
        <v>1</v>
      </c>
      <c r="D260" s="216">
        <v>4</v>
      </c>
      <c r="E260" s="216">
        <v>69</v>
      </c>
      <c r="F260" s="216">
        <v>37</v>
      </c>
      <c r="G260" s="216">
        <v>32</v>
      </c>
      <c r="H260" s="184"/>
    </row>
    <row r="261" spans="1:8" s="38" customFormat="1" ht="12.95" customHeight="1">
      <c r="A261" s="49"/>
      <c r="B261" s="261" t="s">
        <v>911</v>
      </c>
      <c r="C261" s="216" t="s">
        <v>72</v>
      </c>
      <c r="D261" s="216" t="s">
        <v>72</v>
      </c>
      <c r="E261" s="216" t="s">
        <v>72</v>
      </c>
      <c r="F261" s="216" t="s">
        <v>72</v>
      </c>
      <c r="G261" s="216" t="s">
        <v>72</v>
      </c>
      <c r="H261" s="184"/>
    </row>
    <row r="262" spans="1:8" s="38" customFormat="1" ht="12.95" customHeight="1">
      <c r="A262" s="49"/>
      <c r="B262" s="261" t="s">
        <v>1474</v>
      </c>
      <c r="C262" s="216">
        <v>1</v>
      </c>
      <c r="D262" s="216">
        <v>4</v>
      </c>
      <c r="E262" s="216">
        <v>58</v>
      </c>
      <c r="F262" s="216">
        <v>29</v>
      </c>
      <c r="G262" s="216">
        <v>29</v>
      </c>
      <c r="H262" s="184"/>
    </row>
    <row r="263" spans="1:8" s="38" customFormat="1" ht="12.95" customHeight="1">
      <c r="A263" s="49"/>
      <c r="B263" s="261"/>
      <c r="C263" s="216"/>
      <c r="D263" s="216"/>
      <c r="E263" s="216"/>
      <c r="F263" s="216"/>
      <c r="G263" s="216"/>
      <c r="H263" s="184"/>
    </row>
    <row r="264" spans="1:8" s="38" customFormat="1" ht="12.95" customHeight="1">
      <c r="A264" s="49" t="s">
        <v>68</v>
      </c>
      <c r="B264" s="261" t="s">
        <v>908</v>
      </c>
      <c r="C264" s="728">
        <v>1</v>
      </c>
      <c r="D264" s="729">
        <v>2</v>
      </c>
      <c r="E264" s="729">
        <v>50</v>
      </c>
      <c r="F264" s="730">
        <v>23</v>
      </c>
      <c r="G264" s="730">
        <v>27</v>
      </c>
      <c r="H264" s="184"/>
    </row>
    <row r="265" spans="1:8" s="38" customFormat="1" ht="12.95" customHeight="1">
      <c r="A265" s="258"/>
      <c r="B265" s="261" t="s">
        <v>909</v>
      </c>
      <c r="C265" s="216">
        <v>1</v>
      </c>
      <c r="D265" s="216">
        <v>3</v>
      </c>
      <c r="E265" s="216">
        <v>61</v>
      </c>
      <c r="F265" s="216">
        <v>28</v>
      </c>
      <c r="G265" s="216">
        <v>33</v>
      </c>
      <c r="H265" s="184"/>
    </row>
    <row r="266" spans="1:8" s="38" customFormat="1" ht="12.95" customHeight="1">
      <c r="A266" s="49"/>
      <c r="B266" s="261" t="s">
        <v>910</v>
      </c>
      <c r="C266" s="216">
        <v>1</v>
      </c>
      <c r="D266" s="216">
        <v>3</v>
      </c>
      <c r="E266" s="216">
        <v>55</v>
      </c>
      <c r="F266" s="216">
        <v>28</v>
      </c>
      <c r="G266" s="216">
        <v>27</v>
      </c>
      <c r="H266" s="184"/>
    </row>
    <row r="267" spans="1:8" s="38" customFormat="1" ht="12.95" customHeight="1">
      <c r="A267" s="49"/>
      <c r="B267" s="261" t="s">
        <v>911</v>
      </c>
      <c r="C267" s="216">
        <v>1</v>
      </c>
      <c r="D267" s="216">
        <v>3</v>
      </c>
      <c r="E267" s="216">
        <v>78</v>
      </c>
      <c r="F267" s="216">
        <v>32</v>
      </c>
      <c r="G267" s="216">
        <v>46</v>
      </c>
      <c r="H267" s="184"/>
    </row>
    <row r="268" spans="1:8" s="38" customFormat="1" ht="12.95" customHeight="1">
      <c r="A268" s="49"/>
      <c r="B268" s="261" t="s">
        <v>1474</v>
      </c>
      <c r="C268" s="423">
        <v>1</v>
      </c>
      <c r="D268" s="423">
        <v>2</v>
      </c>
      <c r="E268" s="423">
        <v>49</v>
      </c>
      <c r="F268" s="423">
        <v>24</v>
      </c>
      <c r="G268" s="423">
        <v>25</v>
      </c>
      <c r="H268" s="184"/>
    </row>
    <row r="269" spans="1:8" s="38" customFormat="1" ht="12.95" customHeight="1">
      <c r="A269" s="49"/>
      <c r="B269" s="261"/>
      <c r="C269" s="423"/>
      <c r="D269" s="423"/>
      <c r="E269" s="423"/>
      <c r="F269" s="423"/>
      <c r="G269" s="423"/>
      <c r="H269" s="184"/>
    </row>
    <row r="270" spans="1:8">
      <c r="A270" s="49" t="s">
        <v>69</v>
      </c>
      <c r="B270" s="261" t="s">
        <v>908</v>
      </c>
      <c r="C270" s="728">
        <v>1</v>
      </c>
      <c r="D270" s="729">
        <v>1</v>
      </c>
      <c r="E270" s="729">
        <v>28</v>
      </c>
      <c r="F270" s="730">
        <v>10</v>
      </c>
      <c r="G270" s="730">
        <v>18</v>
      </c>
      <c r="H270" s="184"/>
    </row>
    <row r="271" spans="1:8">
      <c r="A271" s="258"/>
      <c r="B271" s="261" t="s">
        <v>909</v>
      </c>
      <c r="C271" s="728">
        <v>1</v>
      </c>
      <c r="D271" s="729">
        <v>2</v>
      </c>
      <c r="E271" s="729">
        <v>30</v>
      </c>
      <c r="F271" s="730">
        <v>11</v>
      </c>
      <c r="G271" s="730">
        <v>19</v>
      </c>
      <c r="H271" s="184"/>
    </row>
    <row r="272" spans="1:8">
      <c r="B272" s="261" t="s">
        <v>910</v>
      </c>
      <c r="C272" s="728">
        <v>1</v>
      </c>
      <c r="D272" s="729">
        <v>2</v>
      </c>
      <c r="E272" s="729">
        <v>30</v>
      </c>
      <c r="F272" s="730">
        <v>13</v>
      </c>
      <c r="G272" s="730">
        <v>17</v>
      </c>
      <c r="H272" s="184"/>
    </row>
    <row r="273" spans="1:8">
      <c r="B273" s="261" t="s">
        <v>911</v>
      </c>
      <c r="C273" s="728">
        <v>1</v>
      </c>
      <c r="D273" s="729">
        <v>3</v>
      </c>
      <c r="E273" s="729">
        <v>38</v>
      </c>
      <c r="F273" s="730">
        <v>23</v>
      </c>
      <c r="G273" s="730">
        <v>15</v>
      </c>
      <c r="H273" s="184"/>
    </row>
    <row r="274" spans="1:8">
      <c r="A274" s="417"/>
      <c r="B274" s="727" t="s">
        <v>1474</v>
      </c>
      <c r="C274" s="732">
        <v>1</v>
      </c>
      <c r="D274" s="732">
        <v>2</v>
      </c>
      <c r="E274" s="732">
        <v>39</v>
      </c>
      <c r="F274" s="732">
        <v>22</v>
      </c>
      <c r="G274" s="732">
        <v>17</v>
      </c>
      <c r="H274" s="184"/>
    </row>
    <row r="275" spans="1:8">
      <c r="A275" s="263"/>
      <c r="F275" s="49"/>
      <c r="G275" s="49"/>
    </row>
  </sheetData>
  <mergeCells count="7">
    <mergeCell ref="F3:G3"/>
    <mergeCell ref="A2:G2"/>
    <mergeCell ref="A4:A5"/>
    <mergeCell ref="B4:B5"/>
    <mergeCell ref="C4:C5"/>
    <mergeCell ref="D4:D5"/>
    <mergeCell ref="E4:G4"/>
  </mergeCells>
  <hyperlinks>
    <hyperlink ref="F3" location="'Листа табела'!A1" display="Листа табела"/>
  </hyperlinks>
  <pageMargins left="0.70866141732283472" right="0.70866141732283472" top="0.55118110236220474" bottom="0.55118110236220474" header="0.19685039370078741" footer="0.19685039370078741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5"/>
  <sheetViews>
    <sheetView zoomScaleNormal="100" workbookViewId="0">
      <pane ySplit="6" topLeftCell="A7" activePane="bottomLeft" state="frozen"/>
      <selection activeCell="C132" sqref="C132"/>
      <selection pane="bottomLeft" activeCell="J3" sqref="J3:K3"/>
    </sheetView>
  </sheetViews>
  <sheetFormatPr defaultRowHeight="12"/>
  <cols>
    <col min="1" max="1" width="20.42578125" style="38" customWidth="1"/>
    <col min="2" max="2" width="9.7109375" style="38" customWidth="1"/>
    <col min="3" max="3" width="7.140625" style="38" customWidth="1"/>
    <col min="4" max="4" width="8.42578125" style="38" customWidth="1"/>
    <col min="5" max="5" width="8.85546875" style="38" customWidth="1"/>
    <col min="6" max="6" width="9.7109375" style="38" customWidth="1"/>
    <col min="7" max="7" width="9" style="38" customWidth="1"/>
    <col min="8" max="8" width="8" style="28" customWidth="1"/>
    <col min="9" max="9" width="10.42578125" style="28" customWidth="1"/>
    <col min="10" max="10" width="8.85546875" style="28" customWidth="1"/>
    <col min="11" max="11" width="9.7109375" style="28" customWidth="1"/>
    <col min="12" max="16384" width="9.140625" style="28"/>
  </cols>
  <sheetData>
    <row r="2" spans="1:11" ht="13.5">
      <c r="A2" s="989" t="s">
        <v>1451</v>
      </c>
      <c r="B2" s="989"/>
      <c r="C2" s="989"/>
      <c r="D2" s="989"/>
      <c r="E2" s="989"/>
      <c r="F2" s="989"/>
      <c r="G2" s="989"/>
      <c r="H2" s="989"/>
      <c r="I2" s="989"/>
      <c r="J2" s="989"/>
      <c r="K2" s="989"/>
    </row>
    <row r="3" spans="1:11" ht="15.75" thickBot="1">
      <c r="A3" s="4"/>
      <c r="B3" s="28"/>
      <c r="C3" s="28"/>
      <c r="D3" s="28"/>
      <c r="E3" s="28"/>
      <c r="F3" s="28"/>
      <c r="G3" s="28"/>
      <c r="J3" s="986" t="s">
        <v>0</v>
      </c>
      <c r="K3" s="986"/>
    </row>
    <row r="4" spans="1:11" s="225" customFormat="1" ht="26.25" customHeight="1">
      <c r="A4" s="906" t="s">
        <v>946</v>
      </c>
      <c r="B4" s="847" t="s">
        <v>902</v>
      </c>
      <c r="C4" s="847" t="s">
        <v>912</v>
      </c>
      <c r="D4" s="847"/>
      <c r="E4" s="847"/>
      <c r="F4" s="847"/>
      <c r="G4" s="847"/>
      <c r="H4" s="847" t="s">
        <v>913</v>
      </c>
      <c r="I4" s="847"/>
      <c r="J4" s="847"/>
      <c r="K4" s="848"/>
    </row>
    <row r="5" spans="1:11" s="225" customFormat="1" ht="24" customHeight="1">
      <c r="A5" s="961"/>
      <c r="B5" s="962"/>
      <c r="C5" s="962" t="s">
        <v>914</v>
      </c>
      <c r="D5" s="962" t="s">
        <v>915</v>
      </c>
      <c r="E5" s="962"/>
      <c r="F5" s="962"/>
      <c r="G5" s="962" t="s">
        <v>916</v>
      </c>
      <c r="H5" s="962" t="s">
        <v>914</v>
      </c>
      <c r="I5" s="962" t="s">
        <v>917</v>
      </c>
      <c r="J5" s="725" t="s">
        <v>915</v>
      </c>
      <c r="K5" s="965" t="s">
        <v>916</v>
      </c>
    </row>
    <row r="6" spans="1:11" s="232" customFormat="1" ht="33.75" customHeight="1" thickBot="1">
      <c r="A6" s="963"/>
      <c r="B6" s="910"/>
      <c r="C6" s="910"/>
      <c r="D6" s="667" t="s">
        <v>856</v>
      </c>
      <c r="E6" s="667" t="s">
        <v>918</v>
      </c>
      <c r="F6" s="667" t="s">
        <v>919</v>
      </c>
      <c r="G6" s="910"/>
      <c r="H6" s="910"/>
      <c r="I6" s="910"/>
      <c r="J6" s="724" t="s">
        <v>165</v>
      </c>
      <c r="K6" s="990"/>
    </row>
    <row r="7" spans="1:11" s="38" customFormat="1" ht="12.95" customHeight="1">
      <c r="A7" s="28" t="s">
        <v>5</v>
      </c>
      <c r="B7" s="215" t="s">
        <v>908</v>
      </c>
      <c r="C7" s="221">
        <v>731</v>
      </c>
      <c r="D7" s="221">
        <v>101376</v>
      </c>
      <c r="E7" s="221">
        <v>54036</v>
      </c>
      <c r="F7" s="221">
        <v>47340</v>
      </c>
      <c r="G7" s="221">
        <v>8455</v>
      </c>
      <c r="H7" s="221">
        <v>94</v>
      </c>
      <c r="I7" s="221">
        <v>2027</v>
      </c>
      <c r="J7" s="221">
        <v>50452</v>
      </c>
      <c r="K7" s="221">
        <v>3981</v>
      </c>
    </row>
    <row r="8" spans="1:11" s="38" customFormat="1" ht="12.95" customHeight="1">
      <c r="A8" s="28"/>
      <c r="B8" s="215" t="s">
        <v>909</v>
      </c>
      <c r="C8" s="221">
        <v>727</v>
      </c>
      <c r="D8" s="221">
        <v>99025</v>
      </c>
      <c r="E8" s="221">
        <v>52774</v>
      </c>
      <c r="F8" s="221">
        <v>46251</v>
      </c>
      <c r="G8" s="221">
        <v>8448</v>
      </c>
      <c r="H8" s="221">
        <v>94</v>
      </c>
      <c r="I8" s="221">
        <v>1963</v>
      </c>
      <c r="J8" s="221">
        <v>49367</v>
      </c>
      <c r="K8" s="221">
        <v>4013</v>
      </c>
    </row>
    <row r="9" spans="1:11" s="38" customFormat="1" ht="12.95" customHeight="1">
      <c r="A9" s="28"/>
      <c r="B9" s="215" t="s">
        <v>910</v>
      </c>
      <c r="C9" s="221">
        <v>721</v>
      </c>
      <c r="D9" s="221">
        <v>96932</v>
      </c>
      <c r="E9" s="221">
        <v>51970</v>
      </c>
      <c r="F9" s="221">
        <v>44962</v>
      </c>
      <c r="G9" s="221">
        <v>8535</v>
      </c>
      <c r="H9" s="221">
        <v>94</v>
      </c>
      <c r="I9" s="221">
        <v>1872</v>
      </c>
      <c r="J9" s="221">
        <v>46421</v>
      </c>
      <c r="K9" s="221">
        <v>3947</v>
      </c>
    </row>
    <row r="10" spans="1:11" s="38" customFormat="1" ht="12.95" customHeight="1">
      <c r="A10" s="28"/>
      <c r="B10" s="215" t="s">
        <v>911</v>
      </c>
      <c r="C10" s="221">
        <v>720</v>
      </c>
      <c r="D10" s="221">
        <v>95639</v>
      </c>
      <c r="E10" s="221">
        <v>51858</v>
      </c>
      <c r="F10" s="221">
        <v>43781</v>
      </c>
      <c r="G10" s="221">
        <v>8138</v>
      </c>
      <c r="H10" s="221">
        <v>94</v>
      </c>
      <c r="I10" s="221">
        <v>1869</v>
      </c>
      <c r="J10" s="221">
        <v>43975</v>
      </c>
      <c r="K10" s="220">
        <v>3785</v>
      </c>
    </row>
    <row r="11" spans="1:11" s="38" customFormat="1" ht="12.95" customHeight="1">
      <c r="A11" s="28"/>
      <c r="B11" s="215" t="s">
        <v>1474</v>
      </c>
      <c r="C11" s="221">
        <v>720</v>
      </c>
      <c r="D11" s="221">
        <f>SUM(E11:F11)</f>
        <v>94993</v>
      </c>
      <c r="E11" s="221">
        <v>52028</v>
      </c>
      <c r="F11" s="221">
        <v>42965</v>
      </c>
      <c r="G11" s="221">
        <v>8368</v>
      </c>
      <c r="H11" s="221">
        <v>94</v>
      </c>
      <c r="I11" s="221">
        <v>1794</v>
      </c>
      <c r="J11" s="221">
        <v>42089</v>
      </c>
      <c r="K11" s="220">
        <v>3872</v>
      </c>
    </row>
    <row r="12" spans="1:11" s="38" customFormat="1" ht="12.95" customHeight="1">
      <c r="A12" s="28"/>
      <c r="B12" s="215"/>
      <c r="C12" s="221"/>
      <c r="D12" s="221"/>
      <c r="E12" s="221"/>
      <c r="F12" s="221"/>
      <c r="G12" s="221"/>
      <c r="H12" s="221"/>
      <c r="I12" s="221"/>
      <c r="J12" s="221"/>
      <c r="K12" s="220"/>
    </row>
    <row r="13" spans="1:11" s="38" customFormat="1" ht="12.95" customHeight="1">
      <c r="A13" s="8" t="s">
        <v>6</v>
      </c>
      <c r="B13" s="215" t="s">
        <v>908</v>
      </c>
      <c r="C13" s="221">
        <v>58</v>
      </c>
      <c r="D13" s="221">
        <v>15803</v>
      </c>
      <c r="E13" s="221">
        <v>8650</v>
      </c>
      <c r="F13" s="221">
        <v>7153</v>
      </c>
      <c r="G13" s="221">
        <v>1223</v>
      </c>
      <c r="H13" s="221">
        <v>17</v>
      </c>
      <c r="I13" s="221">
        <v>420</v>
      </c>
      <c r="J13" s="221">
        <v>11065</v>
      </c>
      <c r="K13" s="220">
        <v>837</v>
      </c>
    </row>
    <row r="14" spans="1:11" s="38" customFormat="1" ht="12.95" customHeight="1">
      <c r="A14" s="28"/>
      <c r="B14" s="215" t="s">
        <v>909</v>
      </c>
      <c r="C14" s="221">
        <v>59</v>
      </c>
      <c r="D14" s="221">
        <v>15657</v>
      </c>
      <c r="E14" s="221">
        <v>8531</v>
      </c>
      <c r="F14" s="221">
        <v>7126</v>
      </c>
      <c r="G14" s="221">
        <v>1205</v>
      </c>
      <c r="H14" s="221">
        <v>17</v>
      </c>
      <c r="I14" s="221">
        <v>412</v>
      </c>
      <c r="J14" s="221">
        <v>10950</v>
      </c>
      <c r="K14" s="220">
        <v>875</v>
      </c>
    </row>
    <row r="15" spans="1:11" s="38" customFormat="1" ht="12.95" customHeight="1">
      <c r="A15" s="28"/>
      <c r="B15" s="215" t="s">
        <v>910</v>
      </c>
      <c r="C15" s="221">
        <v>58</v>
      </c>
      <c r="D15" s="221">
        <v>15612</v>
      </c>
      <c r="E15" s="221">
        <v>8538</v>
      </c>
      <c r="F15" s="221">
        <v>7074</v>
      </c>
      <c r="G15" s="221">
        <v>1232</v>
      </c>
      <c r="H15" s="221">
        <v>17</v>
      </c>
      <c r="I15" s="221">
        <v>398</v>
      </c>
      <c r="J15" s="221">
        <v>10397</v>
      </c>
      <c r="K15" s="220">
        <v>869</v>
      </c>
    </row>
    <row r="16" spans="1:11" s="38" customFormat="1" ht="12.95" customHeight="1">
      <c r="A16" s="28"/>
      <c r="B16" s="215" t="s">
        <v>911</v>
      </c>
      <c r="C16" s="221">
        <v>57</v>
      </c>
      <c r="D16" s="221">
        <v>15789</v>
      </c>
      <c r="E16" s="221">
        <v>8864</v>
      </c>
      <c r="F16" s="221">
        <v>6925</v>
      </c>
      <c r="G16" s="221">
        <v>1180</v>
      </c>
      <c r="H16" s="221">
        <v>17</v>
      </c>
      <c r="I16" s="221">
        <v>410</v>
      </c>
      <c r="J16" s="221">
        <v>10039</v>
      </c>
      <c r="K16" s="220">
        <v>822</v>
      </c>
    </row>
    <row r="17" spans="1:11" s="38" customFormat="1" ht="12.95" customHeight="1">
      <c r="A17" s="28"/>
      <c r="B17" s="215" t="s">
        <v>1474</v>
      </c>
      <c r="C17" s="221">
        <v>56</v>
      </c>
      <c r="D17" s="221">
        <f>SUM(E17:F17)</f>
        <v>15951</v>
      </c>
      <c r="E17" s="221">
        <v>9115</v>
      </c>
      <c r="F17" s="221">
        <v>6836</v>
      </c>
      <c r="G17" s="221">
        <v>1222</v>
      </c>
      <c r="H17" s="221">
        <v>17</v>
      </c>
      <c r="I17" s="221">
        <v>394</v>
      </c>
      <c r="J17" s="221">
        <v>9865</v>
      </c>
      <c r="K17" s="220">
        <v>838</v>
      </c>
    </row>
    <row r="18" spans="1:11" s="38" customFormat="1" ht="12.95" customHeight="1">
      <c r="A18" s="28"/>
      <c r="B18" s="215"/>
      <c r="C18" s="221"/>
      <c r="D18" s="221"/>
      <c r="E18" s="221"/>
      <c r="F18" s="221"/>
      <c r="G18" s="221"/>
      <c r="H18" s="221"/>
      <c r="I18" s="221"/>
      <c r="J18" s="221"/>
      <c r="K18" s="220"/>
    </row>
    <row r="19" spans="1:11" s="38" customFormat="1" ht="12.95" customHeight="1">
      <c r="A19" s="28" t="s">
        <v>7</v>
      </c>
      <c r="B19" s="215" t="s">
        <v>908</v>
      </c>
      <c r="C19" s="221">
        <v>5</v>
      </c>
      <c r="D19" s="221">
        <v>250</v>
      </c>
      <c r="E19" s="221">
        <v>150</v>
      </c>
      <c r="F19" s="221">
        <v>100</v>
      </c>
      <c r="G19" s="221">
        <v>26</v>
      </c>
      <c r="H19" s="221">
        <v>1</v>
      </c>
      <c r="I19" s="221">
        <v>4</v>
      </c>
      <c r="J19" s="221">
        <v>87</v>
      </c>
      <c r="K19" s="220">
        <v>6</v>
      </c>
    </row>
    <row r="20" spans="1:11" s="38" customFormat="1" ht="12.95" customHeight="1">
      <c r="A20" s="28"/>
      <c r="B20" s="215" t="s">
        <v>909</v>
      </c>
      <c r="C20" s="221">
        <v>5</v>
      </c>
      <c r="D20" s="221">
        <v>244</v>
      </c>
      <c r="E20" s="221">
        <v>134</v>
      </c>
      <c r="F20" s="221">
        <v>110</v>
      </c>
      <c r="G20" s="221">
        <v>28</v>
      </c>
      <c r="H20" s="221">
        <v>1</v>
      </c>
      <c r="I20" s="221">
        <v>4</v>
      </c>
      <c r="J20" s="221">
        <v>79</v>
      </c>
      <c r="K20" s="220">
        <v>6</v>
      </c>
    </row>
    <row r="21" spans="1:11" s="38" customFormat="1" ht="12.95" customHeight="1">
      <c r="A21" s="28"/>
      <c r="B21" s="215" t="s">
        <v>910</v>
      </c>
      <c r="C21" s="221">
        <v>5</v>
      </c>
      <c r="D21" s="221">
        <v>250</v>
      </c>
      <c r="E21" s="221">
        <v>138</v>
      </c>
      <c r="F21" s="221">
        <v>112</v>
      </c>
      <c r="G21" s="221">
        <v>29</v>
      </c>
      <c r="H21" s="221">
        <v>1</v>
      </c>
      <c r="I21" s="221">
        <v>4</v>
      </c>
      <c r="J21" s="221">
        <v>78</v>
      </c>
      <c r="K21" s="220">
        <v>6</v>
      </c>
    </row>
    <row r="22" spans="1:11" s="38" customFormat="1" ht="12.95" customHeight="1">
      <c r="A22" s="28"/>
      <c r="B22" s="215" t="s">
        <v>911</v>
      </c>
      <c r="C22" s="221">
        <v>5</v>
      </c>
      <c r="D22" s="221">
        <v>247</v>
      </c>
      <c r="E22" s="221">
        <v>129</v>
      </c>
      <c r="F22" s="221">
        <v>118</v>
      </c>
      <c r="G22" s="221">
        <v>29</v>
      </c>
      <c r="H22" s="221">
        <v>1</v>
      </c>
      <c r="I22" s="221">
        <v>4</v>
      </c>
      <c r="J22" s="221">
        <v>83</v>
      </c>
      <c r="K22" s="220" t="s">
        <v>72</v>
      </c>
    </row>
    <row r="23" spans="1:11" s="38" customFormat="1" ht="12.95" customHeight="1">
      <c r="A23" s="28"/>
      <c r="B23" s="215" t="s">
        <v>1474</v>
      </c>
      <c r="C23" s="221">
        <v>5</v>
      </c>
      <c r="D23" s="221">
        <f>SUM(E23:F23)</f>
        <v>250</v>
      </c>
      <c r="E23" s="221">
        <v>126</v>
      </c>
      <c r="F23" s="221">
        <v>124</v>
      </c>
      <c r="G23" s="221">
        <v>28</v>
      </c>
      <c r="H23" s="221">
        <v>1</v>
      </c>
      <c r="I23" s="221">
        <v>4</v>
      </c>
      <c r="J23" s="221">
        <v>84</v>
      </c>
      <c r="K23" s="220" t="s">
        <v>72</v>
      </c>
    </row>
    <row r="24" spans="1:11" s="38" customFormat="1" ht="12.95" customHeight="1">
      <c r="A24" s="28"/>
      <c r="B24" s="215"/>
      <c r="C24" s="221"/>
      <c r="D24" s="221"/>
      <c r="E24" s="221"/>
      <c r="F24" s="221"/>
      <c r="G24" s="221"/>
      <c r="H24" s="221"/>
      <c r="I24" s="221"/>
      <c r="J24" s="221"/>
      <c r="K24" s="220"/>
    </row>
    <row r="25" spans="1:11" s="38" customFormat="1" ht="12.95" customHeight="1">
      <c r="A25" s="8" t="s">
        <v>8</v>
      </c>
      <c r="B25" s="215" t="s">
        <v>908</v>
      </c>
      <c r="C25" s="221">
        <v>49</v>
      </c>
      <c r="D25" s="221">
        <v>9362</v>
      </c>
      <c r="E25" s="221">
        <v>5284</v>
      </c>
      <c r="F25" s="221">
        <v>4078</v>
      </c>
      <c r="G25" s="221">
        <v>667</v>
      </c>
      <c r="H25" s="221">
        <v>6</v>
      </c>
      <c r="I25" s="221">
        <v>157</v>
      </c>
      <c r="J25" s="221">
        <v>4488</v>
      </c>
      <c r="K25" s="220">
        <v>300</v>
      </c>
    </row>
    <row r="26" spans="1:11" s="38" customFormat="1" ht="12.95" customHeight="1">
      <c r="A26" s="28"/>
      <c r="B26" s="215" t="s">
        <v>909</v>
      </c>
      <c r="C26" s="221">
        <v>49</v>
      </c>
      <c r="D26" s="221">
        <v>9288</v>
      </c>
      <c r="E26" s="221">
        <v>5096</v>
      </c>
      <c r="F26" s="221">
        <v>4192</v>
      </c>
      <c r="G26" s="221">
        <v>679</v>
      </c>
      <c r="H26" s="221">
        <v>6</v>
      </c>
      <c r="I26" s="221">
        <v>153</v>
      </c>
      <c r="J26" s="221">
        <v>4325</v>
      </c>
      <c r="K26" s="220">
        <v>302</v>
      </c>
    </row>
    <row r="27" spans="1:11" s="38" customFormat="1" ht="12.95" customHeight="1">
      <c r="A27" s="28"/>
      <c r="B27" s="215" t="s">
        <v>910</v>
      </c>
      <c r="C27" s="221">
        <v>49</v>
      </c>
      <c r="D27" s="221">
        <v>9136</v>
      </c>
      <c r="E27" s="221">
        <v>4914</v>
      </c>
      <c r="F27" s="221">
        <v>4222</v>
      </c>
      <c r="G27" s="221">
        <v>684</v>
      </c>
      <c r="H27" s="221">
        <v>6</v>
      </c>
      <c r="I27" s="221">
        <v>152</v>
      </c>
      <c r="J27" s="221">
        <v>4131</v>
      </c>
      <c r="K27" s="220">
        <v>302</v>
      </c>
    </row>
    <row r="28" spans="1:11" s="38" customFormat="1" ht="12.95" customHeight="1">
      <c r="A28" s="28"/>
      <c r="B28" s="215" t="s">
        <v>911</v>
      </c>
      <c r="C28" s="221">
        <v>49</v>
      </c>
      <c r="D28" s="221">
        <v>9197</v>
      </c>
      <c r="E28" s="221">
        <v>4919</v>
      </c>
      <c r="F28" s="221">
        <v>4278</v>
      </c>
      <c r="G28" s="221">
        <v>656</v>
      </c>
      <c r="H28" s="221">
        <v>6</v>
      </c>
      <c r="I28" s="221">
        <v>151</v>
      </c>
      <c r="J28" s="221">
        <v>3960</v>
      </c>
      <c r="K28" s="220">
        <v>308</v>
      </c>
    </row>
    <row r="29" spans="1:11" s="38" customFormat="1" ht="12.95" customHeight="1">
      <c r="A29" s="28"/>
      <c r="B29" s="215" t="s">
        <v>1474</v>
      </c>
      <c r="C29" s="221">
        <v>49</v>
      </c>
      <c r="D29" s="221">
        <f>SUM(E29:F29)</f>
        <v>9088</v>
      </c>
      <c r="E29" s="221">
        <v>4857</v>
      </c>
      <c r="F29" s="221">
        <v>4231</v>
      </c>
      <c r="G29" s="221">
        <v>659</v>
      </c>
      <c r="H29" s="221">
        <v>6</v>
      </c>
      <c r="I29" s="221">
        <v>150</v>
      </c>
      <c r="J29" s="221">
        <v>3830</v>
      </c>
      <c r="K29" s="220">
        <v>322</v>
      </c>
    </row>
    <row r="30" spans="1:11" s="38" customFormat="1" ht="12.95" customHeight="1">
      <c r="A30" s="28"/>
      <c r="B30" s="215"/>
      <c r="C30" s="221"/>
      <c r="D30" s="221"/>
      <c r="E30" s="221"/>
      <c r="F30" s="221"/>
      <c r="G30" s="221"/>
      <c r="H30" s="221"/>
      <c r="I30" s="221"/>
      <c r="J30" s="221"/>
      <c r="K30" s="220"/>
    </row>
    <row r="31" spans="1:11" s="38" customFormat="1" ht="12.95" customHeight="1">
      <c r="A31" s="28" t="s">
        <v>9</v>
      </c>
      <c r="B31" s="215" t="s">
        <v>908</v>
      </c>
      <c r="C31" s="221">
        <v>6</v>
      </c>
      <c r="D31" s="221">
        <v>1104</v>
      </c>
      <c r="E31" s="221">
        <v>563</v>
      </c>
      <c r="F31" s="221">
        <v>541</v>
      </c>
      <c r="G31" s="221">
        <v>98</v>
      </c>
      <c r="H31" s="221">
        <v>1</v>
      </c>
      <c r="I31" s="221">
        <v>25</v>
      </c>
      <c r="J31" s="221">
        <v>611</v>
      </c>
      <c r="K31" s="220">
        <v>53</v>
      </c>
    </row>
    <row r="32" spans="1:11" s="38" customFormat="1" ht="12.95" customHeight="1">
      <c r="A32" s="28"/>
      <c r="B32" s="215" t="s">
        <v>909</v>
      </c>
      <c r="C32" s="221">
        <v>6</v>
      </c>
      <c r="D32" s="221">
        <v>1063</v>
      </c>
      <c r="E32" s="221">
        <v>533</v>
      </c>
      <c r="F32" s="221">
        <v>530</v>
      </c>
      <c r="G32" s="221">
        <v>90</v>
      </c>
      <c r="H32" s="221">
        <v>1</v>
      </c>
      <c r="I32" s="221">
        <v>24</v>
      </c>
      <c r="J32" s="221">
        <v>617</v>
      </c>
      <c r="K32" s="220">
        <v>49</v>
      </c>
    </row>
    <row r="33" spans="1:11" s="38" customFormat="1" ht="12.95" customHeight="1">
      <c r="A33" s="28"/>
      <c r="B33" s="215" t="s">
        <v>910</v>
      </c>
      <c r="C33" s="221">
        <v>5</v>
      </c>
      <c r="D33" s="221">
        <v>970</v>
      </c>
      <c r="E33" s="221">
        <v>468</v>
      </c>
      <c r="F33" s="221">
        <v>502</v>
      </c>
      <c r="G33" s="221">
        <v>92</v>
      </c>
      <c r="H33" s="221">
        <v>1</v>
      </c>
      <c r="I33" s="221">
        <v>21</v>
      </c>
      <c r="J33" s="221">
        <v>586</v>
      </c>
      <c r="K33" s="220">
        <v>47</v>
      </c>
    </row>
    <row r="34" spans="1:11" s="38" customFormat="1" ht="12.95" customHeight="1">
      <c r="A34" s="28"/>
      <c r="B34" s="215" t="s">
        <v>911</v>
      </c>
      <c r="C34" s="221">
        <v>5</v>
      </c>
      <c r="D34" s="221">
        <v>941</v>
      </c>
      <c r="E34" s="221">
        <v>457</v>
      </c>
      <c r="F34" s="221">
        <v>484</v>
      </c>
      <c r="G34" s="221">
        <v>82</v>
      </c>
      <c r="H34" s="221">
        <v>1</v>
      </c>
      <c r="I34" s="221">
        <v>21</v>
      </c>
      <c r="J34" s="221">
        <v>583</v>
      </c>
      <c r="K34" s="220">
        <v>45</v>
      </c>
    </row>
    <row r="35" spans="1:11" s="38" customFormat="1" ht="12.95" customHeight="1">
      <c r="A35" s="28"/>
      <c r="B35" s="215" t="s">
        <v>1474</v>
      </c>
      <c r="C35" s="221">
        <v>5</v>
      </c>
      <c r="D35" s="221">
        <f>SUM(E35:F35)</f>
        <v>914</v>
      </c>
      <c r="E35" s="221">
        <v>447</v>
      </c>
      <c r="F35" s="221">
        <v>467</v>
      </c>
      <c r="G35" s="221">
        <v>80</v>
      </c>
      <c r="H35" s="221">
        <v>1</v>
      </c>
      <c r="I35" s="221">
        <v>20</v>
      </c>
      <c r="J35" s="221">
        <v>518</v>
      </c>
      <c r="K35" s="220">
        <v>45</v>
      </c>
    </row>
    <row r="36" spans="1:11" s="38" customFormat="1" ht="12.95" customHeight="1">
      <c r="A36" s="28"/>
      <c r="B36" s="215"/>
      <c r="C36" s="221"/>
      <c r="D36" s="221"/>
      <c r="E36" s="221"/>
      <c r="F36" s="221"/>
      <c r="G36" s="221"/>
      <c r="H36" s="221"/>
      <c r="I36" s="221"/>
      <c r="J36" s="221"/>
      <c r="K36" s="220"/>
    </row>
    <row r="37" spans="1:11" s="38" customFormat="1" ht="12.95" customHeight="1">
      <c r="A37" s="28" t="s">
        <v>10</v>
      </c>
      <c r="B37" s="215" t="s">
        <v>908</v>
      </c>
      <c r="C37" s="221">
        <v>15</v>
      </c>
      <c r="D37" s="221">
        <v>1515</v>
      </c>
      <c r="E37" s="221">
        <v>845</v>
      </c>
      <c r="F37" s="221">
        <v>670</v>
      </c>
      <c r="G37" s="221">
        <v>143</v>
      </c>
      <c r="H37" s="221">
        <v>1</v>
      </c>
      <c r="I37" s="221">
        <v>21</v>
      </c>
      <c r="J37" s="221">
        <v>454</v>
      </c>
      <c r="K37" s="220">
        <v>37</v>
      </c>
    </row>
    <row r="38" spans="1:11" s="38" customFormat="1" ht="12.95" customHeight="1">
      <c r="A38" s="28"/>
      <c r="B38" s="215" t="s">
        <v>909</v>
      </c>
      <c r="C38" s="221">
        <v>15</v>
      </c>
      <c r="D38" s="221">
        <v>1531</v>
      </c>
      <c r="E38" s="221">
        <v>850</v>
      </c>
      <c r="F38" s="221">
        <v>681</v>
      </c>
      <c r="G38" s="221">
        <v>145</v>
      </c>
      <c r="H38" s="221">
        <v>1</v>
      </c>
      <c r="I38" s="221">
        <v>21</v>
      </c>
      <c r="J38" s="221">
        <v>476</v>
      </c>
      <c r="K38" s="220">
        <v>40</v>
      </c>
    </row>
    <row r="39" spans="1:11" s="38" customFormat="1" ht="12.95" customHeight="1">
      <c r="A39" s="28"/>
      <c r="B39" s="215" t="s">
        <v>910</v>
      </c>
      <c r="C39" s="221">
        <v>16</v>
      </c>
      <c r="D39" s="221">
        <v>1504</v>
      </c>
      <c r="E39" s="221">
        <v>835</v>
      </c>
      <c r="F39" s="221">
        <v>669</v>
      </c>
      <c r="G39" s="221">
        <v>144</v>
      </c>
      <c r="H39" s="221">
        <v>1</v>
      </c>
      <c r="I39" s="221">
        <v>20</v>
      </c>
      <c r="J39" s="221">
        <v>439</v>
      </c>
      <c r="K39" s="220">
        <v>37</v>
      </c>
    </row>
    <row r="40" spans="1:11" s="38" customFormat="1" ht="12.95" customHeight="1">
      <c r="A40" s="28"/>
      <c r="B40" s="215" t="s">
        <v>911</v>
      </c>
      <c r="C40" s="221">
        <v>18</v>
      </c>
      <c r="D40" s="221">
        <v>1362</v>
      </c>
      <c r="E40" s="221">
        <v>763</v>
      </c>
      <c r="F40" s="221">
        <v>599</v>
      </c>
      <c r="G40" s="221">
        <v>128</v>
      </c>
      <c r="H40" s="221">
        <v>1</v>
      </c>
      <c r="I40" s="221">
        <v>25</v>
      </c>
      <c r="J40" s="221">
        <v>408</v>
      </c>
      <c r="K40" s="220">
        <v>39</v>
      </c>
    </row>
    <row r="41" spans="1:11" s="38" customFormat="1" ht="12.95" customHeight="1">
      <c r="A41" s="28"/>
      <c r="B41" s="215" t="s">
        <v>1474</v>
      </c>
      <c r="C41" s="221">
        <v>16</v>
      </c>
      <c r="D41" s="221">
        <f>SUM(E41:F41)</f>
        <v>1332</v>
      </c>
      <c r="E41" s="221">
        <v>745</v>
      </c>
      <c r="F41" s="221">
        <v>587</v>
      </c>
      <c r="G41" s="221">
        <v>130</v>
      </c>
      <c r="H41" s="221">
        <v>1</v>
      </c>
      <c r="I41" s="221">
        <v>24</v>
      </c>
      <c r="J41" s="221">
        <v>396</v>
      </c>
      <c r="K41" s="220">
        <v>37</v>
      </c>
    </row>
    <row r="42" spans="1:11" s="38" customFormat="1" ht="12.95" customHeight="1">
      <c r="A42" s="28"/>
      <c r="B42" s="215"/>
      <c r="C42" s="221"/>
      <c r="D42" s="221"/>
      <c r="E42" s="221"/>
      <c r="F42" s="221"/>
      <c r="G42" s="221"/>
      <c r="H42" s="221"/>
      <c r="I42" s="221"/>
      <c r="J42" s="221"/>
      <c r="K42" s="221"/>
    </row>
    <row r="43" spans="1:11" s="38" customFormat="1" ht="12.95" customHeight="1">
      <c r="A43" s="28" t="s">
        <v>11</v>
      </c>
      <c r="B43" s="215" t="s">
        <v>908</v>
      </c>
      <c r="C43" s="221">
        <v>7</v>
      </c>
      <c r="D43" s="221">
        <v>1248</v>
      </c>
      <c r="E43" s="221">
        <v>659</v>
      </c>
      <c r="F43" s="221">
        <v>589</v>
      </c>
      <c r="G43" s="221">
        <v>92</v>
      </c>
      <c r="H43" s="221">
        <v>1</v>
      </c>
      <c r="I43" s="221">
        <v>23</v>
      </c>
      <c r="J43" s="221">
        <v>540</v>
      </c>
      <c r="K43" s="221">
        <v>38</v>
      </c>
    </row>
    <row r="44" spans="1:11" s="38" customFormat="1" ht="12.95" customHeight="1">
      <c r="A44" s="28"/>
      <c r="B44" s="215" t="s">
        <v>909</v>
      </c>
      <c r="C44" s="221">
        <v>7</v>
      </c>
      <c r="D44" s="221">
        <v>1223</v>
      </c>
      <c r="E44" s="221">
        <v>651</v>
      </c>
      <c r="F44" s="221">
        <v>572</v>
      </c>
      <c r="G44" s="221">
        <v>91</v>
      </c>
      <c r="H44" s="221">
        <v>1</v>
      </c>
      <c r="I44" s="221">
        <v>21</v>
      </c>
      <c r="J44" s="221">
        <v>515</v>
      </c>
      <c r="K44" s="220">
        <v>37</v>
      </c>
    </row>
    <row r="45" spans="1:11" s="38" customFormat="1" ht="12.95" customHeight="1">
      <c r="A45" s="28"/>
      <c r="B45" s="215" t="s">
        <v>910</v>
      </c>
      <c r="C45" s="221">
        <v>7</v>
      </c>
      <c r="D45" s="221">
        <v>1191</v>
      </c>
      <c r="E45" s="221">
        <v>635</v>
      </c>
      <c r="F45" s="221">
        <v>556</v>
      </c>
      <c r="G45" s="221">
        <v>95</v>
      </c>
      <c r="H45" s="221">
        <v>1</v>
      </c>
      <c r="I45" s="221">
        <v>20</v>
      </c>
      <c r="J45" s="221">
        <v>479</v>
      </c>
      <c r="K45" s="220">
        <v>35</v>
      </c>
    </row>
    <row r="46" spans="1:11" s="38" customFormat="1" ht="12.95" customHeight="1">
      <c r="A46" s="28"/>
      <c r="B46" s="215" t="s">
        <v>911</v>
      </c>
      <c r="C46" s="221">
        <v>7</v>
      </c>
      <c r="D46" s="221">
        <v>1146</v>
      </c>
      <c r="E46" s="221">
        <v>597</v>
      </c>
      <c r="F46" s="221">
        <v>549</v>
      </c>
      <c r="G46" s="221">
        <v>87</v>
      </c>
      <c r="H46" s="221">
        <v>1</v>
      </c>
      <c r="I46" s="221">
        <v>20</v>
      </c>
      <c r="J46" s="221">
        <v>475</v>
      </c>
      <c r="K46" s="220">
        <v>35</v>
      </c>
    </row>
    <row r="47" spans="1:11" s="38" customFormat="1" ht="12.95" customHeight="1">
      <c r="A47" s="28"/>
      <c r="B47" s="215" t="s">
        <v>1474</v>
      </c>
      <c r="C47" s="221">
        <v>7</v>
      </c>
      <c r="D47" s="221">
        <f>SUM(E47:F47)</f>
        <v>1144</v>
      </c>
      <c r="E47" s="221">
        <v>619</v>
      </c>
      <c r="F47" s="221">
        <v>525</v>
      </c>
      <c r="G47" s="221">
        <v>87</v>
      </c>
      <c r="H47" s="221">
        <v>1</v>
      </c>
      <c r="I47" s="221">
        <v>20</v>
      </c>
      <c r="J47" s="221">
        <v>447</v>
      </c>
      <c r="K47" s="220">
        <v>36</v>
      </c>
    </row>
    <row r="48" spans="1:11" s="38" customFormat="1" ht="12.95" customHeight="1">
      <c r="A48" s="28"/>
      <c r="B48" s="215"/>
      <c r="C48" s="221"/>
      <c r="D48" s="221"/>
      <c r="E48" s="221"/>
      <c r="F48" s="221"/>
      <c r="G48" s="221"/>
      <c r="H48" s="221"/>
      <c r="I48" s="221"/>
      <c r="J48" s="221"/>
      <c r="K48" s="220"/>
    </row>
    <row r="49" spans="1:11" s="38" customFormat="1" ht="12.95" customHeight="1">
      <c r="A49" s="28" t="s">
        <v>12</v>
      </c>
      <c r="B49" s="215" t="s">
        <v>908</v>
      </c>
      <c r="C49" s="221">
        <v>5</v>
      </c>
      <c r="D49" s="221">
        <v>833</v>
      </c>
      <c r="E49" s="221">
        <v>439</v>
      </c>
      <c r="F49" s="221">
        <v>394</v>
      </c>
      <c r="G49" s="221">
        <v>56</v>
      </c>
      <c r="H49" s="221">
        <v>1</v>
      </c>
      <c r="I49" s="221">
        <v>24</v>
      </c>
      <c r="J49" s="221">
        <v>535</v>
      </c>
      <c r="K49" s="220">
        <v>40</v>
      </c>
    </row>
    <row r="50" spans="1:11" s="38" customFormat="1" ht="12.95" customHeight="1">
      <c r="A50" s="28"/>
      <c r="B50" s="215" t="s">
        <v>909</v>
      </c>
      <c r="C50" s="221">
        <v>5</v>
      </c>
      <c r="D50" s="221">
        <v>834</v>
      </c>
      <c r="E50" s="221">
        <v>426</v>
      </c>
      <c r="F50" s="221">
        <v>408</v>
      </c>
      <c r="G50" s="221">
        <v>52</v>
      </c>
      <c r="H50" s="221">
        <v>1</v>
      </c>
      <c r="I50" s="221">
        <v>22</v>
      </c>
      <c r="J50" s="221">
        <v>480</v>
      </c>
      <c r="K50" s="220">
        <v>37</v>
      </c>
    </row>
    <row r="51" spans="1:11" s="38" customFormat="1" ht="12.95" customHeight="1">
      <c r="A51" s="28"/>
      <c r="B51" s="215" t="s">
        <v>910</v>
      </c>
      <c r="C51" s="221">
        <v>5</v>
      </c>
      <c r="D51" s="221">
        <v>787</v>
      </c>
      <c r="E51" s="221">
        <v>413</v>
      </c>
      <c r="F51" s="221">
        <v>374</v>
      </c>
      <c r="G51" s="221">
        <v>56</v>
      </c>
      <c r="H51" s="221">
        <v>1</v>
      </c>
      <c r="I51" s="221">
        <v>20</v>
      </c>
      <c r="J51" s="221">
        <v>427</v>
      </c>
      <c r="K51" s="220">
        <v>36</v>
      </c>
    </row>
    <row r="52" spans="1:11" s="38" customFormat="1" ht="12.95" customHeight="1">
      <c r="A52" s="28"/>
      <c r="B52" s="215" t="s">
        <v>911</v>
      </c>
      <c r="C52" s="221">
        <v>6</v>
      </c>
      <c r="D52" s="221">
        <v>776</v>
      </c>
      <c r="E52" s="221">
        <v>424</v>
      </c>
      <c r="F52" s="221">
        <v>352</v>
      </c>
      <c r="G52" s="221">
        <v>58</v>
      </c>
      <c r="H52" s="221">
        <v>1</v>
      </c>
      <c r="I52" s="221">
        <v>19</v>
      </c>
      <c r="J52" s="221">
        <v>393</v>
      </c>
      <c r="K52" s="220">
        <v>37</v>
      </c>
    </row>
    <row r="53" spans="1:11" s="38" customFormat="1" ht="12.95" customHeight="1">
      <c r="A53" s="28"/>
      <c r="B53" s="215" t="s">
        <v>1474</v>
      </c>
      <c r="C53" s="221">
        <v>5</v>
      </c>
      <c r="D53" s="221">
        <f>SUM(E53:F53)</f>
        <v>748</v>
      </c>
      <c r="E53" s="221">
        <v>406</v>
      </c>
      <c r="F53" s="221">
        <v>342</v>
      </c>
      <c r="G53" s="221">
        <v>59</v>
      </c>
      <c r="H53" s="221">
        <v>1</v>
      </c>
      <c r="I53" s="221">
        <v>19</v>
      </c>
      <c r="J53" s="221">
        <v>377</v>
      </c>
      <c r="K53" s="220">
        <v>37</v>
      </c>
    </row>
    <row r="54" spans="1:11" s="38" customFormat="1" ht="12.95" customHeight="1">
      <c r="A54" s="28"/>
      <c r="B54" s="215"/>
      <c r="C54" s="221"/>
      <c r="D54" s="221"/>
      <c r="E54" s="221"/>
      <c r="F54" s="221"/>
      <c r="G54" s="221"/>
      <c r="H54" s="221"/>
      <c r="I54" s="221"/>
      <c r="J54" s="221"/>
      <c r="K54" s="220"/>
    </row>
    <row r="55" spans="1:11" s="38" customFormat="1" ht="12.95" customHeight="1">
      <c r="A55" s="28" t="s">
        <v>13</v>
      </c>
      <c r="B55" s="215" t="s">
        <v>908</v>
      </c>
      <c r="C55" s="221">
        <v>4</v>
      </c>
      <c r="D55" s="221">
        <v>823</v>
      </c>
      <c r="E55" s="221">
        <v>443</v>
      </c>
      <c r="F55" s="221">
        <v>380</v>
      </c>
      <c r="G55" s="221">
        <v>52</v>
      </c>
      <c r="H55" s="221">
        <v>1</v>
      </c>
      <c r="I55" s="221">
        <v>22</v>
      </c>
      <c r="J55" s="221">
        <v>484</v>
      </c>
      <c r="K55" s="220">
        <v>39</v>
      </c>
    </row>
    <row r="56" spans="1:11" s="38" customFormat="1" ht="12.95" customHeight="1">
      <c r="A56" s="28"/>
      <c r="B56" s="215" t="s">
        <v>909</v>
      </c>
      <c r="C56" s="221">
        <v>4</v>
      </c>
      <c r="D56" s="221">
        <v>758</v>
      </c>
      <c r="E56" s="221">
        <v>421</v>
      </c>
      <c r="F56" s="221">
        <v>337</v>
      </c>
      <c r="G56" s="221">
        <v>57</v>
      </c>
      <c r="H56" s="221">
        <v>1</v>
      </c>
      <c r="I56" s="221">
        <v>22</v>
      </c>
      <c r="J56" s="221">
        <v>457</v>
      </c>
      <c r="K56" s="220">
        <v>39</v>
      </c>
    </row>
    <row r="57" spans="1:11" s="38" customFormat="1" ht="12.95" customHeight="1">
      <c r="A57" s="28"/>
      <c r="B57" s="215" t="s">
        <v>910</v>
      </c>
      <c r="C57" s="221">
        <v>4</v>
      </c>
      <c r="D57" s="221">
        <v>742</v>
      </c>
      <c r="E57" s="221">
        <v>426</v>
      </c>
      <c r="F57" s="221">
        <v>316</v>
      </c>
      <c r="G57" s="221">
        <v>52</v>
      </c>
      <c r="H57" s="221">
        <v>1</v>
      </c>
      <c r="I57" s="221">
        <v>20</v>
      </c>
      <c r="J57" s="221">
        <v>430</v>
      </c>
      <c r="K57" s="220">
        <v>41</v>
      </c>
    </row>
    <row r="58" spans="1:11" s="38" customFormat="1" ht="12.95" customHeight="1">
      <c r="A58" s="28"/>
      <c r="B58" s="215" t="s">
        <v>911</v>
      </c>
      <c r="C58" s="221">
        <v>4</v>
      </c>
      <c r="D58" s="221">
        <v>753</v>
      </c>
      <c r="E58" s="221">
        <v>424</v>
      </c>
      <c r="F58" s="221">
        <v>329</v>
      </c>
      <c r="G58" s="221">
        <v>51</v>
      </c>
      <c r="H58" s="221">
        <v>1</v>
      </c>
      <c r="I58" s="221">
        <v>18</v>
      </c>
      <c r="J58" s="221">
        <v>380</v>
      </c>
      <c r="K58" s="220">
        <v>39</v>
      </c>
    </row>
    <row r="59" spans="1:11" s="38" customFormat="1" ht="12.95" customHeight="1">
      <c r="A59" s="28"/>
      <c r="B59" s="215" t="s">
        <v>1474</v>
      </c>
      <c r="C59" s="221">
        <v>4</v>
      </c>
      <c r="D59" s="221">
        <f>SUM(E59:F59)</f>
        <v>757</v>
      </c>
      <c r="E59" s="221">
        <v>431</v>
      </c>
      <c r="F59" s="221">
        <v>326</v>
      </c>
      <c r="G59" s="221">
        <v>50</v>
      </c>
      <c r="H59" s="221">
        <v>1</v>
      </c>
      <c r="I59" s="221">
        <v>17</v>
      </c>
      <c r="J59" s="221">
        <v>332</v>
      </c>
      <c r="K59" s="220">
        <v>37</v>
      </c>
    </row>
    <row r="60" spans="1:11" s="38" customFormat="1" ht="12.95" customHeight="1">
      <c r="A60" s="28"/>
      <c r="B60" s="215"/>
      <c r="C60" s="221"/>
      <c r="D60" s="221"/>
      <c r="E60" s="221"/>
      <c r="F60" s="221"/>
      <c r="G60" s="221"/>
      <c r="H60" s="221"/>
      <c r="I60" s="221"/>
      <c r="J60" s="221"/>
      <c r="K60" s="220"/>
    </row>
    <row r="61" spans="1:11" s="38" customFormat="1" ht="12.95" customHeight="1">
      <c r="A61" s="28" t="s">
        <v>14</v>
      </c>
      <c r="B61" s="215" t="s">
        <v>908</v>
      </c>
      <c r="C61" s="221">
        <v>4</v>
      </c>
      <c r="D61" s="221">
        <v>344</v>
      </c>
      <c r="E61" s="221">
        <v>187</v>
      </c>
      <c r="F61" s="221">
        <v>157</v>
      </c>
      <c r="G61" s="221">
        <v>34</v>
      </c>
      <c r="H61" s="221">
        <v>1</v>
      </c>
      <c r="I61" s="221">
        <v>9</v>
      </c>
      <c r="J61" s="221">
        <v>191</v>
      </c>
      <c r="K61" s="220">
        <v>23</v>
      </c>
    </row>
    <row r="62" spans="1:11" s="38" customFormat="1" ht="12.95" customHeight="1">
      <c r="A62" s="28"/>
      <c r="B62" s="215" t="s">
        <v>909</v>
      </c>
      <c r="C62" s="221">
        <v>4</v>
      </c>
      <c r="D62" s="221">
        <v>326</v>
      </c>
      <c r="E62" s="221">
        <v>178</v>
      </c>
      <c r="F62" s="221">
        <v>148</v>
      </c>
      <c r="G62" s="221">
        <v>33</v>
      </c>
      <c r="H62" s="221">
        <v>1</v>
      </c>
      <c r="I62" s="221">
        <v>9</v>
      </c>
      <c r="J62" s="221">
        <v>190</v>
      </c>
      <c r="K62" s="220">
        <v>21</v>
      </c>
    </row>
    <row r="63" spans="1:11" s="38" customFormat="1" ht="12.95" customHeight="1">
      <c r="A63" s="28"/>
      <c r="B63" s="215" t="s">
        <v>910</v>
      </c>
      <c r="C63" s="221">
        <v>4</v>
      </c>
      <c r="D63" s="221">
        <v>318</v>
      </c>
      <c r="E63" s="221">
        <v>174</v>
      </c>
      <c r="F63" s="221">
        <v>144</v>
      </c>
      <c r="G63" s="221">
        <v>34</v>
      </c>
      <c r="H63" s="221">
        <v>1</v>
      </c>
      <c r="I63" s="221">
        <v>8</v>
      </c>
      <c r="J63" s="221">
        <v>154</v>
      </c>
      <c r="K63" s="220">
        <v>22</v>
      </c>
    </row>
    <row r="64" spans="1:11" s="38" customFormat="1" ht="12.95" customHeight="1">
      <c r="A64" s="28"/>
      <c r="B64" s="215" t="s">
        <v>911</v>
      </c>
      <c r="C64" s="221">
        <v>4</v>
      </c>
      <c r="D64" s="221">
        <v>321</v>
      </c>
      <c r="E64" s="221">
        <v>181</v>
      </c>
      <c r="F64" s="221">
        <v>140</v>
      </c>
      <c r="G64" s="221">
        <v>33</v>
      </c>
      <c r="H64" s="221">
        <v>1</v>
      </c>
      <c r="I64" s="221">
        <v>8</v>
      </c>
      <c r="J64" s="221">
        <v>154</v>
      </c>
      <c r="K64" s="220">
        <v>21</v>
      </c>
    </row>
    <row r="65" spans="1:11" s="38" customFormat="1" ht="12.95" customHeight="1">
      <c r="A65" s="28"/>
      <c r="B65" s="215" t="s">
        <v>1474</v>
      </c>
      <c r="C65" s="221">
        <v>4</v>
      </c>
      <c r="D65" s="221">
        <f>SUM(E65:F65)</f>
        <v>347</v>
      </c>
      <c r="E65" s="221">
        <v>188</v>
      </c>
      <c r="F65" s="221">
        <v>159</v>
      </c>
      <c r="G65" s="221">
        <v>37</v>
      </c>
      <c r="H65" s="221">
        <v>1</v>
      </c>
      <c r="I65" s="221">
        <v>6</v>
      </c>
      <c r="J65" s="221">
        <v>117</v>
      </c>
      <c r="K65" s="220">
        <v>17</v>
      </c>
    </row>
    <row r="66" spans="1:11" s="38" customFormat="1" ht="12.95" customHeight="1">
      <c r="A66" s="28"/>
      <c r="B66" s="215"/>
      <c r="C66" s="221"/>
      <c r="D66" s="221"/>
      <c r="E66" s="221"/>
      <c r="F66" s="221"/>
      <c r="G66" s="221"/>
      <c r="H66" s="221"/>
      <c r="I66" s="221"/>
      <c r="J66" s="221"/>
      <c r="K66" s="220"/>
    </row>
    <row r="67" spans="1:11" s="38" customFormat="1" ht="12.95" customHeight="1">
      <c r="A67" s="28" t="s">
        <v>15</v>
      </c>
      <c r="B67" s="215" t="s">
        <v>908</v>
      </c>
      <c r="C67" s="221">
        <v>8</v>
      </c>
      <c r="D67" s="221">
        <v>967</v>
      </c>
      <c r="E67" s="221">
        <v>480</v>
      </c>
      <c r="F67" s="221">
        <v>487</v>
      </c>
      <c r="G67" s="221">
        <v>63</v>
      </c>
      <c r="H67" s="221">
        <v>1</v>
      </c>
      <c r="I67" s="221">
        <v>22</v>
      </c>
      <c r="J67" s="221">
        <v>515</v>
      </c>
      <c r="K67" s="220">
        <v>40</v>
      </c>
    </row>
    <row r="68" spans="1:11" s="38" customFormat="1" ht="12.95" customHeight="1">
      <c r="A68" s="28"/>
      <c r="B68" s="215" t="s">
        <v>909</v>
      </c>
      <c r="C68" s="221">
        <v>7</v>
      </c>
      <c r="D68" s="221">
        <v>936</v>
      </c>
      <c r="E68" s="221">
        <v>463</v>
      </c>
      <c r="F68" s="221">
        <v>473</v>
      </c>
      <c r="G68" s="221">
        <v>67</v>
      </c>
      <c r="H68" s="221">
        <v>1</v>
      </c>
      <c r="I68" s="221">
        <v>21</v>
      </c>
      <c r="J68" s="221">
        <v>517</v>
      </c>
      <c r="K68" s="220">
        <v>37</v>
      </c>
    </row>
    <row r="69" spans="1:11" s="38" customFormat="1" ht="12.95" customHeight="1">
      <c r="A69" s="28"/>
      <c r="B69" s="215" t="s">
        <v>910</v>
      </c>
      <c r="C69" s="221">
        <v>7</v>
      </c>
      <c r="D69" s="221">
        <v>890</v>
      </c>
      <c r="E69" s="221">
        <v>465</v>
      </c>
      <c r="F69" s="221">
        <v>425</v>
      </c>
      <c r="G69" s="221">
        <v>69</v>
      </c>
      <c r="H69" s="221">
        <v>1</v>
      </c>
      <c r="I69" s="221">
        <v>19</v>
      </c>
      <c r="J69" s="221">
        <v>487</v>
      </c>
      <c r="K69" s="220">
        <v>35</v>
      </c>
    </row>
    <row r="70" spans="1:11" s="38" customFormat="1" ht="12.95" customHeight="1">
      <c r="A70" s="28"/>
      <c r="B70" s="215" t="s">
        <v>911</v>
      </c>
      <c r="C70" s="221">
        <v>7</v>
      </c>
      <c r="D70" s="221">
        <v>826</v>
      </c>
      <c r="E70" s="221">
        <v>434</v>
      </c>
      <c r="F70" s="221">
        <v>392</v>
      </c>
      <c r="G70" s="221">
        <v>62</v>
      </c>
      <c r="H70" s="221">
        <v>1</v>
      </c>
      <c r="I70" s="221">
        <v>19</v>
      </c>
      <c r="J70" s="221">
        <v>495</v>
      </c>
      <c r="K70" s="220">
        <v>33</v>
      </c>
    </row>
    <row r="71" spans="1:11" s="38" customFormat="1" ht="12.95" customHeight="1">
      <c r="A71" s="28"/>
      <c r="B71" s="215" t="s">
        <v>1474</v>
      </c>
      <c r="C71" s="221">
        <v>8</v>
      </c>
      <c r="D71" s="221">
        <f>SUM(E71:F71)</f>
        <v>825</v>
      </c>
      <c r="E71" s="221">
        <v>424</v>
      </c>
      <c r="F71" s="221">
        <v>401</v>
      </c>
      <c r="G71" s="221">
        <v>61</v>
      </c>
      <c r="H71" s="221">
        <v>1</v>
      </c>
      <c r="I71" s="221">
        <v>18</v>
      </c>
      <c r="J71" s="221">
        <v>440</v>
      </c>
      <c r="K71" s="220">
        <v>35</v>
      </c>
    </row>
    <row r="72" spans="1:11" s="38" customFormat="1" ht="12.95" customHeight="1">
      <c r="A72" s="28"/>
      <c r="B72" s="215"/>
      <c r="C72" s="221"/>
      <c r="D72" s="221"/>
      <c r="E72" s="221"/>
      <c r="F72" s="221"/>
      <c r="G72" s="221"/>
      <c r="H72" s="221"/>
      <c r="I72" s="221"/>
      <c r="J72" s="221"/>
      <c r="K72" s="220"/>
    </row>
    <row r="73" spans="1:11" s="38" customFormat="1" ht="12.95" customHeight="1">
      <c r="A73" s="28" t="s">
        <v>16</v>
      </c>
      <c r="B73" s="215" t="s">
        <v>908</v>
      </c>
      <c r="C73" s="221">
        <v>31</v>
      </c>
      <c r="D73" s="221">
        <v>4303</v>
      </c>
      <c r="E73" s="221">
        <v>2200</v>
      </c>
      <c r="F73" s="221">
        <v>2103</v>
      </c>
      <c r="G73" s="221">
        <v>326</v>
      </c>
      <c r="H73" s="221">
        <v>3</v>
      </c>
      <c r="I73" s="221">
        <v>79</v>
      </c>
      <c r="J73" s="221">
        <v>2109</v>
      </c>
      <c r="K73" s="220">
        <v>138</v>
      </c>
    </row>
    <row r="74" spans="1:11" s="38" customFormat="1" ht="12.95" customHeight="1">
      <c r="A74" s="28"/>
      <c r="B74" s="215" t="s">
        <v>909</v>
      </c>
      <c r="C74" s="221">
        <v>31</v>
      </c>
      <c r="D74" s="221">
        <v>4109</v>
      </c>
      <c r="E74" s="221">
        <v>2157</v>
      </c>
      <c r="F74" s="221">
        <v>1952</v>
      </c>
      <c r="G74" s="221">
        <v>332</v>
      </c>
      <c r="H74" s="221">
        <v>3</v>
      </c>
      <c r="I74" s="221">
        <v>76</v>
      </c>
      <c r="J74" s="221">
        <v>2033</v>
      </c>
      <c r="K74" s="220">
        <v>137</v>
      </c>
    </row>
    <row r="75" spans="1:11" s="38" customFormat="1" ht="12.95" customHeight="1">
      <c r="A75" s="28"/>
      <c r="B75" s="215" t="s">
        <v>910</v>
      </c>
      <c r="C75" s="221">
        <v>30</v>
      </c>
      <c r="D75" s="221">
        <v>4003</v>
      </c>
      <c r="E75" s="221">
        <v>2120</v>
      </c>
      <c r="F75" s="221">
        <v>1883</v>
      </c>
      <c r="G75" s="221">
        <v>359</v>
      </c>
      <c r="H75" s="221">
        <v>3</v>
      </c>
      <c r="I75" s="221">
        <v>72</v>
      </c>
      <c r="J75" s="221">
        <v>1933</v>
      </c>
      <c r="K75" s="220">
        <v>142</v>
      </c>
    </row>
    <row r="76" spans="1:11" s="38" customFormat="1" ht="12.95" customHeight="1">
      <c r="A76" s="28"/>
      <c r="B76" s="215" t="s">
        <v>911</v>
      </c>
      <c r="C76" s="221">
        <v>29</v>
      </c>
      <c r="D76" s="221">
        <v>3943</v>
      </c>
      <c r="E76" s="221">
        <v>2113</v>
      </c>
      <c r="F76" s="221">
        <v>1830</v>
      </c>
      <c r="G76" s="221">
        <v>334</v>
      </c>
      <c r="H76" s="221">
        <v>3</v>
      </c>
      <c r="I76" s="221">
        <v>70</v>
      </c>
      <c r="J76" s="221">
        <v>1808</v>
      </c>
      <c r="K76" s="220">
        <v>135</v>
      </c>
    </row>
    <row r="77" spans="1:11" s="38" customFormat="1" ht="12.95" customHeight="1">
      <c r="A77" s="28"/>
      <c r="B77" s="215" t="s">
        <v>1474</v>
      </c>
      <c r="C77" s="221">
        <v>30</v>
      </c>
      <c r="D77" s="221">
        <f>SUM(E77:F77)</f>
        <v>3888</v>
      </c>
      <c r="E77" s="221">
        <v>2137</v>
      </c>
      <c r="F77" s="221">
        <v>1751</v>
      </c>
      <c r="G77" s="221">
        <v>348</v>
      </c>
      <c r="H77" s="221">
        <v>3</v>
      </c>
      <c r="I77" s="221">
        <v>67</v>
      </c>
      <c r="J77" s="221">
        <v>1702</v>
      </c>
      <c r="K77" s="220">
        <v>140</v>
      </c>
    </row>
    <row r="78" spans="1:11" s="38" customFormat="1" ht="12.95" customHeight="1">
      <c r="A78" s="28"/>
      <c r="B78" s="215"/>
      <c r="C78" s="221"/>
      <c r="D78" s="221"/>
      <c r="E78" s="221"/>
      <c r="F78" s="221"/>
      <c r="G78" s="221"/>
      <c r="H78" s="221"/>
      <c r="I78" s="221"/>
      <c r="J78" s="221"/>
      <c r="K78" s="220"/>
    </row>
    <row r="79" spans="1:11" s="38" customFormat="1" ht="12.95" customHeight="1">
      <c r="A79" s="28" t="s">
        <v>17</v>
      </c>
      <c r="B79" s="215" t="s">
        <v>908</v>
      </c>
      <c r="C79" s="221">
        <v>23</v>
      </c>
      <c r="D79" s="221">
        <v>2350</v>
      </c>
      <c r="E79" s="221">
        <v>1187</v>
      </c>
      <c r="F79" s="221">
        <v>1163</v>
      </c>
      <c r="G79" s="221">
        <v>218</v>
      </c>
      <c r="H79" s="221">
        <v>3</v>
      </c>
      <c r="I79" s="221">
        <v>50</v>
      </c>
      <c r="J79" s="221">
        <v>1180</v>
      </c>
      <c r="K79" s="220">
        <v>105</v>
      </c>
    </row>
    <row r="80" spans="1:11" s="38" customFormat="1" ht="12.95" customHeight="1">
      <c r="A80" s="28"/>
      <c r="B80" s="215" t="s">
        <v>909</v>
      </c>
      <c r="C80" s="221">
        <v>23</v>
      </c>
      <c r="D80" s="221">
        <v>2244</v>
      </c>
      <c r="E80" s="221">
        <v>1154</v>
      </c>
      <c r="F80" s="221">
        <v>1090</v>
      </c>
      <c r="G80" s="221">
        <v>213</v>
      </c>
      <c r="H80" s="221">
        <v>3</v>
      </c>
      <c r="I80" s="221">
        <v>49</v>
      </c>
      <c r="J80" s="221">
        <v>1229</v>
      </c>
      <c r="K80" s="220">
        <v>101</v>
      </c>
    </row>
    <row r="81" spans="1:11" s="38" customFormat="1" ht="12.95" customHeight="1">
      <c r="A81" s="28"/>
      <c r="B81" s="215" t="s">
        <v>910</v>
      </c>
      <c r="C81" s="221">
        <v>23</v>
      </c>
      <c r="D81" s="221">
        <v>2149</v>
      </c>
      <c r="E81" s="221">
        <v>1128</v>
      </c>
      <c r="F81" s="221">
        <v>1021</v>
      </c>
      <c r="G81" s="221">
        <v>217</v>
      </c>
      <c r="H81" s="221">
        <v>3</v>
      </c>
      <c r="I81" s="221">
        <v>46</v>
      </c>
      <c r="J81" s="221">
        <v>1159</v>
      </c>
      <c r="K81" s="220">
        <v>88</v>
      </c>
    </row>
    <row r="82" spans="1:11" s="38" customFormat="1" ht="12.95" customHeight="1">
      <c r="A82" s="28"/>
      <c r="B82" s="215" t="s">
        <v>911</v>
      </c>
      <c r="C82" s="221">
        <v>23</v>
      </c>
      <c r="D82" s="221">
        <v>2126</v>
      </c>
      <c r="E82" s="221">
        <v>1139</v>
      </c>
      <c r="F82" s="221">
        <v>987</v>
      </c>
      <c r="G82" s="221">
        <v>219</v>
      </c>
      <c r="H82" s="221">
        <v>3</v>
      </c>
      <c r="I82" s="221">
        <v>46</v>
      </c>
      <c r="J82" s="221">
        <v>1125</v>
      </c>
      <c r="K82" s="220">
        <v>94</v>
      </c>
    </row>
    <row r="83" spans="1:11" s="38" customFormat="1" ht="12.95" customHeight="1">
      <c r="A83" s="28"/>
      <c r="B83" s="215" t="s">
        <v>1474</v>
      </c>
      <c r="C83" s="221">
        <v>23</v>
      </c>
      <c r="D83" s="221">
        <f>SUM(E83:F83)</f>
        <v>2138</v>
      </c>
      <c r="E83" s="221">
        <v>1165</v>
      </c>
      <c r="F83" s="221">
        <v>973</v>
      </c>
      <c r="G83" s="221">
        <v>215</v>
      </c>
      <c r="H83" s="221">
        <v>3</v>
      </c>
      <c r="I83" s="221">
        <v>46</v>
      </c>
      <c r="J83" s="221">
        <v>1069</v>
      </c>
      <c r="K83" s="220">
        <v>93</v>
      </c>
    </row>
    <row r="84" spans="1:11" s="38" customFormat="1" ht="12.95" customHeight="1">
      <c r="A84" s="28"/>
      <c r="B84" s="215"/>
      <c r="C84" s="221"/>
      <c r="D84" s="221"/>
      <c r="E84" s="221"/>
      <c r="F84" s="221"/>
      <c r="G84" s="221"/>
      <c r="H84" s="221"/>
      <c r="I84" s="221"/>
      <c r="J84" s="221"/>
      <c r="K84" s="221"/>
    </row>
    <row r="85" spans="1:11" s="38" customFormat="1" ht="12.95" customHeight="1">
      <c r="A85" s="8" t="s">
        <v>18</v>
      </c>
      <c r="B85" s="215" t="s">
        <v>908</v>
      </c>
      <c r="C85" s="221">
        <v>46</v>
      </c>
      <c r="D85" s="221">
        <v>5802</v>
      </c>
      <c r="E85" s="221">
        <v>3098</v>
      </c>
      <c r="F85" s="221">
        <v>2704</v>
      </c>
      <c r="G85" s="221">
        <v>460</v>
      </c>
      <c r="H85" s="221">
        <v>6</v>
      </c>
      <c r="I85" s="221">
        <v>125</v>
      </c>
      <c r="J85" s="221">
        <v>3305</v>
      </c>
      <c r="K85" s="221">
        <v>249</v>
      </c>
    </row>
    <row r="86" spans="1:11" s="38" customFormat="1" ht="12.95" customHeight="1">
      <c r="A86" s="28"/>
      <c r="B86" s="215" t="s">
        <v>909</v>
      </c>
      <c r="C86" s="221">
        <v>46</v>
      </c>
      <c r="D86" s="221">
        <v>5722</v>
      </c>
      <c r="E86" s="221">
        <v>3140</v>
      </c>
      <c r="F86" s="221">
        <v>2582</v>
      </c>
      <c r="G86" s="221">
        <v>479</v>
      </c>
      <c r="H86" s="221">
        <v>6</v>
      </c>
      <c r="I86" s="221">
        <v>118</v>
      </c>
      <c r="J86" s="221">
        <v>3270</v>
      </c>
      <c r="K86" s="220">
        <v>250</v>
      </c>
    </row>
    <row r="87" spans="1:11" s="38" customFormat="1" ht="12.95" customHeight="1">
      <c r="A87" s="28"/>
      <c r="B87" s="215" t="s">
        <v>910</v>
      </c>
      <c r="C87" s="221">
        <v>46</v>
      </c>
      <c r="D87" s="221">
        <v>5654</v>
      </c>
      <c r="E87" s="221">
        <v>3083</v>
      </c>
      <c r="F87" s="221">
        <v>2571</v>
      </c>
      <c r="G87" s="221">
        <v>480</v>
      </c>
      <c r="H87" s="221">
        <v>6</v>
      </c>
      <c r="I87" s="221">
        <v>117</v>
      </c>
      <c r="J87" s="221">
        <v>3181</v>
      </c>
      <c r="K87" s="220">
        <v>243</v>
      </c>
    </row>
    <row r="88" spans="1:11" s="38" customFormat="1" ht="12.95" customHeight="1">
      <c r="A88" s="28"/>
      <c r="B88" s="215" t="s">
        <v>911</v>
      </c>
      <c r="C88" s="221">
        <v>45</v>
      </c>
      <c r="D88" s="221">
        <v>5567</v>
      </c>
      <c r="E88" s="221">
        <v>3071</v>
      </c>
      <c r="F88" s="221">
        <v>2496</v>
      </c>
      <c r="G88" s="221">
        <v>475</v>
      </c>
      <c r="H88" s="221">
        <v>6</v>
      </c>
      <c r="I88" s="221">
        <v>122</v>
      </c>
      <c r="J88" s="221">
        <v>3045</v>
      </c>
      <c r="K88" s="220">
        <v>242</v>
      </c>
    </row>
    <row r="89" spans="1:11" s="38" customFormat="1" ht="12.95" customHeight="1">
      <c r="A89" s="28"/>
      <c r="B89" s="215" t="s">
        <v>1474</v>
      </c>
      <c r="C89" s="221">
        <v>37</v>
      </c>
      <c r="D89" s="221">
        <f>SUM(E89:F89)</f>
        <v>5046</v>
      </c>
      <c r="E89" s="221">
        <v>2823</v>
      </c>
      <c r="F89" s="221">
        <v>2223</v>
      </c>
      <c r="G89" s="221">
        <v>498</v>
      </c>
      <c r="H89" s="221">
        <v>6</v>
      </c>
      <c r="I89" s="221">
        <v>110</v>
      </c>
      <c r="J89" s="221">
        <v>2871</v>
      </c>
      <c r="K89" s="220">
        <v>239</v>
      </c>
    </row>
    <row r="90" spans="1:11" s="38" customFormat="1" ht="12.95" customHeight="1">
      <c r="A90" s="28"/>
      <c r="B90" s="215"/>
      <c r="C90" s="221"/>
      <c r="D90" s="221"/>
      <c r="E90" s="221"/>
      <c r="F90" s="221"/>
      <c r="G90" s="221"/>
      <c r="H90" s="221"/>
      <c r="I90" s="221"/>
      <c r="J90" s="221"/>
      <c r="K90" s="220"/>
    </row>
    <row r="91" spans="1:11" s="38" customFormat="1" ht="12.95" customHeight="1">
      <c r="A91" s="28" t="s">
        <v>19</v>
      </c>
      <c r="B91" s="215" t="s">
        <v>908</v>
      </c>
      <c r="C91" s="221">
        <v>3</v>
      </c>
      <c r="D91" s="221">
        <v>255</v>
      </c>
      <c r="E91" s="221">
        <v>166</v>
      </c>
      <c r="F91" s="221">
        <v>89</v>
      </c>
      <c r="G91" s="221">
        <v>31</v>
      </c>
      <c r="H91" s="221" t="s">
        <v>72</v>
      </c>
      <c r="I91" s="221" t="s">
        <v>72</v>
      </c>
      <c r="J91" s="221" t="s">
        <v>72</v>
      </c>
      <c r="K91" s="220" t="s">
        <v>72</v>
      </c>
    </row>
    <row r="92" spans="1:11" s="38" customFormat="1" ht="12.95" customHeight="1">
      <c r="A92" s="28"/>
      <c r="B92" s="215" t="s">
        <v>909</v>
      </c>
      <c r="C92" s="221">
        <v>3</v>
      </c>
      <c r="D92" s="221">
        <v>264</v>
      </c>
      <c r="E92" s="221">
        <v>162</v>
      </c>
      <c r="F92" s="221">
        <v>102</v>
      </c>
      <c r="G92" s="221">
        <v>35</v>
      </c>
      <c r="H92" s="221" t="s">
        <v>72</v>
      </c>
      <c r="I92" s="221" t="s">
        <v>72</v>
      </c>
      <c r="J92" s="221" t="s">
        <v>72</v>
      </c>
      <c r="K92" s="220" t="s">
        <v>72</v>
      </c>
    </row>
    <row r="93" spans="1:11" s="38" customFormat="1" ht="12.95" customHeight="1">
      <c r="A93" s="28"/>
      <c r="B93" s="215" t="s">
        <v>910</v>
      </c>
      <c r="C93" s="221">
        <v>3</v>
      </c>
      <c r="D93" s="221">
        <v>242</v>
      </c>
      <c r="E93" s="221">
        <v>158</v>
      </c>
      <c r="F93" s="221">
        <v>84</v>
      </c>
      <c r="G93" s="221">
        <v>32</v>
      </c>
      <c r="H93" s="221" t="s">
        <v>72</v>
      </c>
      <c r="I93" s="221" t="s">
        <v>72</v>
      </c>
      <c r="J93" s="221" t="s">
        <v>72</v>
      </c>
      <c r="K93" s="220" t="s">
        <v>72</v>
      </c>
    </row>
    <row r="94" spans="1:11" s="38" customFormat="1" ht="12.95" customHeight="1">
      <c r="A94" s="28"/>
      <c r="B94" s="215" t="s">
        <v>911</v>
      </c>
      <c r="C94" s="221">
        <v>3</v>
      </c>
      <c r="D94" s="221">
        <v>245</v>
      </c>
      <c r="E94" s="221">
        <v>144</v>
      </c>
      <c r="F94" s="221">
        <v>101</v>
      </c>
      <c r="G94" s="221">
        <v>33</v>
      </c>
      <c r="H94" s="221" t="s">
        <v>72</v>
      </c>
      <c r="I94" s="221" t="s">
        <v>72</v>
      </c>
      <c r="J94" s="221" t="s">
        <v>72</v>
      </c>
      <c r="K94" s="220" t="s">
        <v>72</v>
      </c>
    </row>
    <row r="95" spans="1:11" s="38" customFormat="1" ht="12.95" customHeight="1">
      <c r="A95" s="28"/>
      <c r="B95" s="215" t="s">
        <v>1474</v>
      </c>
      <c r="C95" s="221">
        <v>3</v>
      </c>
      <c r="D95" s="221">
        <f>SUM(E95:F95)</f>
        <v>237</v>
      </c>
      <c r="E95" s="221">
        <v>150</v>
      </c>
      <c r="F95" s="221">
        <v>87</v>
      </c>
      <c r="G95" s="221">
        <v>35</v>
      </c>
      <c r="H95" s="221" t="s">
        <v>72</v>
      </c>
      <c r="I95" s="221" t="s">
        <v>72</v>
      </c>
      <c r="J95" s="221" t="s">
        <v>72</v>
      </c>
      <c r="K95" s="220" t="s">
        <v>72</v>
      </c>
    </row>
    <row r="96" spans="1:11" s="38" customFormat="1" ht="12.95" customHeight="1">
      <c r="A96" s="28"/>
      <c r="B96" s="215"/>
      <c r="C96" s="221"/>
      <c r="D96" s="221"/>
      <c r="E96" s="221"/>
      <c r="F96" s="221"/>
      <c r="G96" s="221"/>
      <c r="H96" s="221"/>
      <c r="I96" s="221"/>
      <c r="J96" s="221"/>
      <c r="K96" s="220"/>
    </row>
    <row r="97" spans="1:11" s="38" customFormat="1" ht="12.95" customHeight="1">
      <c r="A97" s="3" t="s">
        <v>182</v>
      </c>
      <c r="B97" s="215" t="s">
        <v>908</v>
      </c>
      <c r="C97" s="221">
        <v>27</v>
      </c>
      <c r="D97" s="221">
        <v>4215</v>
      </c>
      <c r="E97" s="221">
        <v>2309</v>
      </c>
      <c r="F97" s="221">
        <v>1906</v>
      </c>
      <c r="G97" s="221">
        <v>368</v>
      </c>
      <c r="H97" s="221">
        <v>2</v>
      </c>
      <c r="I97" s="221">
        <v>77</v>
      </c>
      <c r="J97" s="221">
        <v>1907</v>
      </c>
      <c r="K97" s="220">
        <v>139</v>
      </c>
    </row>
    <row r="98" spans="1:11" s="38" customFormat="1" ht="12.95" customHeight="1">
      <c r="A98" s="28"/>
      <c r="B98" s="215" t="s">
        <v>909</v>
      </c>
      <c r="C98" s="221">
        <v>27</v>
      </c>
      <c r="D98" s="221">
        <v>4199</v>
      </c>
      <c r="E98" s="221">
        <v>2308</v>
      </c>
      <c r="F98" s="221">
        <v>1891</v>
      </c>
      <c r="G98" s="221">
        <v>344</v>
      </c>
      <c r="H98" s="221">
        <v>2</v>
      </c>
      <c r="I98" s="221">
        <v>75</v>
      </c>
      <c r="J98" s="221">
        <v>1822</v>
      </c>
      <c r="K98" s="220">
        <v>143</v>
      </c>
    </row>
    <row r="99" spans="1:11" s="38" customFormat="1" ht="12.95" customHeight="1">
      <c r="A99" s="28"/>
      <c r="B99" s="215" t="s">
        <v>910</v>
      </c>
      <c r="C99" s="221">
        <v>26</v>
      </c>
      <c r="D99" s="221">
        <v>4201</v>
      </c>
      <c r="E99" s="221">
        <v>2345</v>
      </c>
      <c r="F99" s="221">
        <v>1856</v>
      </c>
      <c r="G99" s="221">
        <v>346</v>
      </c>
      <c r="H99" s="221">
        <v>2</v>
      </c>
      <c r="I99" s="221">
        <v>70</v>
      </c>
      <c r="J99" s="221">
        <v>1653</v>
      </c>
      <c r="K99" s="220">
        <v>135</v>
      </c>
    </row>
    <row r="100" spans="1:11" s="38" customFormat="1" ht="12.95" customHeight="1">
      <c r="A100" s="28"/>
      <c r="B100" s="215" t="s">
        <v>911</v>
      </c>
      <c r="C100" s="221">
        <v>26</v>
      </c>
      <c r="D100" s="221">
        <v>4179</v>
      </c>
      <c r="E100" s="221">
        <v>2368</v>
      </c>
      <c r="F100" s="221">
        <v>1811</v>
      </c>
      <c r="G100" s="221">
        <v>331</v>
      </c>
      <c r="H100" s="221">
        <v>2</v>
      </c>
      <c r="I100" s="221">
        <v>66</v>
      </c>
      <c r="J100" s="221">
        <v>1520</v>
      </c>
      <c r="K100" s="220">
        <v>143</v>
      </c>
    </row>
    <row r="101" spans="1:11" s="38" customFormat="1" ht="12.95" customHeight="1">
      <c r="A101" s="28"/>
      <c r="B101" s="215" t="s">
        <v>1474</v>
      </c>
      <c r="C101" s="221">
        <v>27</v>
      </c>
      <c r="D101" s="221">
        <f>SUM(E101:F101)</f>
        <v>4131</v>
      </c>
      <c r="E101" s="221">
        <v>2356</v>
      </c>
      <c r="F101" s="221">
        <v>1775</v>
      </c>
      <c r="G101" s="221">
        <v>333</v>
      </c>
      <c r="H101" s="221">
        <v>2</v>
      </c>
      <c r="I101" s="221">
        <v>66</v>
      </c>
      <c r="J101" s="221">
        <v>1504</v>
      </c>
      <c r="K101" s="220">
        <v>147</v>
      </c>
    </row>
    <row r="102" spans="1:11" s="38" customFormat="1" ht="12.95" customHeight="1">
      <c r="A102" s="28"/>
      <c r="B102" s="215"/>
      <c r="C102" s="221"/>
      <c r="D102" s="221"/>
      <c r="E102" s="221"/>
      <c r="F102" s="221"/>
      <c r="G102" s="221"/>
      <c r="H102" s="221"/>
      <c r="I102" s="221"/>
      <c r="J102" s="221"/>
      <c r="K102" s="220"/>
    </row>
    <row r="103" spans="1:11" s="38" customFormat="1" ht="12.95" customHeight="1">
      <c r="A103" s="28" t="s">
        <v>21</v>
      </c>
      <c r="B103" s="215" t="s">
        <v>908</v>
      </c>
      <c r="C103" s="221" t="s">
        <v>72</v>
      </c>
      <c r="D103" s="221" t="s">
        <v>72</v>
      </c>
      <c r="E103" s="221" t="s">
        <v>72</v>
      </c>
      <c r="F103" s="221" t="s">
        <v>72</v>
      </c>
      <c r="G103" s="221" t="s">
        <v>72</v>
      </c>
      <c r="H103" s="221" t="s">
        <v>72</v>
      </c>
      <c r="I103" s="221" t="s">
        <v>72</v>
      </c>
      <c r="J103" s="221" t="s">
        <v>72</v>
      </c>
      <c r="K103" s="220" t="s">
        <v>72</v>
      </c>
    </row>
    <row r="104" spans="1:11" s="38" customFormat="1" ht="12.95" customHeight="1">
      <c r="A104" s="28"/>
      <c r="B104" s="215" t="s">
        <v>909</v>
      </c>
      <c r="C104" s="221" t="s">
        <v>72</v>
      </c>
      <c r="D104" s="221" t="s">
        <v>72</v>
      </c>
      <c r="E104" s="221" t="s">
        <v>72</v>
      </c>
      <c r="F104" s="221" t="s">
        <v>72</v>
      </c>
      <c r="G104" s="221" t="s">
        <v>72</v>
      </c>
      <c r="H104" s="221" t="s">
        <v>72</v>
      </c>
      <c r="I104" s="221" t="s">
        <v>72</v>
      </c>
      <c r="J104" s="221" t="s">
        <v>72</v>
      </c>
      <c r="K104" s="220" t="s">
        <v>72</v>
      </c>
    </row>
    <row r="105" spans="1:11" s="38" customFormat="1" ht="12.95" customHeight="1">
      <c r="A105" s="28"/>
      <c r="B105" s="215" t="s">
        <v>910</v>
      </c>
      <c r="C105" s="221" t="s">
        <v>72</v>
      </c>
      <c r="D105" s="221" t="s">
        <v>72</v>
      </c>
      <c r="E105" s="221" t="s">
        <v>72</v>
      </c>
      <c r="F105" s="221" t="s">
        <v>72</v>
      </c>
      <c r="G105" s="221" t="s">
        <v>72</v>
      </c>
      <c r="H105" s="221" t="s">
        <v>72</v>
      </c>
      <c r="I105" s="221" t="s">
        <v>72</v>
      </c>
      <c r="J105" s="221" t="s">
        <v>72</v>
      </c>
      <c r="K105" s="220" t="s">
        <v>72</v>
      </c>
    </row>
    <row r="106" spans="1:11" s="38" customFormat="1" ht="12.95" customHeight="1">
      <c r="A106" s="28"/>
      <c r="B106" s="215" t="s">
        <v>911</v>
      </c>
      <c r="C106" s="221" t="s">
        <v>72</v>
      </c>
      <c r="D106" s="221" t="s">
        <v>72</v>
      </c>
      <c r="E106" s="221" t="s">
        <v>72</v>
      </c>
      <c r="F106" s="221" t="s">
        <v>72</v>
      </c>
      <c r="G106" s="221" t="s">
        <v>72</v>
      </c>
      <c r="H106" s="221" t="s">
        <v>72</v>
      </c>
      <c r="I106" s="221" t="s">
        <v>72</v>
      </c>
      <c r="J106" s="221" t="s">
        <v>72</v>
      </c>
      <c r="K106" s="220" t="s">
        <v>72</v>
      </c>
    </row>
    <row r="107" spans="1:11" s="38" customFormat="1" ht="12.95" customHeight="1">
      <c r="A107" s="28"/>
      <c r="B107" s="215" t="s">
        <v>1474</v>
      </c>
      <c r="C107" s="221" t="s">
        <v>72</v>
      </c>
      <c r="D107" s="221" t="s">
        <v>72</v>
      </c>
      <c r="E107" s="221" t="s">
        <v>72</v>
      </c>
      <c r="F107" s="221" t="s">
        <v>72</v>
      </c>
      <c r="G107" s="221" t="s">
        <v>72</v>
      </c>
      <c r="H107" s="221" t="s">
        <v>72</v>
      </c>
      <c r="I107" s="221" t="s">
        <v>72</v>
      </c>
      <c r="J107" s="221" t="s">
        <v>72</v>
      </c>
      <c r="K107" s="220" t="s">
        <v>72</v>
      </c>
    </row>
    <row r="108" spans="1:11" s="38" customFormat="1" ht="12.95" customHeight="1">
      <c r="A108" s="28"/>
      <c r="B108" s="215"/>
      <c r="C108" s="221"/>
      <c r="D108" s="221"/>
      <c r="E108" s="221"/>
      <c r="F108" s="221"/>
      <c r="G108" s="221"/>
      <c r="H108" s="221"/>
      <c r="I108" s="221"/>
      <c r="J108" s="221"/>
      <c r="K108" s="220"/>
    </row>
    <row r="109" spans="1:11" s="38" customFormat="1" ht="12.95" customHeight="1">
      <c r="A109" s="28" t="s">
        <v>22</v>
      </c>
      <c r="B109" s="215" t="s">
        <v>908</v>
      </c>
      <c r="C109" s="221" t="s">
        <v>72</v>
      </c>
      <c r="D109" s="221" t="s">
        <v>72</v>
      </c>
      <c r="E109" s="221" t="s">
        <v>72</v>
      </c>
      <c r="F109" s="221" t="s">
        <v>72</v>
      </c>
      <c r="G109" s="221" t="s">
        <v>72</v>
      </c>
      <c r="H109" s="221" t="s">
        <v>72</v>
      </c>
      <c r="I109" s="221" t="s">
        <v>72</v>
      </c>
      <c r="J109" s="221" t="s">
        <v>72</v>
      </c>
      <c r="K109" s="220" t="s">
        <v>72</v>
      </c>
    </row>
    <row r="110" spans="1:11" s="38" customFormat="1" ht="12.95" customHeight="1">
      <c r="A110" s="28"/>
      <c r="B110" s="215" t="s">
        <v>909</v>
      </c>
      <c r="C110" s="221" t="s">
        <v>72</v>
      </c>
      <c r="D110" s="221" t="s">
        <v>72</v>
      </c>
      <c r="E110" s="221" t="s">
        <v>72</v>
      </c>
      <c r="F110" s="221" t="s">
        <v>72</v>
      </c>
      <c r="G110" s="221" t="s">
        <v>72</v>
      </c>
      <c r="H110" s="221" t="s">
        <v>72</v>
      </c>
      <c r="I110" s="221" t="s">
        <v>72</v>
      </c>
      <c r="J110" s="221" t="s">
        <v>72</v>
      </c>
      <c r="K110" s="220" t="s">
        <v>72</v>
      </c>
    </row>
    <row r="111" spans="1:11" s="38" customFormat="1" ht="12.95" customHeight="1">
      <c r="A111" s="28"/>
      <c r="B111" s="215" t="s">
        <v>910</v>
      </c>
      <c r="C111" s="221" t="s">
        <v>72</v>
      </c>
      <c r="D111" s="221" t="s">
        <v>72</v>
      </c>
      <c r="E111" s="221" t="s">
        <v>72</v>
      </c>
      <c r="F111" s="221" t="s">
        <v>72</v>
      </c>
      <c r="G111" s="221" t="s">
        <v>72</v>
      </c>
      <c r="H111" s="221" t="s">
        <v>72</v>
      </c>
      <c r="I111" s="221" t="s">
        <v>72</v>
      </c>
      <c r="J111" s="221" t="s">
        <v>72</v>
      </c>
      <c r="K111" s="220" t="s">
        <v>72</v>
      </c>
    </row>
    <row r="112" spans="1:11" s="38" customFormat="1" ht="12.95" customHeight="1">
      <c r="A112" s="28"/>
      <c r="B112" s="215" t="s">
        <v>911</v>
      </c>
      <c r="C112" s="221" t="s">
        <v>72</v>
      </c>
      <c r="D112" s="221" t="s">
        <v>72</v>
      </c>
      <c r="E112" s="221" t="s">
        <v>72</v>
      </c>
      <c r="F112" s="221" t="s">
        <v>72</v>
      </c>
      <c r="G112" s="221" t="s">
        <v>72</v>
      </c>
      <c r="H112" s="221" t="s">
        <v>72</v>
      </c>
      <c r="I112" s="221" t="s">
        <v>72</v>
      </c>
      <c r="J112" s="221" t="s">
        <v>72</v>
      </c>
      <c r="K112" s="220" t="s">
        <v>72</v>
      </c>
    </row>
    <row r="113" spans="1:11" s="38" customFormat="1" ht="12.95" customHeight="1">
      <c r="A113" s="28"/>
      <c r="B113" s="215" t="s">
        <v>1474</v>
      </c>
      <c r="C113" s="221" t="s">
        <v>72</v>
      </c>
      <c r="D113" s="221" t="s">
        <v>72</v>
      </c>
      <c r="E113" s="221" t="s">
        <v>72</v>
      </c>
      <c r="F113" s="221" t="s">
        <v>72</v>
      </c>
      <c r="G113" s="221" t="s">
        <v>72</v>
      </c>
      <c r="H113" s="221" t="s">
        <v>72</v>
      </c>
      <c r="I113" s="221" t="s">
        <v>72</v>
      </c>
      <c r="J113" s="221" t="s">
        <v>72</v>
      </c>
      <c r="K113" s="220" t="s">
        <v>72</v>
      </c>
    </row>
    <row r="114" spans="1:11" s="38" customFormat="1" ht="12.95" customHeight="1">
      <c r="A114" s="28"/>
      <c r="B114" s="215"/>
      <c r="C114" s="221"/>
      <c r="D114" s="221"/>
      <c r="E114" s="221"/>
      <c r="F114" s="221"/>
      <c r="G114" s="221"/>
      <c r="H114" s="221"/>
      <c r="I114" s="221"/>
      <c r="J114" s="221"/>
      <c r="K114" s="221"/>
    </row>
    <row r="115" spans="1:11" s="38" customFormat="1" ht="12.95" customHeight="1">
      <c r="A115" s="8" t="s">
        <v>23</v>
      </c>
      <c r="B115" s="215" t="s">
        <v>908</v>
      </c>
      <c r="C115" s="221">
        <v>20</v>
      </c>
      <c r="D115" s="221">
        <v>5051</v>
      </c>
      <c r="E115" s="221">
        <v>2701</v>
      </c>
      <c r="F115" s="221">
        <v>2350</v>
      </c>
      <c r="G115" s="221">
        <v>374</v>
      </c>
      <c r="H115" s="221">
        <v>4</v>
      </c>
      <c r="I115" s="221">
        <v>114</v>
      </c>
      <c r="J115" s="221">
        <v>2788</v>
      </c>
      <c r="K115" s="221">
        <v>235</v>
      </c>
    </row>
    <row r="116" spans="1:11" s="38" customFormat="1" ht="12.95" customHeight="1">
      <c r="A116" s="28"/>
      <c r="B116" s="215" t="s">
        <v>909</v>
      </c>
      <c r="C116" s="221">
        <v>19</v>
      </c>
      <c r="D116" s="221">
        <v>5011</v>
      </c>
      <c r="E116" s="221">
        <v>2732</v>
      </c>
      <c r="F116" s="221">
        <v>2279</v>
      </c>
      <c r="G116" s="221">
        <v>388</v>
      </c>
      <c r="H116" s="221">
        <v>4</v>
      </c>
      <c r="I116" s="221">
        <v>110</v>
      </c>
      <c r="J116" s="221">
        <v>2749</v>
      </c>
      <c r="K116" s="221">
        <v>238</v>
      </c>
    </row>
    <row r="117" spans="1:11" s="38" customFormat="1" ht="12.95" customHeight="1">
      <c r="A117" s="28"/>
      <c r="B117" s="215" t="s">
        <v>910</v>
      </c>
      <c r="C117" s="221">
        <v>19</v>
      </c>
      <c r="D117" s="221">
        <v>4992</v>
      </c>
      <c r="E117" s="221">
        <v>2707</v>
      </c>
      <c r="F117" s="221">
        <v>2285</v>
      </c>
      <c r="G117" s="221">
        <v>387</v>
      </c>
      <c r="H117" s="221">
        <v>4</v>
      </c>
      <c r="I117" s="221">
        <v>106</v>
      </c>
      <c r="J117" s="221">
        <v>2561</v>
      </c>
      <c r="K117" s="221">
        <v>235</v>
      </c>
    </row>
    <row r="118" spans="1:11" s="38" customFormat="1" ht="12.95" customHeight="1">
      <c r="A118" s="28"/>
      <c r="B118" s="215" t="s">
        <v>911</v>
      </c>
      <c r="C118" s="221">
        <v>19</v>
      </c>
      <c r="D118" s="221">
        <v>4974</v>
      </c>
      <c r="E118" s="221">
        <v>2745</v>
      </c>
      <c r="F118" s="221">
        <v>2229</v>
      </c>
      <c r="G118" s="221">
        <v>365</v>
      </c>
      <c r="H118" s="221">
        <v>4</v>
      </c>
      <c r="I118" s="221">
        <v>106</v>
      </c>
      <c r="J118" s="221">
        <v>2372</v>
      </c>
      <c r="K118" s="220">
        <v>209</v>
      </c>
    </row>
    <row r="119" spans="1:11" s="38" customFormat="1" ht="12.95" customHeight="1">
      <c r="A119" s="28"/>
      <c r="B119" s="215" t="s">
        <v>1474</v>
      </c>
      <c r="C119" s="221">
        <v>20</v>
      </c>
      <c r="D119" s="221">
        <f>SUM(E119:F119)</f>
        <v>5017</v>
      </c>
      <c r="E119" s="221">
        <v>2806</v>
      </c>
      <c r="F119" s="221">
        <v>2211</v>
      </c>
      <c r="G119" s="221">
        <f>SUM(G125+G137+G143+G149+G155)</f>
        <v>389</v>
      </c>
      <c r="H119" s="221">
        <v>4</v>
      </c>
      <c r="I119" s="221">
        <v>92</v>
      </c>
      <c r="J119" s="221">
        <v>2308</v>
      </c>
      <c r="K119" s="220">
        <v>217</v>
      </c>
    </row>
    <row r="120" spans="1:11" s="38" customFormat="1" ht="12.95" customHeight="1">
      <c r="A120" s="28"/>
      <c r="B120" s="215"/>
      <c r="C120" s="221"/>
      <c r="D120" s="221"/>
      <c r="E120" s="221"/>
      <c r="F120" s="221"/>
      <c r="G120" s="221"/>
      <c r="H120" s="221"/>
      <c r="I120" s="221"/>
      <c r="J120" s="221"/>
      <c r="K120" s="220"/>
    </row>
    <row r="121" spans="1:11" s="38" customFormat="1" ht="12.95" customHeight="1">
      <c r="A121" s="42" t="s">
        <v>24</v>
      </c>
      <c r="B121" s="215" t="s">
        <v>908</v>
      </c>
      <c r="C121" s="221">
        <v>3</v>
      </c>
      <c r="D121" s="221">
        <v>1237</v>
      </c>
      <c r="E121" s="221">
        <v>690</v>
      </c>
      <c r="F121" s="221">
        <v>547</v>
      </c>
      <c r="G121" s="221">
        <v>94</v>
      </c>
      <c r="H121" s="221">
        <v>1</v>
      </c>
      <c r="I121" s="221">
        <v>30</v>
      </c>
      <c r="J121" s="221">
        <v>749</v>
      </c>
      <c r="K121" s="220">
        <v>70</v>
      </c>
    </row>
    <row r="122" spans="1:11" s="38" customFormat="1" ht="12.95" customHeight="1">
      <c r="A122" s="42"/>
      <c r="B122" s="215" t="s">
        <v>909</v>
      </c>
      <c r="C122" s="221">
        <v>3</v>
      </c>
      <c r="D122" s="221">
        <v>1270</v>
      </c>
      <c r="E122" s="221">
        <v>723</v>
      </c>
      <c r="F122" s="221">
        <v>547</v>
      </c>
      <c r="G122" s="221">
        <v>98</v>
      </c>
      <c r="H122" s="221">
        <v>1</v>
      </c>
      <c r="I122" s="221">
        <v>30</v>
      </c>
      <c r="J122" s="221">
        <v>758</v>
      </c>
      <c r="K122" s="220">
        <v>69</v>
      </c>
    </row>
    <row r="123" spans="1:11" s="38" customFormat="1" ht="12.95" customHeight="1">
      <c r="A123" s="42"/>
      <c r="B123" s="215" t="s">
        <v>910</v>
      </c>
      <c r="C123" s="221">
        <v>3</v>
      </c>
      <c r="D123" s="221">
        <v>1289</v>
      </c>
      <c r="E123" s="221">
        <v>748</v>
      </c>
      <c r="F123" s="221">
        <v>541</v>
      </c>
      <c r="G123" s="221">
        <v>100</v>
      </c>
      <c r="H123" s="221">
        <v>1</v>
      </c>
      <c r="I123" s="221">
        <v>30</v>
      </c>
      <c r="J123" s="221">
        <v>687</v>
      </c>
      <c r="K123" s="220">
        <v>70</v>
      </c>
    </row>
    <row r="124" spans="1:11" s="38" customFormat="1" ht="12.95" customHeight="1">
      <c r="A124" s="42"/>
      <c r="B124" s="215" t="s">
        <v>911</v>
      </c>
      <c r="C124" s="221">
        <v>3</v>
      </c>
      <c r="D124" s="221">
        <v>1307</v>
      </c>
      <c r="E124" s="221">
        <v>786</v>
      </c>
      <c r="F124" s="221">
        <v>521</v>
      </c>
      <c r="G124" s="221">
        <v>92</v>
      </c>
      <c r="H124" s="221">
        <v>1</v>
      </c>
      <c r="I124" s="221">
        <v>30</v>
      </c>
      <c r="J124" s="221">
        <v>661</v>
      </c>
      <c r="K124" s="220">
        <v>63</v>
      </c>
    </row>
    <row r="125" spans="1:11" s="38" customFormat="1" ht="12.95" customHeight="1">
      <c r="A125" s="42"/>
      <c r="B125" s="215" t="s">
        <v>1474</v>
      </c>
      <c r="C125" s="221">
        <v>3</v>
      </c>
      <c r="D125" s="221">
        <f>SUM(E125:F125)</f>
        <v>1325</v>
      </c>
      <c r="E125" s="221">
        <v>787</v>
      </c>
      <c r="F125" s="221">
        <v>538</v>
      </c>
      <c r="G125" s="221">
        <v>95</v>
      </c>
      <c r="H125" s="221">
        <v>1</v>
      </c>
      <c r="I125" s="221">
        <v>30</v>
      </c>
      <c r="J125" s="221">
        <v>660</v>
      </c>
      <c r="K125" s="220">
        <v>66</v>
      </c>
    </row>
    <row r="126" spans="1:11" s="38" customFormat="1" ht="12.95" customHeight="1">
      <c r="A126" s="42"/>
      <c r="B126" s="215"/>
      <c r="C126" s="221"/>
      <c r="D126" s="221"/>
      <c r="E126" s="221"/>
      <c r="F126" s="221"/>
      <c r="G126" s="221"/>
      <c r="H126" s="221"/>
      <c r="I126" s="221"/>
      <c r="J126" s="221"/>
      <c r="K126" s="220"/>
    </row>
    <row r="127" spans="1:11" s="38" customFormat="1" ht="12.95" customHeight="1">
      <c r="A127" s="42" t="s">
        <v>25</v>
      </c>
      <c r="B127" s="215" t="s">
        <v>908</v>
      </c>
      <c r="C127" s="221">
        <v>2</v>
      </c>
      <c r="D127" s="221">
        <v>24</v>
      </c>
      <c r="E127" s="221">
        <v>24</v>
      </c>
      <c r="F127" s="221" t="s">
        <v>72</v>
      </c>
      <c r="G127" s="221">
        <v>3</v>
      </c>
      <c r="H127" s="221" t="s">
        <v>72</v>
      </c>
      <c r="I127" s="221" t="s">
        <v>72</v>
      </c>
      <c r="J127" s="221" t="s">
        <v>72</v>
      </c>
      <c r="K127" s="220" t="s">
        <v>72</v>
      </c>
    </row>
    <row r="128" spans="1:11" s="38" customFormat="1" ht="12.95" customHeight="1">
      <c r="A128" s="42"/>
      <c r="B128" s="215" t="s">
        <v>909</v>
      </c>
      <c r="C128" s="221">
        <v>2</v>
      </c>
      <c r="D128" s="221">
        <v>21</v>
      </c>
      <c r="E128" s="221">
        <v>21</v>
      </c>
      <c r="F128" s="221" t="s">
        <v>72</v>
      </c>
      <c r="G128" s="221">
        <v>3</v>
      </c>
      <c r="H128" s="221" t="s">
        <v>72</v>
      </c>
      <c r="I128" s="221" t="s">
        <v>72</v>
      </c>
      <c r="J128" s="221" t="s">
        <v>72</v>
      </c>
      <c r="K128" s="220" t="s">
        <v>72</v>
      </c>
    </row>
    <row r="129" spans="1:11" s="38" customFormat="1" ht="12.95" customHeight="1">
      <c r="A129" s="42"/>
      <c r="B129" s="215" t="s">
        <v>910</v>
      </c>
      <c r="C129" s="221">
        <v>2</v>
      </c>
      <c r="D129" s="221">
        <v>20</v>
      </c>
      <c r="E129" s="221">
        <v>20</v>
      </c>
      <c r="F129" s="221" t="s">
        <v>72</v>
      </c>
      <c r="G129" s="221">
        <v>3</v>
      </c>
      <c r="H129" s="221" t="s">
        <v>72</v>
      </c>
      <c r="I129" s="221" t="s">
        <v>72</v>
      </c>
      <c r="J129" s="221" t="s">
        <v>72</v>
      </c>
      <c r="K129" s="220" t="s">
        <v>72</v>
      </c>
    </row>
    <row r="130" spans="1:11" s="38" customFormat="1" ht="12.95" customHeight="1">
      <c r="A130" s="42"/>
      <c r="B130" s="215" t="s">
        <v>911</v>
      </c>
      <c r="C130" s="221">
        <v>2</v>
      </c>
      <c r="D130" s="221">
        <v>22</v>
      </c>
      <c r="E130" s="221">
        <v>22</v>
      </c>
      <c r="F130" s="221" t="s">
        <v>72</v>
      </c>
      <c r="G130" s="221" t="s">
        <v>72</v>
      </c>
      <c r="H130" s="221" t="s">
        <v>72</v>
      </c>
      <c r="I130" s="221" t="s">
        <v>72</v>
      </c>
      <c r="J130" s="221" t="s">
        <v>72</v>
      </c>
      <c r="K130" s="220" t="s">
        <v>72</v>
      </c>
    </row>
    <row r="131" spans="1:11" s="38" customFormat="1" ht="12.95" customHeight="1">
      <c r="A131" s="42"/>
      <c r="B131" s="215" t="s">
        <v>1474</v>
      </c>
      <c r="C131" s="221">
        <v>2</v>
      </c>
      <c r="D131" s="221">
        <v>18</v>
      </c>
      <c r="E131" s="221">
        <v>18</v>
      </c>
      <c r="F131" s="221" t="s">
        <v>72</v>
      </c>
      <c r="G131" s="221" t="s">
        <v>72</v>
      </c>
      <c r="H131" s="221" t="s">
        <v>72</v>
      </c>
      <c r="I131" s="221" t="s">
        <v>72</v>
      </c>
      <c r="J131" s="221" t="s">
        <v>72</v>
      </c>
      <c r="K131" s="220" t="s">
        <v>72</v>
      </c>
    </row>
    <row r="132" spans="1:11" s="38" customFormat="1" ht="12.95" customHeight="1">
      <c r="A132" s="42"/>
      <c r="B132" s="215"/>
      <c r="C132" s="221"/>
      <c r="D132" s="221"/>
      <c r="E132" s="221"/>
      <c r="F132" s="221"/>
      <c r="G132" s="221"/>
      <c r="H132" s="221"/>
      <c r="I132" s="221"/>
      <c r="J132" s="221"/>
      <c r="K132" s="221"/>
    </row>
    <row r="133" spans="1:11" s="38" customFormat="1" ht="12.95" customHeight="1">
      <c r="A133" s="42" t="s">
        <v>26</v>
      </c>
      <c r="B133" s="215" t="s">
        <v>908</v>
      </c>
      <c r="C133" s="221">
        <v>2</v>
      </c>
      <c r="D133" s="221">
        <v>933</v>
      </c>
      <c r="E133" s="221">
        <v>503</v>
      </c>
      <c r="F133" s="221">
        <v>430</v>
      </c>
      <c r="G133" s="221">
        <v>63</v>
      </c>
      <c r="H133" s="221">
        <v>1</v>
      </c>
      <c r="I133" s="221">
        <v>26</v>
      </c>
      <c r="J133" s="221">
        <v>640</v>
      </c>
      <c r="K133" s="221">
        <v>53</v>
      </c>
    </row>
    <row r="134" spans="1:11" s="38" customFormat="1" ht="12.95" customHeight="1">
      <c r="A134" s="42"/>
      <c r="B134" s="215" t="s">
        <v>909</v>
      </c>
      <c r="C134" s="221">
        <v>2</v>
      </c>
      <c r="D134" s="221">
        <v>922</v>
      </c>
      <c r="E134" s="221">
        <v>498</v>
      </c>
      <c r="F134" s="221">
        <v>424</v>
      </c>
      <c r="G134" s="221">
        <v>66</v>
      </c>
      <c r="H134" s="221">
        <v>1</v>
      </c>
      <c r="I134" s="221">
        <v>24</v>
      </c>
      <c r="J134" s="221">
        <v>605</v>
      </c>
      <c r="K134" s="220">
        <v>53</v>
      </c>
    </row>
    <row r="135" spans="1:11" s="38" customFormat="1" ht="12.95" customHeight="1">
      <c r="A135" s="42"/>
      <c r="B135" s="215" t="s">
        <v>910</v>
      </c>
      <c r="C135" s="221">
        <v>2</v>
      </c>
      <c r="D135" s="221">
        <v>925</v>
      </c>
      <c r="E135" s="221">
        <v>473</v>
      </c>
      <c r="F135" s="221">
        <v>452</v>
      </c>
      <c r="G135" s="221">
        <v>65</v>
      </c>
      <c r="H135" s="221">
        <v>1</v>
      </c>
      <c r="I135" s="221">
        <v>23</v>
      </c>
      <c r="J135" s="221">
        <v>553</v>
      </c>
      <c r="K135" s="220">
        <v>50</v>
      </c>
    </row>
    <row r="136" spans="1:11" s="38" customFormat="1" ht="12.95" customHeight="1">
      <c r="A136" s="42"/>
      <c r="B136" s="215" t="s">
        <v>911</v>
      </c>
      <c r="C136" s="221">
        <v>2</v>
      </c>
      <c r="D136" s="221">
        <v>930</v>
      </c>
      <c r="E136" s="221">
        <v>494</v>
      </c>
      <c r="F136" s="221">
        <v>436</v>
      </c>
      <c r="G136" s="221">
        <v>64</v>
      </c>
      <c r="H136" s="221">
        <v>1</v>
      </c>
      <c r="I136" s="221">
        <v>27</v>
      </c>
      <c r="J136" s="221">
        <v>502</v>
      </c>
      <c r="K136" s="220">
        <v>46</v>
      </c>
    </row>
    <row r="137" spans="1:11" s="38" customFormat="1" ht="12.95" customHeight="1">
      <c r="A137" s="42"/>
      <c r="B137" s="215" t="s">
        <v>1474</v>
      </c>
      <c r="C137" s="221">
        <v>3</v>
      </c>
      <c r="D137" s="221">
        <f>SUM(E137:F137)</f>
        <v>982</v>
      </c>
      <c r="E137" s="221">
        <v>544</v>
      </c>
      <c r="F137" s="221">
        <v>438</v>
      </c>
      <c r="G137" s="221">
        <v>94</v>
      </c>
      <c r="H137" s="221">
        <v>1</v>
      </c>
      <c r="I137" s="221">
        <v>22</v>
      </c>
      <c r="J137" s="221">
        <v>493</v>
      </c>
      <c r="K137" s="220">
        <v>46</v>
      </c>
    </row>
    <row r="138" spans="1:11" s="38" customFormat="1" ht="12.95" customHeight="1">
      <c r="A138" s="42"/>
      <c r="B138" s="215"/>
      <c r="C138" s="221"/>
      <c r="D138" s="221"/>
      <c r="E138" s="221"/>
      <c r="F138" s="221"/>
      <c r="G138" s="221"/>
      <c r="H138" s="221"/>
      <c r="I138" s="221"/>
      <c r="J138" s="221"/>
      <c r="K138" s="220"/>
    </row>
    <row r="139" spans="1:11" s="38" customFormat="1">
      <c r="A139" s="42" t="s">
        <v>27</v>
      </c>
      <c r="B139" s="215" t="s">
        <v>908</v>
      </c>
      <c r="C139" s="221">
        <v>7</v>
      </c>
      <c r="D139" s="221">
        <v>1806</v>
      </c>
      <c r="E139" s="221">
        <v>946</v>
      </c>
      <c r="F139" s="221">
        <v>860</v>
      </c>
      <c r="G139" s="221">
        <v>139</v>
      </c>
      <c r="H139" s="221">
        <v>1</v>
      </c>
      <c r="I139" s="221">
        <v>36</v>
      </c>
      <c r="J139" s="221">
        <v>905</v>
      </c>
      <c r="K139" s="220">
        <v>61</v>
      </c>
    </row>
    <row r="140" spans="1:11" s="38" customFormat="1">
      <c r="A140" s="42"/>
      <c r="B140" s="215" t="s">
        <v>909</v>
      </c>
      <c r="C140" s="221">
        <v>6</v>
      </c>
      <c r="D140" s="221">
        <v>1777</v>
      </c>
      <c r="E140" s="221">
        <v>947</v>
      </c>
      <c r="F140" s="221">
        <v>830</v>
      </c>
      <c r="G140" s="221">
        <v>143</v>
      </c>
      <c r="H140" s="221">
        <v>1</v>
      </c>
      <c r="I140" s="221">
        <v>35</v>
      </c>
      <c r="J140" s="221">
        <v>897</v>
      </c>
      <c r="K140" s="220">
        <v>67</v>
      </c>
    </row>
    <row r="141" spans="1:11" s="38" customFormat="1">
      <c r="A141" s="42"/>
      <c r="B141" s="215" t="s">
        <v>910</v>
      </c>
      <c r="C141" s="221">
        <v>6</v>
      </c>
      <c r="D141" s="221">
        <v>1751</v>
      </c>
      <c r="E141" s="221">
        <v>913</v>
      </c>
      <c r="F141" s="221">
        <v>838</v>
      </c>
      <c r="G141" s="221">
        <v>141</v>
      </c>
      <c r="H141" s="221">
        <v>1</v>
      </c>
      <c r="I141" s="221">
        <v>33</v>
      </c>
      <c r="J141" s="221">
        <v>841</v>
      </c>
      <c r="K141" s="220">
        <v>67</v>
      </c>
    </row>
    <row r="142" spans="1:11" s="38" customFormat="1">
      <c r="A142" s="42"/>
      <c r="B142" s="215" t="s">
        <v>911</v>
      </c>
      <c r="C142" s="221">
        <v>6</v>
      </c>
      <c r="D142" s="221">
        <v>1719</v>
      </c>
      <c r="E142" s="221">
        <v>896</v>
      </c>
      <c r="F142" s="221">
        <v>823</v>
      </c>
      <c r="G142" s="221">
        <v>130</v>
      </c>
      <c r="H142" s="221">
        <v>1</v>
      </c>
      <c r="I142" s="221">
        <v>32</v>
      </c>
      <c r="J142" s="221">
        <v>790</v>
      </c>
      <c r="K142" s="220">
        <v>62</v>
      </c>
    </row>
    <row r="143" spans="1:11" s="38" customFormat="1">
      <c r="A143" s="42"/>
      <c r="B143" s="215" t="s">
        <v>1474</v>
      </c>
      <c r="C143" s="221">
        <v>6</v>
      </c>
      <c r="D143" s="221">
        <f>SUM(E143:F143)</f>
        <v>1721</v>
      </c>
      <c r="E143" s="221">
        <v>905</v>
      </c>
      <c r="F143" s="221">
        <v>816</v>
      </c>
      <c r="G143" s="221">
        <v>123</v>
      </c>
      <c r="H143" s="221">
        <v>1</v>
      </c>
      <c r="I143" s="221">
        <v>24</v>
      </c>
      <c r="J143" s="221">
        <v>746</v>
      </c>
      <c r="K143" s="220">
        <v>66</v>
      </c>
    </row>
    <row r="144" spans="1:11" s="38" customFormat="1">
      <c r="A144" s="42"/>
      <c r="B144" s="215"/>
      <c r="C144" s="221"/>
      <c r="D144" s="221"/>
      <c r="E144" s="221"/>
      <c r="F144" s="221"/>
      <c r="G144" s="221"/>
      <c r="H144" s="221"/>
      <c r="I144" s="221"/>
      <c r="J144" s="221"/>
      <c r="K144" s="220"/>
    </row>
    <row r="145" spans="1:11" s="38" customFormat="1">
      <c r="A145" s="42" t="s">
        <v>28</v>
      </c>
      <c r="B145" s="215" t="s">
        <v>908</v>
      </c>
      <c r="C145" s="221">
        <v>4</v>
      </c>
      <c r="D145" s="221">
        <v>974</v>
      </c>
      <c r="E145" s="221">
        <v>496</v>
      </c>
      <c r="F145" s="221">
        <v>478</v>
      </c>
      <c r="G145" s="221">
        <v>59</v>
      </c>
      <c r="H145" s="221">
        <v>1</v>
      </c>
      <c r="I145" s="221">
        <v>22</v>
      </c>
      <c r="J145" s="221">
        <v>494</v>
      </c>
      <c r="K145" s="220">
        <v>51</v>
      </c>
    </row>
    <row r="146" spans="1:11" s="38" customFormat="1">
      <c r="A146" s="42"/>
      <c r="B146" s="215" t="s">
        <v>909</v>
      </c>
      <c r="C146" s="221">
        <v>4</v>
      </c>
      <c r="D146" s="221">
        <v>950</v>
      </c>
      <c r="E146" s="221">
        <v>505</v>
      </c>
      <c r="F146" s="221">
        <v>445</v>
      </c>
      <c r="G146" s="221">
        <v>61</v>
      </c>
      <c r="H146" s="221">
        <v>1</v>
      </c>
      <c r="I146" s="221">
        <v>21</v>
      </c>
      <c r="J146" s="221">
        <v>489</v>
      </c>
      <c r="K146" s="220">
        <v>49</v>
      </c>
    </row>
    <row r="147" spans="1:11" s="38" customFormat="1">
      <c r="A147" s="42"/>
      <c r="B147" s="215" t="s">
        <v>910</v>
      </c>
      <c r="C147" s="221">
        <v>4</v>
      </c>
      <c r="D147" s="221">
        <v>934</v>
      </c>
      <c r="E147" s="221">
        <v>517</v>
      </c>
      <c r="F147" s="221">
        <v>417</v>
      </c>
      <c r="G147" s="221">
        <v>59</v>
      </c>
      <c r="H147" s="221">
        <v>1</v>
      </c>
      <c r="I147" s="221">
        <v>20</v>
      </c>
      <c r="J147" s="221">
        <v>480</v>
      </c>
      <c r="K147" s="220">
        <v>48</v>
      </c>
    </row>
    <row r="148" spans="1:11" s="38" customFormat="1">
      <c r="A148" s="42"/>
      <c r="B148" s="215" t="s">
        <v>911</v>
      </c>
      <c r="C148" s="221">
        <v>4</v>
      </c>
      <c r="D148" s="221">
        <v>922</v>
      </c>
      <c r="E148" s="221">
        <v>509</v>
      </c>
      <c r="F148" s="221">
        <v>413</v>
      </c>
      <c r="G148" s="221">
        <v>60</v>
      </c>
      <c r="H148" s="221">
        <v>1</v>
      </c>
      <c r="I148" s="221">
        <v>17</v>
      </c>
      <c r="J148" s="221">
        <v>419</v>
      </c>
      <c r="K148" s="220">
        <v>38</v>
      </c>
    </row>
    <row r="149" spans="1:11" s="38" customFormat="1">
      <c r="A149" s="42"/>
      <c r="B149" s="215" t="s">
        <v>1474</v>
      </c>
      <c r="C149" s="221">
        <v>4</v>
      </c>
      <c r="D149" s="221">
        <f>SUM(E149:F149)</f>
        <v>901</v>
      </c>
      <c r="E149" s="221">
        <v>512</v>
      </c>
      <c r="F149" s="221">
        <v>389</v>
      </c>
      <c r="G149" s="221">
        <v>57</v>
      </c>
      <c r="H149" s="221">
        <v>1</v>
      </c>
      <c r="I149" s="221">
        <v>16</v>
      </c>
      <c r="J149" s="221">
        <v>409</v>
      </c>
      <c r="K149" s="220">
        <v>39</v>
      </c>
    </row>
    <row r="150" spans="1:11" s="38" customFormat="1">
      <c r="A150" s="42"/>
      <c r="B150" s="215"/>
      <c r="C150" s="221"/>
      <c r="D150" s="221"/>
      <c r="E150" s="221"/>
      <c r="F150" s="221"/>
      <c r="G150" s="221"/>
      <c r="H150" s="221"/>
      <c r="I150" s="221"/>
      <c r="J150" s="221"/>
      <c r="K150" s="220"/>
    </row>
    <row r="151" spans="1:11" s="38" customFormat="1">
      <c r="A151" s="42" t="s">
        <v>29</v>
      </c>
      <c r="B151" s="215" t="s">
        <v>908</v>
      </c>
      <c r="C151" s="221">
        <v>2</v>
      </c>
      <c r="D151" s="221">
        <v>77</v>
      </c>
      <c r="E151" s="221">
        <v>42</v>
      </c>
      <c r="F151" s="221">
        <v>35</v>
      </c>
      <c r="G151" s="221">
        <v>16</v>
      </c>
      <c r="H151" s="221" t="s">
        <v>72</v>
      </c>
      <c r="I151" s="221" t="s">
        <v>72</v>
      </c>
      <c r="J151" s="221" t="s">
        <v>72</v>
      </c>
      <c r="K151" s="220" t="s">
        <v>72</v>
      </c>
    </row>
    <row r="152" spans="1:11" s="38" customFormat="1">
      <c r="A152" s="28"/>
      <c r="B152" s="215" t="s">
        <v>909</v>
      </c>
      <c r="C152" s="221">
        <v>2</v>
      </c>
      <c r="D152" s="221">
        <v>71</v>
      </c>
      <c r="E152" s="221">
        <v>38</v>
      </c>
      <c r="F152" s="221">
        <v>33</v>
      </c>
      <c r="G152" s="221">
        <v>17</v>
      </c>
      <c r="H152" s="221" t="s">
        <v>72</v>
      </c>
      <c r="I152" s="221" t="s">
        <v>72</v>
      </c>
      <c r="J152" s="221" t="s">
        <v>72</v>
      </c>
      <c r="K152" s="220" t="s">
        <v>72</v>
      </c>
    </row>
    <row r="153" spans="1:11" s="38" customFormat="1">
      <c r="A153" s="28"/>
      <c r="B153" s="215" t="s">
        <v>910</v>
      </c>
      <c r="C153" s="221">
        <v>2</v>
      </c>
      <c r="D153" s="221">
        <v>73</v>
      </c>
      <c r="E153" s="221">
        <v>36</v>
      </c>
      <c r="F153" s="221">
        <v>37</v>
      </c>
      <c r="G153" s="221">
        <v>19</v>
      </c>
      <c r="H153" s="221" t="s">
        <v>72</v>
      </c>
      <c r="I153" s="221" t="s">
        <v>72</v>
      </c>
      <c r="J153" s="221" t="s">
        <v>72</v>
      </c>
      <c r="K153" s="220" t="s">
        <v>72</v>
      </c>
    </row>
    <row r="154" spans="1:11" s="38" customFormat="1">
      <c r="A154" s="28"/>
      <c r="B154" s="215" t="s">
        <v>911</v>
      </c>
      <c r="C154" s="221">
        <v>2</v>
      </c>
      <c r="D154" s="221">
        <v>74</v>
      </c>
      <c r="E154" s="221">
        <v>38</v>
      </c>
      <c r="F154" s="221">
        <v>36</v>
      </c>
      <c r="G154" s="221">
        <v>19</v>
      </c>
      <c r="H154" s="221" t="s">
        <v>72</v>
      </c>
      <c r="I154" s="221" t="s">
        <v>72</v>
      </c>
      <c r="J154" s="221" t="s">
        <v>72</v>
      </c>
      <c r="K154" s="220" t="s">
        <v>72</v>
      </c>
    </row>
    <row r="155" spans="1:11" s="38" customFormat="1" ht="12.75">
      <c r="A155" s="28"/>
      <c r="B155" s="215" t="s">
        <v>1474</v>
      </c>
      <c r="C155" s="264">
        <v>2</v>
      </c>
      <c r="D155" s="264">
        <v>70</v>
      </c>
      <c r="E155" s="264">
        <v>40</v>
      </c>
      <c r="F155" s="264">
        <v>30</v>
      </c>
      <c r="G155" s="264">
        <v>20</v>
      </c>
      <c r="H155" s="221" t="s">
        <v>72</v>
      </c>
      <c r="I155" s="221" t="s">
        <v>72</v>
      </c>
      <c r="J155" s="221" t="s">
        <v>72</v>
      </c>
      <c r="K155" s="220" t="s">
        <v>72</v>
      </c>
    </row>
    <row r="156" spans="1:11" s="38" customFormat="1" ht="12.95" customHeight="1">
      <c r="A156" s="28"/>
      <c r="B156" s="215"/>
      <c r="C156" s="221"/>
      <c r="D156" s="221"/>
      <c r="E156" s="221"/>
      <c r="F156" s="221"/>
      <c r="G156" s="221"/>
      <c r="H156" s="221"/>
      <c r="I156" s="221"/>
      <c r="J156" s="221"/>
      <c r="K156" s="220"/>
    </row>
    <row r="157" spans="1:11" s="38" customFormat="1" ht="12.95" customHeight="1">
      <c r="A157" s="28" t="s">
        <v>30</v>
      </c>
      <c r="B157" s="215" t="s">
        <v>908</v>
      </c>
      <c r="C157" s="221">
        <v>1</v>
      </c>
      <c r="D157" s="221">
        <v>114</v>
      </c>
      <c r="E157" s="221">
        <v>52</v>
      </c>
      <c r="F157" s="221">
        <v>62</v>
      </c>
      <c r="G157" s="221">
        <v>24</v>
      </c>
      <c r="H157" s="221" t="s">
        <v>72</v>
      </c>
      <c r="I157" s="221" t="s">
        <v>72</v>
      </c>
      <c r="J157" s="221" t="s">
        <v>72</v>
      </c>
      <c r="K157" s="220" t="s">
        <v>72</v>
      </c>
    </row>
    <row r="158" spans="1:11" s="38" customFormat="1" ht="12.95" customHeight="1">
      <c r="A158" s="28"/>
      <c r="B158" s="215" t="s">
        <v>909</v>
      </c>
      <c r="C158" s="221">
        <v>1</v>
      </c>
      <c r="D158" s="221">
        <v>111</v>
      </c>
      <c r="E158" s="221">
        <v>56</v>
      </c>
      <c r="F158" s="221">
        <v>55</v>
      </c>
      <c r="G158" s="221">
        <v>22</v>
      </c>
      <c r="H158" s="221" t="s">
        <v>72</v>
      </c>
      <c r="I158" s="221" t="s">
        <v>72</v>
      </c>
      <c r="J158" s="221" t="s">
        <v>72</v>
      </c>
      <c r="K158" s="220" t="s">
        <v>72</v>
      </c>
    </row>
    <row r="159" spans="1:11" s="38" customFormat="1" ht="12.95" customHeight="1">
      <c r="A159" s="28"/>
      <c r="B159" s="215" t="s">
        <v>910</v>
      </c>
      <c r="C159" s="221">
        <v>1</v>
      </c>
      <c r="D159" s="221">
        <v>107</v>
      </c>
      <c r="E159" s="221">
        <v>60</v>
      </c>
      <c r="F159" s="221">
        <v>47</v>
      </c>
      <c r="G159" s="221">
        <v>22</v>
      </c>
      <c r="H159" s="221" t="s">
        <v>72</v>
      </c>
      <c r="I159" s="221" t="s">
        <v>72</v>
      </c>
      <c r="J159" s="221" t="s">
        <v>72</v>
      </c>
      <c r="K159" s="220" t="s">
        <v>72</v>
      </c>
    </row>
    <row r="160" spans="1:11" s="38" customFormat="1" ht="12.95" customHeight="1">
      <c r="A160" s="28"/>
      <c r="B160" s="215" t="s">
        <v>911</v>
      </c>
      <c r="C160" s="221">
        <v>1</v>
      </c>
      <c r="D160" s="221">
        <v>101</v>
      </c>
      <c r="E160" s="221">
        <v>54</v>
      </c>
      <c r="F160" s="221">
        <v>47</v>
      </c>
      <c r="G160" s="221">
        <v>22</v>
      </c>
      <c r="H160" s="221" t="s">
        <v>72</v>
      </c>
      <c r="I160" s="221" t="s">
        <v>72</v>
      </c>
      <c r="J160" s="221" t="s">
        <v>72</v>
      </c>
      <c r="K160" s="220" t="s">
        <v>72</v>
      </c>
    </row>
    <row r="161" spans="1:11" s="38" customFormat="1" ht="12.95" customHeight="1">
      <c r="A161" s="28"/>
      <c r="B161" s="215" t="s">
        <v>1474</v>
      </c>
      <c r="C161" s="221">
        <v>1</v>
      </c>
      <c r="D161" s="221">
        <f>SUM(E161:F161)</f>
        <v>101</v>
      </c>
      <c r="E161" s="221">
        <v>54</v>
      </c>
      <c r="F161" s="221">
        <v>47</v>
      </c>
      <c r="G161" s="221">
        <v>25</v>
      </c>
      <c r="H161" s="221" t="s">
        <v>72</v>
      </c>
      <c r="I161" s="221" t="s">
        <v>72</v>
      </c>
      <c r="J161" s="221" t="s">
        <v>72</v>
      </c>
      <c r="K161" s="220" t="s">
        <v>72</v>
      </c>
    </row>
    <row r="162" spans="1:11" s="38" customFormat="1" ht="12.95" customHeight="1">
      <c r="A162" s="28"/>
      <c r="B162" s="215"/>
      <c r="C162" s="221"/>
      <c r="D162" s="221"/>
      <c r="E162" s="221"/>
      <c r="F162" s="221"/>
      <c r="G162" s="221"/>
      <c r="H162" s="221"/>
      <c r="I162" s="221"/>
      <c r="J162" s="221"/>
      <c r="K162" s="220"/>
    </row>
    <row r="163" spans="1:11" s="38" customFormat="1" ht="12.95" customHeight="1">
      <c r="A163" s="28" t="s">
        <v>31</v>
      </c>
      <c r="B163" s="215" t="s">
        <v>908</v>
      </c>
      <c r="C163" s="221">
        <v>1</v>
      </c>
      <c r="D163" s="221">
        <v>140</v>
      </c>
      <c r="E163" s="221">
        <v>84</v>
      </c>
      <c r="F163" s="221">
        <v>56</v>
      </c>
      <c r="G163" s="221">
        <v>16</v>
      </c>
      <c r="H163" s="221">
        <v>1</v>
      </c>
      <c r="I163" s="221">
        <v>5</v>
      </c>
      <c r="J163" s="221">
        <v>75</v>
      </c>
      <c r="K163" s="220">
        <v>13</v>
      </c>
    </row>
    <row r="164" spans="1:11" s="38" customFormat="1" ht="12.95" customHeight="1">
      <c r="A164" s="28"/>
      <c r="B164" s="215" t="s">
        <v>909</v>
      </c>
      <c r="C164" s="221">
        <v>1</v>
      </c>
      <c r="D164" s="221">
        <v>138</v>
      </c>
      <c r="E164" s="221">
        <v>81</v>
      </c>
      <c r="F164" s="221">
        <v>57</v>
      </c>
      <c r="G164" s="221">
        <v>18</v>
      </c>
      <c r="H164" s="221">
        <v>1</v>
      </c>
      <c r="I164" s="221">
        <v>5</v>
      </c>
      <c r="J164" s="221">
        <v>73</v>
      </c>
      <c r="K164" s="220">
        <v>13</v>
      </c>
    </row>
    <row r="165" spans="1:11" s="38" customFormat="1" ht="12.95" customHeight="1">
      <c r="A165" s="28"/>
      <c r="B165" s="215" t="s">
        <v>910</v>
      </c>
      <c r="C165" s="221">
        <v>1</v>
      </c>
      <c r="D165" s="221">
        <v>131</v>
      </c>
      <c r="E165" s="221">
        <v>70</v>
      </c>
      <c r="F165" s="221">
        <v>61</v>
      </c>
      <c r="G165" s="221">
        <v>18</v>
      </c>
      <c r="H165" s="221">
        <v>1</v>
      </c>
      <c r="I165" s="221">
        <v>4</v>
      </c>
      <c r="J165" s="221">
        <v>59</v>
      </c>
      <c r="K165" s="220">
        <v>14</v>
      </c>
    </row>
    <row r="166" spans="1:11" s="38" customFormat="1" ht="12.95" customHeight="1">
      <c r="A166" s="28"/>
      <c r="B166" s="215" t="s">
        <v>911</v>
      </c>
      <c r="C166" s="221">
        <v>1</v>
      </c>
      <c r="D166" s="221">
        <v>123</v>
      </c>
      <c r="E166" s="221">
        <v>62</v>
      </c>
      <c r="F166" s="221">
        <v>61</v>
      </c>
      <c r="G166" s="221">
        <v>18</v>
      </c>
      <c r="H166" s="221">
        <v>1</v>
      </c>
      <c r="I166" s="221">
        <v>4</v>
      </c>
      <c r="J166" s="221">
        <v>55</v>
      </c>
      <c r="K166" s="220">
        <v>12</v>
      </c>
    </row>
    <row r="167" spans="1:11" s="38" customFormat="1" ht="12.95" customHeight="1">
      <c r="A167" s="28"/>
      <c r="B167" s="215" t="s">
        <v>1474</v>
      </c>
      <c r="C167" s="221">
        <v>1</v>
      </c>
      <c r="D167" s="221">
        <f>SUM(E167:F167)</f>
        <v>125</v>
      </c>
      <c r="E167" s="221">
        <v>60</v>
      </c>
      <c r="F167" s="221">
        <v>65</v>
      </c>
      <c r="G167" s="221">
        <v>19</v>
      </c>
      <c r="H167" s="221">
        <v>1</v>
      </c>
      <c r="I167" s="221">
        <v>4</v>
      </c>
      <c r="J167" s="221">
        <v>49</v>
      </c>
      <c r="K167" s="220">
        <v>13</v>
      </c>
    </row>
    <row r="168" spans="1:11" s="38" customFormat="1" ht="12.95" customHeight="1">
      <c r="A168" s="28"/>
      <c r="B168" s="215"/>
      <c r="C168" s="221"/>
      <c r="D168" s="221"/>
      <c r="E168" s="221"/>
      <c r="F168" s="221"/>
      <c r="G168" s="221"/>
      <c r="H168" s="221"/>
      <c r="I168" s="221"/>
      <c r="J168" s="221"/>
      <c r="K168" s="220"/>
    </row>
    <row r="169" spans="1:11" s="38" customFormat="1" ht="12.95" customHeight="1">
      <c r="A169" s="28" t="s">
        <v>32</v>
      </c>
      <c r="B169" s="215" t="s">
        <v>908</v>
      </c>
      <c r="C169" s="221">
        <v>16</v>
      </c>
      <c r="D169" s="221">
        <v>979</v>
      </c>
      <c r="E169" s="221">
        <v>520</v>
      </c>
      <c r="F169" s="221">
        <v>459</v>
      </c>
      <c r="G169" s="221">
        <v>111</v>
      </c>
      <c r="H169" s="221">
        <v>1</v>
      </c>
      <c r="I169" s="221">
        <v>14</v>
      </c>
      <c r="J169" s="221">
        <v>343</v>
      </c>
      <c r="K169" s="220">
        <v>34</v>
      </c>
    </row>
    <row r="170" spans="1:11" s="38" customFormat="1" ht="12.95" customHeight="1">
      <c r="A170" s="28"/>
      <c r="B170" s="215" t="s">
        <v>909</v>
      </c>
      <c r="C170" s="221">
        <v>16</v>
      </c>
      <c r="D170" s="221">
        <v>925</v>
      </c>
      <c r="E170" s="221">
        <v>460</v>
      </c>
      <c r="F170" s="221">
        <v>465</v>
      </c>
      <c r="G170" s="221">
        <v>104</v>
      </c>
      <c r="H170" s="221">
        <v>1</v>
      </c>
      <c r="I170" s="221">
        <v>14</v>
      </c>
      <c r="J170" s="221">
        <v>333</v>
      </c>
      <c r="K170" s="220">
        <v>29</v>
      </c>
    </row>
    <row r="171" spans="1:11" s="38" customFormat="1" ht="12.95" customHeight="1">
      <c r="A171" s="28"/>
      <c r="B171" s="215" t="s">
        <v>910</v>
      </c>
      <c r="C171" s="221">
        <v>16</v>
      </c>
      <c r="D171" s="221">
        <v>871</v>
      </c>
      <c r="E171" s="221">
        <v>430</v>
      </c>
      <c r="F171" s="221">
        <v>441</v>
      </c>
      <c r="G171" s="221">
        <v>112</v>
      </c>
      <c r="H171" s="221">
        <v>1</v>
      </c>
      <c r="I171" s="221">
        <v>13</v>
      </c>
      <c r="J171" s="221">
        <v>303</v>
      </c>
      <c r="K171" s="220">
        <v>30</v>
      </c>
    </row>
    <row r="172" spans="1:11" s="38" customFormat="1" ht="12.95" customHeight="1">
      <c r="A172" s="28"/>
      <c r="B172" s="215" t="s">
        <v>911</v>
      </c>
      <c r="C172" s="221">
        <v>15</v>
      </c>
      <c r="D172" s="221">
        <v>831</v>
      </c>
      <c r="E172" s="221">
        <v>406</v>
      </c>
      <c r="F172" s="221">
        <v>425</v>
      </c>
      <c r="G172" s="221">
        <v>92</v>
      </c>
      <c r="H172" s="221">
        <v>1</v>
      </c>
      <c r="I172" s="221">
        <v>12</v>
      </c>
      <c r="J172" s="221">
        <v>268</v>
      </c>
      <c r="K172" s="220">
        <v>31</v>
      </c>
    </row>
    <row r="173" spans="1:11" s="38" customFormat="1" ht="12.95" customHeight="1">
      <c r="A173" s="28"/>
      <c r="B173" s="215" t="s">
        <v>1474</v>
      </c>
      <c r="C173" s="221">
        <v>13</v>
      </c>
      <c r="D173" s="221">
        <f>SUM(E173:F173)</f>
        <v>805</v>
      </c>
      <c r="E173" s="221">
        <v>396</v>
      </c>
      <c r="F173" s="221">
        <v>409</v>
      </c>
      <c r="G173" s="221">
        <v>85</v>
      </c>
      <c r="H173" s="221">
        <v>1</v>
      </c>
      <c r="I173" s="221">
        <v>12</v>
      </c>
      <c r="J173" s="221">
        <v>236</v>
      </c>
      <c r="K173" s="220">
        <v>29</v>
      </c>
    </row>
    <row r="174" spans="1:11" s="38" customFormat="1" ht="12.95" customHeight="1">
      <c r="A174" s="28"/>
      <c r="B174" s="215"/>
      <c r="C174" s="221"/>
      <c r="D174" s="221"/>
      <c r="E174" s="221"/>
      <c r="F174" s="221"/>
      <c r="G174" s="221"/>
      <c r="H174" s="221"/>
      <c r="I174" s="221"/>
      <c r="J174" s="221"/>
      <c r="K174" s="220"/>
    </row>
    <row r="175" spans="1:11" s="38" customFormat="1" ht="12.95" customHeight="1">
      <c r="A175" s="28" t="s">
        <v>33</v>
      </c>
      <c r="B175" s="215" t="s">
        <v>908</v>
      </c>
      <c r="C175" s="221">
        <v>11</v>
      </c>
      <c r="D175" s="221">
        <v>1654</v>
      </c>
      <c r="E175" s="221">
        <v>857</v>
      </c>
      <c r="F175" s="221">
        <v>797</v>
      </c>
      <c r="G175" s="221">
        <v>131</v>
      </c>
      <c r="H175" s="221">
        <v>1</v>
      </c>
      <c r="I175" s="221">
        <v>25</v>
      </c>
      <c r="J175" s="221">
        <v>580</v>
      </c>
      <c r="K175" s="220">
        <v>47</v>
      </c>
    </row>
    <row r="176" spans="1:11" s="38" customFormat="1" ht="12.95" customHeight="1">
      <c r="A176" s="28"/>
      <c r="B176" s="215" t="s">
        <v>909</v>
      </c>
      <c r="C176" s="221">
        <v>11</v>
      </c>
      <c r="D176" s="221">
        <v>1593</v>
      </c>
      <c r="E176" s="221">
        <v>835</v>
      </c>
      <c r="F176" s="221">
        <v>758</v>
      </c>
      <c r="G176" s="221">
        <v>131</v>
      </c>
      <c r="H176" s="221">
        <v>1</v>
      </c>
      <c r="I176" s="221">
        <v>26</v>
      </c>
      <c r="J176" s="221">
        <v>612</v>
      </c>
      <c r="K176" s="220">
        <v>52</v>
      </c>
    </row>
    <row r="177" spans="1:11" s="38" customFormat="1" ht="12.95" customHeight="1">
      <c r="A177" s="28"/>
      <c r="B177" s="215" t="s">
        <v>910</v>
      </c>
      <c r="C177" s="221">
        <v>10</v>
      </c>
      <c r="D177" s="221">
        <v>1524</v>
      </c>
      <c r="E177" s="221">
        <v>817</v>
      </c>
      <c r="F177" s="221">
        <v>707</v>
      </c>
      <c r="G177" s="221">
        <v>129</v>
      </c>
      <c r="H177" s="221">
        <v>1</v>
      </c>
      <c r="I177" s="221">
        <v>24</v>
      </c>
      <c r="J177" s="221">
        <v>585</v>
      </c>
      <c r="K177" s="220">
        <v>52</v>
      </c>
    </row>
    <row r="178" spans="1:11" s="38" customFormat="1" ht="12.95" customHeight="1">
      <c r="A178" s="28"/>
      <c r="B178" s="215" t="s">
        <v>911</v>
      </c>
      <c r="C178" s="221">
        <v>11</v>
      </c>
      <c r="D178" s="221">
        <v>1465</v>
      </c>
      <c r="E178" s="221">
        <v>793</v>
      </c>
      <c r="F178" s="221">
        <v>672</v>
      </c>
      <c r="G178" s="221">
        <v>123</v>
      </c>
      <c r="H178" s="221">
        <v>1</v>
      </c>
      <c r="I178" s="221">
        <v>24</v>
      </c>
      <c r="J178" s="221">
        <v>562</v>
      </c>
      <c r="K178" s="220">
        <v>50</v>
      </c>
    </row>
    <row r="179" spans="1:11" s="38" customFormat="1" ht="12.95" customHeight="1">
      <c r="A179" s="28"/>
      <c r="B179" s="215" t="s">
        <v>1474</v>
      </c>
      <c r="C179" s="221">
        <v>11</v>
      </c>
      <c r="D179" s="221">
        <f>SUM(E179:F179)</f>
        <v>1407</v>
      </c>
      <c r="E179" s="221">
        <v>747</v>
      </c>
      <c r="F179" s="221">
        <v>660</v>
      </c>
      <c r="G179" s="221">
        <v>125</v>
      </c>
      <c r="H179" s="221">
        <v>1</v>
      </c>
      <c r="I179" s="221">
        <v>21</v>
      </c>
      <c r="J179" s="221">
        <v>559</v>
      </c>
      <c r="K179" s="220">
        <v>49</v>
      </c>
    </row>
    <row r="180" spans="1:11" s="38" customFormat="1" ht="12.95" customHeight="1">
      <c r="A180" s="28"/>
      <c r="B180" s="215"/>
      <c r="C180" s="221"/>
      <c r="D180" s="221"/>
      <c r="E180" s="221"/>
      <c r="F180" s="221"/>
      <c r="G180" s="221"/>
      <c r="H180" s="221"/>
      <c r="I180" s="221"/>
      <c r="J180" s="221"/>
      <c r="K180" s="220"/>
    </row>
    <row r="181" spans="1:11" s="38" customFormat="1" ht="12.95" customHeight="1">
      <c r="A181" s="28" t="s">
        <v>34</v>
      </c>
      <c r="B181" s="215" t="s">
        <v>908</v>
      </c>
      <c r="C181" s="221">
        <v>2</v>
      </c>
      <c r="D181" s="221">
        <v>358</v>
      </c>
      <c r="E181" s="221">
        <v>183</v>
      </c>
      <c r="F181" s="221">
        <v>175</v>
      </c>
      <c r="G181" s="221">
        <v>28</v>
      </c>
      <c r="H181" s="221">
        <v>1</v>
      </c>
      <c r="I181" s="221">
        <v>16</v>
      </c>
      <c r="J181" s="221">
        <v>391</v>
      </c>
      <c r="K181" s="220">
        <v>30</v>
      </c>
    </row>
    <row r="182" spans="1:11" s="38" customFormat="1" ht="12.95" customHeight="1">
      <c r="A182" s="28"/>
      <c r="B182" s="215" t="s">
        <v>909</v>
      </c>
      <c r="C182" s="221">
        <v>2</v>
      </c>
      <c r="D182" s="221">
        <v>352</v>
      </c>
      <c r="E182" s="221">
        <v>169</v>
      </c>
      <c r="F182" s="221">
        <v>183</v>
      </c>
      <c r="G182" s="221">
        <v>28</v>
      </c>
      <c r="H182" s="221">
        <v>1</v>
      </c>
      <c r="I182" s="221">
        <v>14</v>
      </c>
      <c r="J182" s="221">
        <v>348</v>
      </c>
      <c r="K182" s="220">
        <v>31</v>
      </c>
    </row>
    <row r="183" spans="1:11" s="38" customFormat="1" ht="12.95" customHeight="1">
      <c r="A183" s="28"/>
      <c r="B183" s="215" t="s">
        <v>910</v>
      </c>
      <c r="C183" s="221">
        <v>2</v>
      </c>
      <c r="D183" s="221">
        <v>355</v>
      </c>
      <c r="E183" s="221">
        <v>180</v>
      </c>
      <c r="F183" s="221">
        <v>175</v>
      </c>
      <c r="G183" s="221">
        <v>31</v>
      </c>
      <c r="H183" s="221">
        <v>1</v>
      </c>
      <c r="I183" s="221">
        <v>13</v>
      </c>
      <c r="J183" s="221">
        <v>324</v>
      </c>
      <c r="K183" s="220">
        <v>27</v>
      </c>
    </row>
    <row r="184" spans="1:11" s="38" customFormat="1" ht="12.95" customHeight="1">
      <c r="A184" s="28"/>
      <c r="B184" s="215" t="s">
        <v>911</v>
      </c>
      <c r="C184" s="221">
        <v>2</v>
      </c>
      <c r="D184" s="221">
        <v>341</v>
      </c>
      <c r="E184" s="221">
        <v>187</v>
      </c>
      <c r="F184" s="221">
        <v>154</v>
      </c>
      <c r="G184" s="221">
        <v>32</v>
      </c>
      <c r="H184" s="221">
        <v>1</v>
      </c>
      <c r="I184" s="221">
        <v>12</v>
      </c>
      <c r="J184" s="221">
        <v>297</v>
      </c>
      <c r="K184" s="220">
        <v>25</v>
      </c>
    </row>
    <row r="185" spans="1:11" s="38" customFormat="1" ht="12.95" customHeight="1">
      <c r="A185" s="28"/>
      <c r="B185" s="215" t="s">
        <v>1474</v>
      </c>
      <c r="C185" s="221">
        <v>2</v>
      </c>
      <c r="D185" s="221">
        <f>SUM(E185:F185)</f>
        <v>329</v>
      </c>
      <c r="E185" s="221">
        <v>189</v>
      </c>
      <c r="F185" s="221">
        <v>140</v>
      </c>
      <c r="G185" s="221">
        <v>32</v>
      </c>
      <c r="H185" s="221">
        <v>1</v>
      </c>
      <c r="I185" s="221">
        <v>12</v>
      </c>
      <c r="J185" s="221">
        <v>254</v>
      </c>
      <c r="K185" s="220">
        <v>28</v>
      </c>
    </row>
    <row r="186" spans="1:11" s="38" customFormat="1" ht="12.95" customHeight="1">
      <c r="A186" s="28"/>
      <c r="B186" s="215"/>
      <c r="C186" s="221"/>
      <c r="D186" s="221"/>
      <c r="E186" s="221"/>
      <c r="F186" s="221"/>
      <c r="G186" s="221"/>
      <c r="H186" s="221"/>
      <c r="I186" s="221"/>
      <c r="J186" s="221"/>
      <c r="K186" s="220"/>
    </row>
    <row r="187" spans="1:11" s="38" customFormat="1" ht="12.95" customHeight="1">
      <c r="A187" s="28" t="s">
        <v>35</v>
      </c>
      <c r="B187" s="215" t="s">
        <v>908</v>
      </c>
      <c r="C187" s="221">
        <v>12</v>
      </c>
      <c r="D187" s="221">
        <v>1943</v>
      </c>
      <c r="E187" s="221">
        <v>993</v>
      </c>
      <c r="F187" s="221">
        <v>950</v>
      </c>
      <c r="G187" s="221">
        <v>152</v>
      </c>
      <c r="H187" s="221">
        <v>1</v>
      </c>
      <c r="I187" s="221">
        <v>25</v>
      </c>
      <c r="J187" s="221">
        <v>631</v>
      </c>
      <c r="K187" s="220">
        <v>61</v>
      </c>
    </row>
    <row r="188" spans="1:11" s="38" customFormat="1" ht="12.95" customHeight="1">
      <c r="A188" s="28"/>
      <c r="B188" s="215" t="s">
        <v>909</v>
      </c>
      <c r="C188" s="221">
        <v>12</v>
      </c>
      <c r="D188" s="221">
        <v>1859</v>
      </c>
      <c r="E188" s="221">
        <v>953</v>
      </c>
      <c r="F188" s="221">
        <v>906</v>
      </c>
      <c r="G188" s="221">
        <v>158</v>
      </c>
      <c r="H188" s="221">
        <v>1</v>
      </c>
      <c r="I188" s="221">
        <v>27</v>
      </c>
      <c r="J188" s="221">
        <v>678</v>
      </c>
      <c r="K188" s="220">
        <v>67</v>
      </c>
    </row>
    <row r="189" spans="1:11" s="38" customFormat="1" ht="12.95" customHeight="1">
      <c r="A189" s="28"/>
      <c r="B189" s="215" t="s">
        <v>910</v>
      </c>
      <c r="C189" s="221">
        <v>12</v>
      </c>
      <c r="D189" s="221">
        <v>1625</v>
      </c>
      <c r="E189" s="221">
        <v>852</v>
      </c>
      <c r="F189" s="221">
        <v>773</v>
      </c>
      <c r="G189" s="221">
        <v>158</v>
      </c>
      <c r="H189" s="221">
        <v>1</v>
      </c>
      <c r="I189" s="221">
        <v>26</v>
      </c>
      <c r="J189" s="221">
        <v>650</v>
      </c>
      <c r="K189" s="220">
        <v>49</v>
      </c>
    </row>
    <row r="190" spans="1:11" s="38" customFormat="1" ht="12.95" customHeight="1">
      <c r="A190" s="28"/>
      <c r="B190" s="215" t="s">
        <v>911</v>
      </c>
      <c r="C190" s="221">
        <v>11</v>
      </c>
      <c r="D190" s="221">
        <v>1593</v>
      </c>
      <c r="E190" s="221">
        <v>795</v>
      </c>
      <c r="F190" s="221">
        <v>798</v>
      </c>
      <c r="G190" s="221">
        <v>148</v>
      </c>
      <c r="H190" s="221">
        <v>1</v>
      </c>
      <c r="I190" s="221">
        <v>25</v>
      </c>
      <c r="J190" s="221">
        <v>588</v>
      </c>
      <c r="K190" s="220">
        <v>49</v>
      </c>
    </row>
    <row r="191" spans="1:11" s="38" customFormat="1" ht="12.95" customHeight="1">
      <c r="A191" s="28"/>
      <c r="B191" s="215" t="s">
        <v>1474</v>
      </c>
      <c r="C191" s="221">
        <v>11</v>
      </c>
      <c r="D191" s="221">
        <f>SUM(E191:F191)</f>
        <v>1553</v>
      </c>
      <c r="E191" s="221">
        <v>803</v>
      </c>
      <c r="F191" s="221">
        <v>750</v>
      </c>
      <c r="G191" s="221">
        <v>148</v>
      </c>
      <c r="H191" s="221">
        <v>1</v>
      </c>
      <c r="I191" s="221">
        <v>26</v>
      </c>
      <c r="J191" s="221">
        <v>565</v>
      </c>
      <c r="K191" s="220">
        <v>46</v>
      </c>
    </row>
    <row r="192" spans="1:11" s="38" customFormat="1" ht="12.95" customHeight="1">
      <c r="A192" s="28"/>
      <c r="B192" s="215"/>
      <c r="C192" s="221"/>
      <c r="D192" s="221"/>
      <c r="E192" s="221"/>
      <c r="F192" s="221"/>
      <c r="G192" s="221"/>
      <c r="H192" s="221"/>
      <c r="I192" s="221"/>
      <c r="J192" s="221"/>
      <c r="K192" s="221"/>
    </row>
    <row r="193" spans="1:11" s="38" customFormat="1" ht="12.95" customHeight="1">
      <c r="A193" s="28" t="s">
        <v>36</v>
      </c>
      <c r="B193" s="215" t="s">
        <v>908</v>
      </c>
      <c r="C193" s="221">
        <v>5</v>
      </c>
      <c r="D193" s="221">
        <v>120</v>
      </c>
      <c r="E193" s="221">
        <v>72</v>
      </c>
      <c r="F193" s="221">
        <v>48</v>
      </c>
      <c r="G193" s="221">
        <v>24</v>
      </c>
      <c r="H193" s="221" t="s">
        <v>72</v>
      </c>
      <c r="I193" s="221" t="s">
        <v>72</v>
      </c>
      <c r="J193" s="221" t="s">
        <v>72</v>
      </c>
      <c r="K193" s="221" t="s">
        <v>72</v>
      </c>
    </row>
    <row r="194" spans="1:11" s="38" customFormat="1" ht="12.95" customHeight="1">
      <c r="A194" s="28"/>
      <c r="B194" s="215" t="s">
        <v>909</v>
      </c>
      <c r="C194" s="221">
        <v>5</v>
      </c>
      <c r="D194" s="221">
        <v>118</v>
      </c>
      <c r="E194" s="221">
        <v>66</v>
      </c>
      <c r="F194" s="221">
        <v>52</v>
      </c>
      <c r="G194" s="221">
        <v>24</v>
      </c>
      <c r="H194" s="221" t="s">
        <v>72</v>
      </c>
      <c r="I194" s="221" t="s">
        <v>72</v>
      </c>
      <c r="J194" s="221" t="s">
        <v>72</v>
      </c>
      <c r="K194" s="220" t="s">
        <v>72</v>
      </c>
    </row>
    <row r="195" spans="1:11" s="38" customFormat="1" ht="12.95" customHeight="1">
      <c r="A195" s="28"/>
      <c r="B195" s="215" t="s">
        <v>910</v>
      </c>
      <c r="C195" s="221">
        <v>5</v>
      </c>
      <c r="D195" s="221">
        <v>109</v>
      </c>
      <c r="E195" s="221">
        <v>61</v>
      </c>
      <c r="F195" s="221">
        <v>48</v>
      </c>
      <c r="G195" s="221">
        <v>24</v>
      </c>
      <c r="H195" s="221" t="s">
        <v>72</v>
      </c>
      <c r="I195" s="221" t="s">
        <v>72</v>
      </c>
      <c r="J195" s="221" t="s">
        <v>72</v>
      </c>
      <c r="K195" s="220" t="s">
        <v>72</v>
      </c>
    </row>
    <row r="196" spans="1:11" s="38" customFormat="1" ht="12.95" customHeight="1">
      <c r="A196" s="28"/>
      <c r="B196" s="215" t="s">
        <v>911</v>
      </c>
      <c r="C196" s="221">
        <v>5</v>
      </c>
      <c r="D196" s="221">
        <v>103</v>
      </c>
      <c r="E196" s="221">
        <v>59</v>
      </c>
      <c r="F196" s="221">
        <v>44</v>
      </c>
      <c r="G196" s="221">
        <v>26</v>
      </c>
      <c r="H196" s="221" t="s">
        <v>72</v>
      </c>
      <c r="I196" s="221" t="s">
        <v>72</v>
      </c>
      <c r="J196" s="221" t="s">
        <v>72</v>
      </c>
      <c r="K196" s="220" t="s">
        <v>72</v>
      </c>
    </row>
    <row r="197" spans="1:11" s="38" customFormat="1" ht="12.95" customHeight="1">
      <c r="A197" s="28"/>
      <c r="B197" s="215" t="s">
        <v>1474</v>
      </c>
      <c r="C197" s="221">
        <v>5</v>
      </c>
      <c r="D197" s="221">
        <f>SUM(E197:F197)</f>
        <v>107</v>
      </c>
      <c r="E197" s="221">
        <v>52</v>
      </c>
      <c r="F197" s="221">
        <v>55</v>
      </c>
      <c r="G197" s="221">
        <v>24</v>
      </c>
      <c r="H197" s="221" t="s">
        <v>72</v>
      </c>
      <c r="I197" s="221" t="s">
        <v>72</v>
      </c>
      <c r="J197" s="221" t="s">
        <v>72</v>
      </c>
      <c r="K197" s="220" t="s">
        <v>72</v>
      </c>
    </row>
    <row r="198" spans="1:11" s="38" customFormat="1" ht="12.95" customHeight="1">
      <c r="A198" s="28"/>
      <c r="B198" s="215"/>
      <c r="C198" s="221"/>
      <c r="D198" s="221"/>
      <c r="E198" s="221"/>
      <c r="F198" s="221"/>
      <c r="G198" s="221"/>
      <c r="H198" s="221"/>
      <c r="I198" s="221"/>
      <c r="J198" s="221"/>
      <c r="K198" s="220"/>
    </row>
    <row r="199" spans="1:11" s="38" customFormat="1" ht="12.95" customHeight="1">
      <c r="A199" s="28" t="s">
        <v>37</v>
      </c>
      <c r="B199" s="215" t="s">
        <v>908</v>
      </c>
      <c r="C199" s="221">
        <v>1</v>
      </c>
      <c r="D199" s="221">
        <v>13</v>
      </c>
      <c r="E199" s="221">
        <v>13</v>
      </c>
      <c r="F199" s="221" t="s">
        <v>72</v>
      </c>
      <c r="G199" s="221">
        <v>3</v>
      </c>
      <c r="H199" s="221" t="s">
        <v>72</v>
      </c>
      <c r="I199" s="221" t="s">
        <v>72</v>
      </c>
      <c r="J199" s="221" t="s">
        <v>72</v>
      </c>
      <c r="K199" s="220" t="s">
        <v>72</v>
      </c>
    </row>
    <row r="200" spans="1:11" s="38" customFormat="1" ht="12.95" customHeight="1">
      <c r="A200" s="28"/>
      <c r="B200" s="215" t="s">
        <v>909</v>
      </c>
      <c r="C200" s="221">
        <v>1</v>
      </c>
      <c r="D200" s="221">
        <v>15</v>
      </c>
      <c r="E200" s="221">
        <v>15</v>
      </c>
      <c r="F200" s="221" t="s">
        <v>72</v>
      </c>
      <c r="G200" s="221">
        <v>3</v>
      </c>
      <c r="H200" s="221" t="s">
        <v>72</v>
      </c>
      <c r="I200" s="221" t="s">
        <v>72</v>
      </c>
      <c r="J200" s="221" t="s">
        <v>72</v>
      </c>
      <c r="K200" s="220" t="s">
        <v>72</v>
      </c>
    </row>
    <row r="201" spans="1:11" s="38" customFormat="1" ht="12.95" customHeight="1">
      <c r="A201" s="28"/>
      <c r="B201" s="215" t="s">
        <v>910</v>
      </c>
      <c r="C201" s="221">
        <v>1</v>
      </c>
      <c r="D201" s="221">
        <v>10</v>
      </c>
      <c r="E201" s="221">
        <v>10</v>
      </c>
      <c r="F201" s="221" t="s">
        <v>72</v>
      </c>
      <c r="G201" s="221">
        <v>3</v>
      </c>
      <c r="H201" s="221" t="s">
        <v>72</v>
      </c>
      <c r="I201" s="221" t="s">
        <v>72</v>
      </c>
      <c r="J201" s="221" t="s">
        <v>72</v>
      </c>
      <c r="K201" s="220" t="s">
        <v>72</v>
      </c>
    </row>
    <row r="202" spans="1:11" s="38" customFormat="1" ht="12.95" customHeight="1">
      <c r="A202" s="28"/>
      <c r="B202" s="215" t="s">
        <v>911</v>
      </c>
      <c r="C202" s="221">
        <v>1</v>
      </c>
      <c r="D202" s="221">
        <v>10</v>
      </c>
      <c r="E202" s="221">
        <v>10</v>
      </c>
      <c r="F202" s="221" t="s">
        <v>72</v>
      </c>
      <c r="G202" s="221" t="s">
        <v>72</v>
      </c>
      <c r="H202" s="221" t="s">
        <v>72</v>
      </c>
      <c r="I202" s="221" t="s">
        <v>72</v>
      </c>
      <c r="J202" s="221" t="s">
        <v>72</v>
      </c>
      <c r="K202" s="220" t="s">
        <v>72</v>
      </c>
    </row>
    <row r="203" spans="1:11" s="38" customFormat="1" ht="12.95" customHeight="1">
      <c r="A203" s="28"/>
      <c r="B203" s="215" t="s">
        <v>1474</v>
      </c>
      <c r="C203" s="221">
        <v>1</v>
      </c>
      <c r="D203" s="221">
        <v>10</v>
      </c>
      <c r="E203" s="221">
        <v>10</v>
      </c>
      <c r="F203" s="221" t="s">
        <v>72</v>
      </c>
      <c r="G203" s="221" t="s">
        <v>72</v>
      </c>
      <c r="H203" s="221" t="s">
        <v>72</v>
      </c>
      <c r="I203" s="221" t="s">
        <v>72</v>
      </c>
      <c r="J203" s="221" t="s">
        <v>72</v>
      </c>
      <c r="K203" s="220" t="s">
        <v>72</v>
      </c>
    </row>
    <row r="204" spans="1:11" s="38" customFormat="1" ht="12.95" customHeight="1">
      <c r="A204" s="28"/>
      <c r="B204" s="215"/>
      <c r="C204" s="221"/>
      <c r="D204" s="221"/>
      <c r="E204" s="221"/>
      <c r="F204" s="221"/>
      <c r="G204" s="221"/>
      <c r="H204" s="221"/>
      <c r="I204" s="221"/>
      <c r="J204" s="221"/>
      <c r="K204" s="220"/>
    </row>
    <row r="205" spans="1:11" s="38" customFormat="1" ht="12.95" customHeight="1">
      <c r="A205" s="28" t="s">
        <v>38</v>
      </c>
      <c r="B205" s="215" t="s">
        <v>908</v>
      </c>
      <c r="C205" s="221">
        <v>9</v>
      </c>
      <c r="D205" s="221">
        <v>3495</v>
      </c>
      <c r="E205" s="221">
        <v>1908</v>
      </c>
      <c r="F205" s="221">
        <v>1587</v>
      </c>
      <c r="G205" s="221">
        <v>214</v>
      </c>
      <c r="H205" s="221" t="s">
        <v>72</v>
      </c>
      <c r="I205" s="221" t="s">
        <v>72</v>
      </c>
      <c r="J205" s="221" t="s">
        <v>72</v>
      </c>
      <c r="K205" s="220" t="s">
        <v>72</v>
      </c>
    </row>
    <row r="206" spans="1:11" s="38" customFormat="1" ht="12.95" customHeight="1">
      <c r="A206" s="28"/>
      <c r="B206" s="215" t="s">
        <v>909</v>
      </c>
      <c r="C206" s="221">
        <v>9</v>
      </c>
      <c r="D206" s="221">
        <v>3462</v>
      </c>
      <c r="E206" s="221">
        <v>1897</v>
      </c>
      <c r="F206" s="221">
        <v>1565</v>
      </c>
      <c r="G206" s="221">
        <v>227</v>
      </c>
      <c r="H206" s="221" t="s">
        <v>72</v>
      </c>
      <c r="I206" s="221" t="s">
        <v>72</v>
      </c>
      <c r="J206" s="221" t="s">
        <v>72</v>
      </c>
      <c r="K206" s="220" t="s">
        <v>72</v>
      </c>
    </row>
    <row r="207" spans="1:11" s="38" customFormat="1" ht="12.95" customHeight="1">
      <c r="A207" s="28"/>
      <c r="B207" s="215" t="s">
        <v>910</v>
      </c>
      <c r="C207" s="221">
        <v>9</v>
      </c>
      <c r="D207" s="221">
        <v>3455</v>
      </c>
      <c r="E207" s="221">
        <v>1892</v>
      </c>
      <c r="F207" s="221">
        <v>1563</v>
      </c>
      <c r="G207" s="221">
        <v>220</v>
      </c>
      <c r="H207" s="221" t="s">
        <v>72</v>
      </c>
      <c r="I207" s="221" t="s">
        <v>72</v>
      </c>
      <c r="J207" s="221" t="s">
        <v>72</v>
      </c>
      <c r="K207" s="220" t="s">
        <v>72</v>
      </c>
    </row>
    <row r="208" spans="1:11" s="38" customFormat="1" ht="12.95" customHeight="1">
      <c r="A208" s="28"/>
      <c r="B208" s="215" t="s">
        <v>911</v>
      </c>
      <c r="C208" s="221">
        <v>9</v>
      </c>
      <c r="D208" s="221">
        <v>3432</v>
      </c>
      <c r="E208" s="221">
        <v>1909</v>
      </c>
      <c r="F208" s="221">
        <v>1523</v>
      </c>
      <c r="G208" s="221">
        <v>218</v>
      </c>
      <c r="H208" s="221" t="s">
        <v>72</v>
      </c>
      <c r="I208" s="221" t="s">
        <v>72</v>
      </c>
      <c r="J208" s="221" t="s">
        <v>72</v>
      </c>
      <c r="K208" s="220" t="s">
        <v>72</v>
      </c>
    </row>
    <row r="209" spans="1:11" s="38" customFormat="1" ht="12.95" customHeight="1">
      <c r="A209" s="28"/>
      <c r="B209" s="215" t="s">
        <v>1474</v>
      </c>
      <c r="C209" s="221">
        <v>8</v>
      </c>
      <c r="D209" s="221">
        <f>SUM(E209:F209)</f>
        <v>3442</v>
      </c>
      <c r="E209" s="221">
        <v>1899</v>
      </c>
      <c r="F209" s="221">
        <v>1543</v>
      </c>
      <c r="G209" s="221">
        <v>225</v>
      </c>
      <c r="H209" s="221" t="s">
        <v>72</v>
      </c>
      <c r="I209" s="221" t="s">
        <v>72</v>
      </c>
      <c r="J209" s="221" t="s">
        <v>72</v>
      </c>
      <c r="K209" s="220" t="s">
        <v>72</v>
      </c>
    </row>
    <row r="210" spans="1:11" s="38" customFormat="1" ht="12.95" customHeight="1">
      <c r="A210" s="28"/>
      <c r="B210" s="215"/>
      <c r="C210" s="221"/>
      <c r="D210" s="221"/>
      <c r="E210" s="221"/>
      <c r="F210" s="221"/>
      <c r="G210" s="221"/>
      <c r="H210" s="221"/>
      <c r="I210" s="221"/>
      <c r="J210" s="221"/>
      <c r="K210" s="220"/>
    </row>
    <row r="211" spans="1:11" s="38" customFormat="1" ht="12.95" customHeight="1">
      <c r="A211" s="28" t="s">
        <v>39</v>
      </c>
      <c r="B211" s="215" t="s">
        <v>908</v>
      </c>
      <c r="C211" s="221">
        <v>18</v>
      </c>
      <c r="D211" s="221">
        <v>958</v>
      </c>
      <c r="E211" s="221">
        <v>491</v>
      </c>
      <c r="F211" s="221">
        <v>467</v>
      </c>
      <c r="G211" s="221">
        <v>100</v>
      </c>
      <c r="H211" s="221">
        <v>1</v>
      </c>
      <c r="I211" s="221">
        <v>16</v>
      </c>
      <c r="J211" s="221">
        <v>323</v>
      </c>
      <c r="K211" s="220">
        <v>30</v>
      </c>
    </row>
    <row r="212" spans="1:11" s="38" customFormat="1" ht="12.95" customHeight="1">
      <c r="A212" s="28"/>
      <c r="B212" s="215" t="s">
        <v>909</v>
      </c>
      <c r="C212" s="221">
        <v>18</v>
      </c>
      <c r="D212" s="221">
        <v>914</v>
      </c>
      <c r="E212" s="221">
        <v>470</v>
      </c>
      <c r="F212" s="221">
        <v>444</v>
      </c>
      <c r="G212" s="221">
        <v>101</v>
      </c>
      <c r="H212" s="221">
        <v>1</v>
      </c>
      <c r="I212" s="221">
        <v>16</v>
      </c>
      <c r="J212" s="221">
        <v>321</v>
      </c>
      <c r="K212" s="220">
        <v>30</v>
      </c>
    </row>
    <row r="213" spans="1:11" s="38" customFormat="1" ht="12.95" customHeight="1">
      <c r="A213" s="28"/>
      <c r="B213" s="215" t="s">
        <v>910</v>
      </c>
      <c r="C213" s="221">
        <v>18</v>
      </c>
      <c r="D213" s="221">
        <v>869</v>
      </c>
      <c r="E213" s="221">
        <v>456</v>
      </c>
      <c r="F213" s="221">
        <v>413</v>
      </c>
      <c r="G213" s="221">
        <v>104</v>
      </c>
      <c r="H213" s="221">
        <v>1</v>
      </c>
      <c r="I213" s="221">
        <v>15</v>
      </c>
      <c r="J213" s="221">
        <v>310</v>
      </c>
      <c r="K213" s="220">
        <v>31</v>
      </c>
    </row>
    <row r="214" spans="1:11" s="38" customFormat="1" ht="12.95" customHeight="1">
      <c r="A214" s="28"/>
      <c r="B214" s="215" t="s">
        <v>911</v>
      </c>
      <c r="C214" s="221">
        <v>18</v>
      </c>
      <c r="D214" s="221">
        <v>823</v>
      </c>
      <c r="E214" s="221">
        <v>449</v>
      </c>
      <c r="F214" s="221">
        <v>374</v>
      </c>
      <c r="G214" s="221">
        <v>105</v>
      </c>
      <c r="H214" s="221">
        <v>1</v>
      </c>
      <c r="I214" s="221">
        <v>15</v>
      </c>
      <c r="J214" s="221">
        <v>301</v>
      </c>
      <c r="K214" s="220">
        <v>30</v>
      </c>
    </row>
    <row r="215" spans="1:11" s="38" customFormat="1" ht="12.95" customHeight="1">
      <c r="A215" s="28"/>
      <c r="B215" s="215" t="s">
        <v>1474</v>
      </c>
      <c r="C215" s="221">
        <v>18</v>
      </c>
      <c r="D215" s="221">
        <f>SUM(E215:F215)</f>
        <v>793</v>
      </c>
      <c r="E215" s="221">
        <v>442</v>
      </c>
      <c r="F215" s="221">
        <v>351</v>
      </c>
      <c r="G215" s="221">
        <v>103</v>
      </c>
      <c r="H215" s="221">
        <v>1</v>
      </c>
      <c r="I215" s="221">
        <v>15</v>
      </c>
      <c r="J215" s="221">
        <v>298</v>
      </c>
      <c r="K215" s="220">
        <v>29</v>
      </c>
    </row>
    <row r="216" spans="1:11" s="38" customFormat="1" ht="12.95" customHeight="1">
      <c r="A216" s="28"/>
      <c r="B216" s="215"/>
      <c r="C216" s="221"/>
      <c r="D216" s="221"/>
      <c r="E216" s="221"/>
      <c r="F216" s="221"/>
      <c r="G216" s="221"/>
      <c r="H216" s="221"/>
      <c r="I216" s="221"/>
      <c r="J216" s="221"/>
      <c r="K216" s="220"/>
    </row>
    <row r="217" spans="1:11" s="38" customFormat="1" ht="12.95" customHeight="1">
      <c r="A217" s="28" t="s">
        <v>40</v>
      </c>
      <c r="B217" s="215" t="s">
        <v>908</v>
      </c>
      <c r="C217" s="221">
        <v>1</v>
      </c>
      <c r="D217" s="221">
        <v>306</v>
      </c>
      <c r="E217" s="221">
        <v>148</v>
      </c>
      <c r="F217" s="221">
        <v>158</v>
      </c>
      <c r="G217" s="221">
        <v>28</v>
      </c>
      <c r="H217" s="221">
        <v>1</v>
      </c>
      <c r="I217" s="221">
        <v>8</v>
      </c>
      <c r="J217" s="221">
        <v>161</v>
      </c>
      <c r="K217" s="220">
        <v>24</v>
      </c>
    </row>
    <row r="218" spans="1:11" s="38" customFormat="1" ht="12.95" customHeight="1">
      <c r="A218" s="28"/>
      <c r="B218" s="215" t="s">
        <v>909</v>
      </c>
      <c r="C218" s="221">
        <v>1</v>
      </c>
      <c r="D218" s="221">
        <v>289</v>
      </c>
      <c r="E218" s="221">
        <v>149</v>
      </c>
      <c r="F218" s="221">
        <v>140</v>
      </c>
      <c r="G218" s="221">
        <v>24</v>
      </c>
      <c r="H218" s="221">
        <v>1</v>
      </c>
      <c r="I218" s="221">
        <v>8</v>
      </c>
      <c r="J218" s="221">
        <v>170</v>
      </c>
      <c r="K218" s="220">
        <v>26</v>
      </c>
    </row>
    <row r="219" spans="1:11" s="38" customFormat="1" ht="12.95" customHeight="1">
      <c r="A219" s="28"/>
      <c r="B219" s="215" t="s">
        <v>910</v>
      </c>
      <c r="C219" s="221">
        <v>1</v>
      </c>
      <c r="D219" s="221">
        <v>279</v>
      </c>
      <c r="E219" s="221">
        <v>140</v>
      </c>
      <c r="F219" s="221">
        <v>139</v>
      </c>
      <c r="G219" s="221">
        <v>25</v>
      </c>
      <c r="H219" s="221">
        <v>1</v>
      </c>
      <c r="I219" s="221">
        <v>8</v>
      </c>
      <c r="J219" s="221">
        <v>165</v>
      </c>
      <c r="K219" s="220">
        <v>21</v>
      </c>
    </row>
    <row r="220" spans="1:11" s="38" customFormat="1" ht="12.95" customHeight="1">
      <c r="A220" s="28"/>
      <c r="B220" s="215" t="s">
        <v>911</v>
      </c>
      <c r="C220" s="221">
        <v>1</v>
      </c>
      <c r="D220" s="221">
        <v>277</v>
      </c>
      <c r="E220" s="221">
        <v>140</v>
      </c>
      <c r="F220" s="221">
        <v>137</v>
      </c>
      <c r="G220" s="221">
        <v>28</v>
      </c>
      <c r="H220" s="221">
        <v>1</v>
      </c>
      <c r="I220" s="221">
        <v>8</v>
      </c>
      <c r="J220" s="221">
        <v>160</v>
      </c>
      <c r="K220" s="220">
        <v>21</v>
      </c>
    </row>
    <row r="221" spans="1:11" s="38" customFormat="1" ht="12.95" customHeight="1">
      <c r="A221" s="28"/>
      <c r="B221" s="215" t="s">
        <v>1474</v>
      </c>
      <c r="C221" s="221">
        <v>1</v>
      </c>
      <c r="D221" s="221">
        <v>265</v>
      </c>
      <c r="E221" s="221">
        <v>143</v>
      </c>
      <c r="F221" s="221">
        <v>122</v>
      </c>
      <c r="G221" s="221">
        <v>24</v>
      </c>
      <c r="H221" s="221">
        <v>1</v>
      </c>
      <c r="I221" s="221">
        <v>8</v>
      </c>
      <c r="J221" s="221">
        <v>155</v>
      </c>
      <c r="K221" s="220">
        <v>21</v>
      </c>
    </row>
    <row r="222" spans="1:11" s="38" customFormat="1" ht="12.95" customHeight="1">
      <c r="A222" s="28"/>
      <c r="B222" s="215"/>
      <c r="C222" s="221"/>
      <c r="D222" s="221"/>
      <c r="E222" s="221"/>
      <c r="F222" s="221"/>
      <c r="G222" s="221"/>
      <c r="H222" s="221"/>
      <c r="I222" s="221"/>
      <c r="J222" s="221"/>
      <c r="K222" s="220"/>
    </row>
    <row r="223" spans="1:11" s="38" customFormat="1" ht="12.95" customHeight="1">
      <c r="A223" s="28" t="s">
        <v>41</v>
      </c>
      <c r="B223" s="215" t="s">
        <v>908</v>
      </c>
      <c r="C223" s="221">
        <v>5</v>
      </c>
      <c r="D223" s="221">
        <v>645</v>
      </c>
      <c r="E223" s="221">
        <v>339</v>
      </c>
      <c r="F223" s="221">
        <v>306</v>
      </c>
      <c r="G223" s="221">
        <v>50</v>
      </c>
      <c r="H223" s="221">
        <v>1</v>
      </c>
      <c r="I223" s="221">
        <v>21</v>
      </c>
      <c r="J223" s="221">
        <v>478</v>
      </c>
      <c r="K223" s="220">
        <v>38</v>
      </c>
    </row>
    <row r="224" spans="1:11" s="38" customFormat="1" ht="12.95" customHeight="1">
      <c r="A224" s="28"/>
      <c r="B224" s="215" t="s">
        <v>909</v>
      </c>
      <c r="C224" s="221">
        <v>5</v>
      </c>
      <c r="D224" s="221">
        <v>627</v>
      </c>
      <c r="E224" s="221">
        <v>319</v>
      </c>
      <c r="F224" s="221">
        <v>308</v>
      </c>
      <c r="G224" s="221">
        <v>56</v>
      </c>
      <c r="H224" s="221">
        <v>1</v>
      </c>
      <c r="I224" s="221">
        <v>22</v>
      </c>
      <c r="J224" s="221">
        <v>482</v>
      </c>
      <c r="K224" s="220">
        <v>38</v>
      </c>
    </row>
    <row r="225" spans="1:11" s="38" customFormat="1" ht="12.95" customHeight="1">
      <c r="A225" s="28"/>
      <c r="B225" s="215" t="s">
        <v>910</v>
      </c>
      <c r="C225" s="221">
        <v>5</v>
      </c>
      <c r="D225" s="221">
        <v>617</v>
      </c>
      <c r="E225" s="221">
        <v>327</v>
      </c>
      <c r="F225" s="221">
        <v>290</v>
      </c>
      <c r="G225" s="221">
        <v>56</v>
      </c>
      <c r="H225" s="221">
        <v>1</v>
      </c>
      <c r="I225" s="221">
        <v>20</v>
      </c>
      <c r="J225" s="221">
        <v>426</v>
      </c>
      <c r="K225" s="220">
        <v>40</v>
      </c>
    </row>
    <row r="226" spans="1:11" s="38" customFormat="1" ht="12.95" customHeight="1">
      <c r="A226" s="28"/>
      <c r="B226" s="215" t="s">
        <v>911</v>
      </c>
      <c r="C226" s="221">
        <v>5</v>
      </c>
      <c r="D226" s="221">
        <v>627</v>
      </c>
      <c r="E226" s="221">
        <v>342</v>
      </c>
      <c r="F226" s="221">
        <v>285</v>
      </c>
      <c r="G226" s="221">
        <v>44</v>
      </c>
      <c r="H226" s="221">
        <v>1</v>
      </c>
      <c r="I226" s="221">
        <v>18</v>
      </c>
      <c r="J226" s="221">
        <v>364</v>
      </c>
      <c r="K226" s="220">
        <v>37</v>
      </c>
    </row>
    <row r="227" spans="1:11" s="38" customFormat="1" ht="12.95" customHeight="1">
      <c r="A227" s="28"/>
      <c r="B227" s="215" t="s">
        <v>1474</v>
      </c>
      <c r="C227" s="221">
        <v>5</v>
      </c>
      <c r="D227" s="221">
        <f>SUM(E227:F227)</f>
        <v>611</v>
      </c>
      <c r="E227" s="221">
        <v>337</v>
      </c>
      <c r="F227" s="221">
        <v>274</v>
      </c>
      <c r="G227" s="221">
        <v>45</v>
      </c>
      <c r="H227" s="221">
        <v>1</v>
      </c>
      <c r="I227" s="221">
        <v>17</v>
      </c>
      <c r="J227" s="221">
        <v>340</v>
      </c>
      <c r="K227" s="220">
        <v>34</v>
      </c>
    </row>
    <row r="228" spans="1:11" s="38" customFormat="1" ht="12.95" customHeight="1">
      <c r="A228" s="28"/>
      <c r="B228" s="215"/>
      <c r="C228" s="221"/>
      <c r="D228" s="221"/>
      <c r="E228" s="221"/>
      <c r="F228" s="221"/>
      <c r="G228" s="221"/>
      <c r="H228" s="221"/>
      <c r="I228" s="221"/>
      <c r="J228" s="221"/>
      <c r="K228" s="220"/>
    </row>
    <row r="229" spans="1:11" s="38" customFormat="1" ht="12.95" customHeight="1">
      <c r="A229" s="28" t="s">
        <v>42</v>
      </c>
      <c r="B229" s="215" t="s">
        <v>908</v>
      </c>
      <c r="C229" s="221">
        <v>20</v>
      </c>
      <c r="D229" s="221">
        <v>2328</v>
      </c>
      <c r="E229" s="221">
        <v>1261</v>
      </c>
      <c r="F229" s="221">
        <v>1067</v>
      </c>
      <c r="G229" s="221">
        <v>169</v>
      </c>
      <c r="H229" s="221">
        <v>1</v>
      </c>
      <c r="I229" s="221">
        <v>35</v>
      </c>
      <c r="J229" s="221">
        <v>937</v>
      </c>
      <c r="K229" s="220">
        <v>57</v>
      </c>
    </row>
    <row r="230" spans="1:11" s="38" customFormat="1" ht="12.95" customHeight="1">
      <c r="A230" s="28"/>
      <c r="B230" s="215" t="s">
        <v>909</v>
      </c>
      <c r="C230" s="221">
        <v>20</v>
      </c>
      <c r="D230" s="221">
        <v>2246</v>
      </c>
      <c r="E230" s="221">
        <v>1198</v>
      </c>
      <c r="F230" s="221">
        <v>1048</v>
      </c>
      <c r="G230" s="221">
        <v>165</v>
      </c>
      <c r="H230" s="221">
        <v>1</v>
      </c>
      <c r="I230" s="221">
        <v>32</v>
      </c>
      <c r="J230" s="221">
        <v>895</v>
      </c>
      <c r="K230" s="220">
        <v>57</v>
      </c>
    </row>
    <row r="231" spans="1:11" s="38" customFormat="1" ht="12.95" customHeight="1">
      <c r="A231" s="28"/>
      <c r="B231" s="215" t="s">
        <v>910</v>
      </c>
      <c r="C231" s="221">
        <v>20</v>
      </c>
      <c r="D231" s="221">
        <v>2166</v>
      </c>
      <c r="E231" s="221">
        <v>1137</v>
      </c>
      <c r="F231" s="221">
        <v>1029</v>
      </c>
      <c r="G231" s="221">
        <v>170</v>
      </c>
      <c r="H231" s="221">
        <v>1</v>
      </c>
      <c r="I231" s="221">
        <v>31</v>
      </c>
      <c r="J231" s="221">
        <v>874</v>
      </c>
      <c r="K231" s="220">
        <v>57</v>
      </c>
    </row>
    <row r="232" spans="1:11" s="38" customFormat="1" ht="12.95" customHeight="1">
      <c r="A232" s="28"/>
      <c r="B232" s="215" t="s">
        <v>911</v>
      </c>
      <c r="C232" s="221">
        <v>20</v>
      </c>
      <c r="D232" s="221">
        <v>2075</v>
      </c>
      <c r="E232" s="221">
        <v>1066</v>
      </c>
      <c r="F232" s="221">
        <v>1009</v>
      </c>
      <c r="G232" s="221">
        <v>137</v>
      </c>
      <c r="H232" s="221">
        <v>1</v>
      </c>
      <c r="I232" s="221">
        <v>30</v>
      </c>
      <c r="J232" s="221">
        <v>828</v>
      </c>
      <c r="K232" s="220">
        <v>54</v>
      </c>
    </row>
    <row r="233" spans="1:11" s="38" customFormat="1" ht="12.95" customHeight="1">
      <c r="A233" s="28"/>
      <c r="B233" s="215" t="s">
        <v>1474</v>
      </c>
      <c r="C233" s="221">
        <v>20</v>
      </c>
      <c r="D233" s="221">
        <f>SUM(E233:F233)</f>
        <v>2073</v>
      </c>
      <c r="E233" s="221">
        <v>1089</v>
      </c>
      <c r="F233" s="221">
        <v>984</v>
      </c>
      <c r="G233" s="221">
        <v>184</v>
      </c>
      <c r="H233" s="221">
        <v>1</v>
      </c>
      <c r="I233" s="221">
        <v>28</v>
      </c>
      <c r="J233" s="221">
        <v>759</v>
      </c>
      <c r="K233" s="220">
        <v>53</v>
      </c>
    </row>
    <row r="234" spans="1:11" s="38" customFormat="1" ht="12.95" customHeight="1">
      <c r="A234" s="28"/>
      <c r="B234" s="215"/>
      <c r="C234" s="221"/>
      <c r="D234" s="221"/>
      <c r="E234" s="221"/>
      <c r="F234" s="221"/>
      <c r="G234" s="221"/>
      <c r="H234" s="221"/>
      <c r="I234" s="221"/>
      <c r="J234" s="221"/>
      <c r="K234" s="221"/>
    </row>
    <row r="235" spans="1:11" s="38" customFormat="1" ht="12.95" customHeight="1">
      <c r="A235" s="28" t="s">
        <v>43</v>
      </c>
      <c r="B235" s="215" t="s">
        <v>908</v>
      </c>
      <c r="C235" s="221">
        <v>14</v>
      </c>
      <c r="D235" s="221">
        <v>1526</v>
      </c>
      <c r="E235" s="221">
        <v>791</v>
      </c>
      <c r="F235" s="221">
        <v>735</v>
      </c>
      <c r="G235" s="221">
        <v>146</v>
      </c>
      <c r="H235" s="221">
        <v>2</v>
      </c>
      <c r="I235" s="221">
        <v>32</v>
      </c>
      <c r="J235" s="221">
        <v>770</v>
      </c>
      <c r="K235" s="221">
        <v>71</v>
      </c>
    </row>
    <row r="236" spans="1:11" s="38" customFormat="1" ht="12.95" customHeight="1">
      <c r="A236" s="28"/>
      <c r="B236" s="215" t="s">
        <v>909</v>
      </c>
      <c r="C236" s="221">
        <v>14</v>
      </c>
      <c r="D236" s="221">
        <v>1514</v>
      </c>
      <c r="E236" s="221">
        <v>770</v>
      </c>
      <c r="F236" s="221">
        <v>744</v>
      </c>
      <c r="G236" s="221">
        <v>150</v>
      </c>
      <c r="H236" s="221">
        <v>2</v>
      </c>
      <c r="I236" s="221">
        <v>31</v>
      </c>
      <c r="J236" s="221">
        <v>736</v>
      </c>
      <c r="K236" s="220">
        <v>69</v>
      </c>
    </row>
    <row r="237" spans="1:11" s="38" customFormat="1" ht="12.95" customHeight="1">
      <c r="A237" s="28"/>
      <c r="B237" s="215" t="s">
        <v>910</v>
      </c>
      <c r="C237" s="221">
        <v>14</v>
      </c>
      <c r="D237" s="221">
        <v>1444</v>
      </c>
      <c r="E237" s="221">
        <v>752</v>
      </c>
      <c r="F237" s="221">
        <v>692</v>
      </c>
      <c r="G237" s="221">
        <v>148</v>
      </c>
      <c r="H237" s="221">
        <v>2</v>
      </c>
      <c r="I237" s="221">
        <v>29</v>
      </c>
      <c r="J237" s="221">
        <v>678</v>
      </c>
      <c r="K237" s="220">
        <v>66</v>
      </c>
    </row>
    <row r="238" spans="1:11" s="38" customFormat="1" ht="12.95" customHeight="1">
      <c r="A238" s="28"/>
      <c r="B238" s="215" t="s">
        <v>911</v>
      </c>
      <c r="C238" s="221">
        <v>14</v>
      </c>
      <c r="D238" s="221">
        <v>1392</v>
      </c>
      <c r="E238" s="221">
        <v>710</v>
      </c>
      <c r="F238" s="221">
        <v>682</v>
      </c>
      <c r="G238" s="221">
        <v>148</v>
      </c>
      <c r="H238" s="221">
        <v>2</v>
      </c>
      <c r="I238" s="221">
        <v>27</v>
      </c>
      <c r="J238" s="221">
        <v>630</v>
      </c>
      <c r="K238" s="220">
        <v>59</v>
      </c>
    </row>
    <row r="239" spans="1:11" s="38" customFormat="1" ht="12.95" customHeight="1">
      <c r="A239" s="28"/>
      <c r="B239" s="215" t="s">
        <v>1474</v>
      </c>
      <c r="C239" s="221">
        <v>14</v>
      </c>
      <c r="D239" s="221">
        <f>SUM(E239:F239)</f>
        <v>1382</v>
      </c>
      <c r="E239" s="221">
        <v>721</v>
      </c>
      <c r="F239" s="221">
        <v>661</v>
      </c>
      <c r="G239" s="221">
        <v>144</v>
      </c>
      <c r="H239" s="221">
        <v>2</v>
      </c>
      <c r="I239" s="221">
        <v>27</v>
      </c>
      <c r="J239" s="221">
        <v>620</v>
      </c>
      <c r="K239" s="220">
        <v>59</v>
      </c>
    </row>
    <row r="240" spans="1:11" s="38" customFormat="1" ht="12.95" customHeight="1">
      <c r="A240" s="28"/>
      <c r="B240" s="215"/>
      <c r="C240" s="221"/>
      <c r="D240" s="221"/>
      <c r="E240" s="221"/>
      <c r="F240" s="221"/>
      <c r="G240" s="221"/>
      <c r="H240" s="221"/>
      <c r="I240" s="221"/>
      <c r="J240" s="221"/>
      <c r="K240" s="220"/>
    </row>
    <row r="241" spans="1:11" s="38" customFormat="1" ht="12.95" customHeight="1">
      <c r="A241" s="28" t="s">
        <v>44</v>
      </c>
      <c r="B241" s="215" t="s">
        <v>908</v>
      </c>
      <c r="C241" s="221">
        <v>13</v>
      </c>
      <c r="D241" s="221">
        <v>1271</v>
      </c>
      <c r="E241" s="221">
        <v>653</v>
      </c>
      <c r="F241" s="221">
        <v>618</v>
      </c>
      <c r="G241" s="221">
        <v>103</v>
      </c>
      <c r="H241" s="221">
        <v>1</v>
      </c>
      <c r="I241" s="221">
        <v>25</v>
      </c>
      <c r="J241" s="221">
        <v>576</v>
      </c>
      <c r="K241" s="220">
        <v>45</v>
      </c>
    </row>
    <row r="242" spans="1:11" s="38" customFormat="1" ht="12.95" customHeight="1">
      <c r="A242" s="28"/>
      <c r="B242" s="215" t="s">
        <v>909</v>
      </c>
      <c r="C242" s="221">
        <v>13</v>
      </c>
      <c r="D242" s="221">
        <v>1230</v>
      </c>
      <c r="E242" s="221">
        <v>633</v>
      </c>
      <c r="F242" s="221">
        <v>597</v>
      </c>
      <c r="G242" s="221">
        <v>104</v>
      </c>
      <c r="H242" s="221">
        <v>1</v>
      </c>
      <c r="I242" s="221">
        <v>25</v>
      </c>
      <c r="J242" s="221">
        <v>594</v>
      </c>
      <c r="K242" s="220">
        <v>48</v>
      </c>
    </row>
    <row r="243" spans="1:11" s="38" customFormat="1" ht="12.95" customHeight="1">
      <c r="A243" s="28"/>
      <c r="B243" s="215" t="s">
        <v>910</v>
      </c>
      <c r="C243" s="221">
        <v>12</v>
      </c>
      <c r="D243" s="221">
        <v>1174</v>
      </c>
      <c r="E243" s="221">
        <v>632</v>
      </c>
      <c r="F243" s="221">
        <v>542</v>
      </c>
      <c r="G243" s="221">
        <v>99</v>
      </c>
      <c r="H243" s="221">
        <v>1</v>
      </c>
      <c r="I243" s="221">
        <v>25</v>
      </c>
      <c r="J243" s="221">
        <v>599</v>
      </c>
      <c r="K243" s="220">
        <v>47</v>
      </c>
    </row>
    <row r="244" spans="1:11" s="38" customFormat="1" ht="12.95" customHeight="1">
      <c r="A244" s="28"/>
      <c r="B244" s="215" t="s">
        <v>911</v>
      </c>
      <c r="C244" s="221">
        <v>12</v>
      </c>
      <c r="D244" s="221">
        <v>1167</v>
      </c>
      <c r="E244" s="221">
        <v>636</v>
      </c>
      <c r="F244" s="221">
        <v>531</v>
      </c>
      <c r="G244" s="221">
        <v>93</v>
      </c>
      <c r="H244" s="221">
        <v>1</v>
      </c>
      <c r="I244" s="221">
        <v>24</v>
      </c>
      <c r="J244" s="221">
        <v>594</v>
      </c>
      <c r="K244" s="220">
        <v>43</v>
      </c>
    </row>
    <row r="245" spans="1:11" s="38" customFormat="1" ht="12.95" customHeight="1">
      <c r="A245" s="28"/>
      <c r="B245" s="215" t="s">
        <v>1474</v>
      </c>
      <c r="C245" s="221">
        <v>13</v>
      </c>
      <c r="D245" s="221">
        <f>SUM(E245:F245)</f>
        <v>1152</v>
      </c>
      <c r="E245" s="221">
        <v>629</v>
      </c>
      <c r="F245" s="221">
        <v>523</v>
      </c>
      <c r="G245" s="221">
        <v>108</v>
      </c>
      <c r="H245" s="221">
        <v>1</v>
      </c>
      <c r="I245" s="221">
        <v>23</v>
      </c>
      <c r="J245" s="221">
        <v>583</v>
      </c>
      <c r="K245" s="220">
        <v>42</v>
      </c>
    </row>
    <row r="246" spans="1:11" s="38" customFormat="1" ht="12.95" customHeight="1">
      <c r="A246" s="28"/>
      <c r="B246" s="215"/>
      <c r="C246" s="221"/>
      <c r="D246" s="221"/>
      <c r="E246" s="221"/>
      <c r="F246" s="221"/>
      <c r="G246" s="221"/>
      <c r="H246" s="221"/>
      <c r="I246" s="221"/>
      <c r="J246" s="221"/>
      <c r="K246" s="220"/>
    </row>
    <row r="247" spans="1:11" s="38" customFormat="1" ht="12.95" customHeight="1">
      <c r="A247" s="28" t="s">
        <v>45</v>
      </c>
      <c r="B247" s="215" t="s">
        <v>908</v>
      </c>
      <c r="C247" s="221">
        <v>25</v>
      </c>
      <c r="D247" s="221">
        <v>2125</v>
      </c>
      <c r="E247" s="221">
        <v>1085</v>
      </c>
      <c r="F247" s="221">
        <v>1040</v>
      </c>
      <c r="G247" s="221">
        <v>192</v>
      </c>
      <c r="H247" s="221">
        <v>2</v>
      </c>
      <c r="I247" s="221">
        <v>49</v>
      </c>
      <c r="J247" s="221">
        <v>1119</v>
      </c>
      <c r="K247" s="220">
        <v>98</v>
      </c>
    </row>
    <row r="248" spans="1:11" s="38" customFormat="1" ht="12.95" customHeight="1">
      <c r="A248" s="28"/>
      <c r="B248" s="215" t="s">
        <v>909</v>
      </c>
      <c r="C248" s="221">
        <v>25</v>
      </c>
      <c r="D248" s="221">
        <v>2006</v>
      </c>
      <c r="E248" s="221">
        <v>995</v>
      </c>
      <c r="F248" s="221">
        <v>1011</v>
      </c>
      <c r="G248" s="221">
        <v>191</v>
      </c>
      <c r="H248" s="221">
        <v>2</v>
      </c>
      <c r="I248" s="221">
        <v>45</v>
      </c>
      <c r="J248" s="221">
        <v>1062</v>
      </c>
      <c r="K248" s="220">
        <v>97</v>
      </c>
    </row>
    <row r="249" spans="1:11" s="38" customFormat="1" ht="12.95" customHeight="1">
      <c r="A249" s="28"/>
      <c r="B249" s="215" t="s">
        <v>910</v>
      </c>
      <c r="C249" s="221">
        <v>25</v>
      </c>
      <c r="D249" s="221">
        <v>1972</v>
      </c>
      <c r="E249" s="221">
        <v>946</v>
      </c>
      <c r="F249" s="221">
        <v>1026</v>
      </c>
      <c r="G249" s="221">
        <v>219</v>
      </c>
      <c r="H249" s="221">
        <v>2</v>
      </c>
      <c r="I249" s="221">
        <v>39</v>
      </c>
      <c r="J249" s="221">
        <v>946</v>
      </c>
      <c r="K249" s="220">
        <v>86</v>
      </c>
    </row>
    <row r="250" spans="1:11" s="38" customFormat="1" ht="12.95" customHeight="1">
      <c r="A250" s="28"/>
      <c r="B250" s="215" t="s">
        <v>911</v>
      </c>
      <c r="C250" s="221">
        <v>25</v>
      </c>
      <c r="D250" s="221">
        <v>1900</v>
      </c>
      <c r="E250" s="221">
        <v>948</v>
      </c>
      <c r="F250" s="221">
        <v>952</v>
      </c>
      <c r="G250" s="221">
        <v>197</v>
      </c>
      <c r="H250" s="221">
        <v>2</v>
      </c>
      <c r="I250" s="221">
        <v>38</v>
      </c>
      <c r="J250" s="221">
        <v>896</v>
      </c>
      <c r="K250" s="220">
        <v>87</v>
      </c>
    </row>
    <row r="251" spans="1:11" s="38" customFormat="1" ht="12.95" customHeight="1">
      <c r="A251" s="28"/>
      <c r="B251" s="215" t="s">
        <v>1474</v>
      </c>
      <c r="C251" s="221">
        <v>24</v>
      </c>
      <c r="D251" s="221">
        <f>SUM(E251:F251)</f>
        <v>1852</v>
      </c>
      <c r="E251" s="221">
        <v>938</v>
      </c>
      <c r="F251" s="221">
        <v>914</v>
      </c>
      <c r="G251" s="221">
        <v>201</v>
      </c>
      <c r="H251" s="221">
        <v>2</v>
      </c>
      <c r="I251" s="221">
        <v>37</v>
      </c>
      <c r="J251" s="221">
        <v>875</v>
      </c>
      <c r="K251" s="220">
        <v>93</v>
      </c>
    </row>
    <row r="252" spans="1:11" s="38" customFormat="1" ht="12.95" customHeight="1">
      <c r="A252" s="28"/>
      <c r="B252" s="215"/>
      <c r="C252" s="221"/>
      <c r="D252" s="221"/>
      <c r="E252" s="221"/>
      <c r="F252" s="221"/>
      <c r="G252" s="221"/>
      <c r="H252" s="221"/>
      <c r="I252" s="221"/>
      <c r="J252" s="221"/>
      <c r="K252" s="220"/>
    </row>
    <row r="253" spans="1:11" s="38" customFormat="1" ht="12.95" customHeight="1">
      <c r="A253" s="28" t="s">
        <v>46</v>
      </c>
      <c r="B253" s="215" t="s">
        <v>908</v>
      </c>
      <c r="C253" s="221">
        <v>2</v>
      </c>
      <c r="D253" s="221">
        <v>87</v>
      </c>
      <c r="E253" s="221">
        <v>51</v>
      </c>
      <c r="F253" s="221">
        <v>36</v>
      </c>
      <c r="G253" s="221">
        <v>11</v>
      </c>
      <c r="H253" s="221" t="s">
        <v>72</v>
      </c>
      <c r="I253" s="221" t="s">
        <v>72</v>
      </c>
      <c r="J253" s="221" t="s">
        <v>72</v>
      </c>
      <c r="K253" s="220" t="s">
        <v>72</v>
      </c>
    </row>
    <row r="254" spans="1:11" s="38" customFormat="1" ht="12.95" customHeight="1">
      <c r="A254" s="28"/>
      <c r="B254" s="215" t="s">
        <v>909</v>
      </c>
      <c r="C254" s="221">
        <v>2</v>
      </c>
      <c r="D254" s="221">
        <v>80</v>
      </c>
      <c r="E254" s="221">
        <v>53</v>
      </c>
      <c r="F254" s="221">
        <v>27</v>
      </c>
      <c r="G254" s="221">
        <v>9</v>
      </c>
      <c r="H254" s="221" t="s">
        <v>72</v>
      </c>
      <c r="I254" s="221" t="s">
        <v>72</v>
      </c>
      <c r="J254" s="221" t="s">
        <v>72</v>
      </c>
      <c r="K254" s="220" t="s">
        <v>72</v>
      </c>
    </row>
    <row r="255" spans="1:11" s="38" customFormat="1" ht="12.95" customHeight="1">
      <c r="A255" s="28"/>
      <c r="B255" s="215" t="s">
        <v>910</v>
      </c>
      <c r="C255" s="221">
        <v>2</v>
      </c>
      <c r="D255" s="221">
        <v>87</v>
      </c>
      <c r="E255" s="221">
        <v>46</v>
      </c>
      <c r="F255" s="221">
        <v>41</v>
      </c>
      <c r="G255" s="221">
        <v>8</v>
      </c>
      <c r="H255" s="221" t="s">
        <v>72</v>
      </c>
      <c r="I255" s="221" t="s">
        <v>72</v>
      </c>
      <c r="J255" s="221" t="s">
        <v>72</v>
      </c>
      <c r="K255" s="220" t="s">
        <v>72</v>
      </c>
    </row>
    <row r="256" spans="1:11" s="38" customFormat="1" ht="12.95" customHeight="1">
      <c r="A256" s="28"/>
      <c r="B256" s="215" t="s">
        <v>911</v>
      </c>
      <c r="C256" s="221">
        <v>2</v>
      </c>
      <c r="D256" s="221">
        <v>93</v>
      </c>
      <c r="E256" s="221">
        <v>55</v>
      </c>
      <c r="F256" s="221">
        <v>38</v>
      </c>
      <c r="G256" s="221" t="s">
        <v>72</v>
      </c>
      <c r="H256" s="221" t="s">
        <v>72</v>
      </c>
      <c r="I256" s="221" t="s">
        <v>72</v>
      </c>
      <c r="J256" s="221" t="s">
        <v>72</v>
      </c>
      <c r="K256" s="220" t="s">
        <v>72</v>
      </c>
    </row>
    <row r="257" spans="1:11" s="38" customFormat="1" ht="12.95" customHeight="1">
      <c r="A257" s="28"/>
      <c r="B257" s="215" t="s">
        <v>1474</v>
      </c>
      <c r="C257" s="221">
        <v>2</v>
      </c>
      <c r="D257" s="221">
        <f>SUM(E257:F257)</f>
        <v>97</v>
      </c>
      <c r="E257" s="221">
        <v>55</v>
      </c>
      <c r="F257" s="221">
        <v>42</v>
      </c>
      <c r="G257" s="221" t="s">
        <v>72</v>
      </c>
      <c r="H257" s="221" t="s">
        <v>72</v>
      </c>
      <c r="I257" s="221" t="s">
        <v>72</v>
      </c>
      <c r="J257" s="221" t="s">
        <v>72</v>
      </c>
      <c r="K257" s="220" t="s">
        <v>72</v>
      </c>
    </row>
    <row r="258" spans="1:11" s="38" customFormat="1" ht="12.95" customHeight="1">
      <c r="A258" s="28"/>
      <c r="B258" s="215"/>
      <c r="C258" s="221"/>
      <c r="D258" s="221"/>
      <c r="E258" s="221"/>
      <c r="F258" s="221"/>
      <c r="G258" s="221"/>
      <c r="H258" s="221"/>
      <c r="I258" s="221"/>
      <c r="J258" s="221"/>
      <c r="K258" s="220"/>
    </row>
    <row r="259" spans="1:11" s="38" customFormat="1" ht="12.95" customHeight="1">
      <c r="A259" s="28" t="s">
        <v>47</v>
      </c>
      <c r="B259" s="215" t="s">
        <v>908</v>
      </c>
      <c r="C259" s="221">
        <v>3</v>
      </c>
      <c r="D259" s="221">
        <v>299</v>
      </c>
      <c r="E259" s="221">
        <v>165</v>
      </c>
      <c r="F259" s="221">
        <v>134</v>
      </c>
      <c r="G259" s="221">
        <v>29</v>
      </c>
      <c r="H259" s="221" t="s">
        <v>72</v>
      </c>
      <c r="I259" s="221" t="s">
        <v>72</v>
      </c>
      <c r="J259" s="221" t="s">
        <v>72</v>
      </c>
      <c r="K259" s="220" t="s">
        <v>72</v>
      </c>
    </row>
    <row r="260" spans="1:11" s="38" customFormat="1" ht="12.95" customHeight="1">
      <c r="A260" s="28"/>
      <c r="B260" s="215" t="s">
        <v>909</v>
      </c>
      <c r="C260" s="221">
        <v>3</v>
      </c>
      <c r="D260" s="221">
        <v>285</v>
      </c>
      <c r="E260" s="221">
        <v>156</v>
      </c>
      <c r="F260" s="221">
        <v>129</v>
      </c>
      <c r="G260" s="221">
        <v>28</v>
      </c>
      <c r="H260" s="221" t="s">
        <v>72</v>
      </c>
      <c r="I260" s="221" t="s">
        <v>72</v>
      </c>
      <c r="J260" s="221" t="s">
        <v>72</v>
      </c>
      <c r="K260" s="220" t="s">
        <v>72</v>
      </c>
    </row>
    <row r="261" spans="1:11" s="38" customFormat="1" ht="12.95" customHeight="1">
      <c r="A261" s="28"/>
      <c r="B261" s="215" t="s">
        <v>910</v>
      </c>
      <c r="C261" s="221">
        <v>3</v>
      </c>
      <c r="D261" s="221">
        <v>277</v>
      </c>
      <c r="E261" s="221">
        <v>144</v>
      </c>
      <c r="F261" s="221">
        <v>133</v>
      </c>
      <c r="G261" s="221">
        <v>29</v>
      </c>
      <c r="H261" s="221" t="s">
        <v>72</v>
      </c>
      <c r="I261" s="221" t="s">
        <v>72</v>
      </c>
      <c r="J261" s="221" t="s">
        <v>72</v>
      </c>
      <c r="K261" s="220" t="s">
        <v>72</v>
      </c>
    </row>
    <row r="262" spans="1:11" s="38" customFormat="1" ht="12.95" customHeight="1">
      <c r="A262" s="28"/>
      <c r="B262" s="215" t="s">
        <v>911</v>
      </c>
      <c r="C262" s="221">
        <v>3</v>
      </c>
      <c r="D262" s="221">
        <v>284</v>
      </c>
      <c r="E262" s="221">
        <v>160</v>
      </c>
      <c r="F262" s="221">
        <v>124</v>
      </c>
      <c r="G262" s="221">
        <v>30</v>
      </c>
      <c r="H262" s="221" t="s">
        <v>72</v>
      </c>
      <c r="I262" s="221" t="s">
        <v>72</v>
      </c>
      <c r="J262" s="221" t="s">
        <v>72</v>
      </c>
      <c r="K262" s="220" t="s">
        <v>72</v>
      </c>
    </row>
    <row r="263" spans="1:11" s="38" customFormat="1" ht="12.95" customHeight="1">
      <c r="A263" s="28"/>
      <c r="B263" s="215" t="s">
        <v>1474</v>
      </c>
      <c r="C263" s="221">
        <v>3</v>
      </c>
      <c r="D263" s="221">
        <v>284</v>
      </c>
      <c r="E263" s="221">
        <v>160</v>
      </c>
      <c r="F263" s="221">
        <v>124</v>
      </c>
      <c r="G263" s="221">
        <v>30</v>
      </c>
      <c r="H263" s="221" t="s">
        <v>72</v>
      </c>
      <c r="I263" s="221" t="s">
        <v>72</v>
      </c>
      <c r="J263" s="221" t="s">
        <v>72</v>
      </c>
      <c r="K263" s="220" t="s">
        <v>72</v>
      </c>
    </row>
    <row r="264" spans="1:11" s="38" customFormat="1">
      <c r="A264" s="28"/>
      <c r="B264" s="215"/>
      <c r="C264" s="221"/>
      <c r="D264" s="221"/>
      <c r="E264" s="221"/>
      <c r="F264" s="221"/>
      <c r="G264" s="221"/>
      <c r="H264" s="221"/>
      <c r="I264" s="221"/>
      <c r="J264" s="221"/>
      <c r="K264" s="220"/>
    </row>
    <row r="265" spans="1:11" s="38" customFormat="1">
      <c r="A265" s="28" t="s">
        <v>48</v>
      </c>
      <c r="B265" s="215" t="s">
        <v>908</v>
      </c>
      <c r="C265" s="221">
        <v>8</v>
      </c>
      <c r="D265" s="221">
        <v>337</v>
      </c>
      <c r="E265" s="221">
        <v>177</v>
      </c>
      <c r="F265" s="221">
        <v>160</v>
      </c>
      <c r="G265" s="221">
        <v>76</v>
      </c>
      <c r="H265" s="221" t="s">
        <v>72</v>
      </c>
      <c r="I265" s="221" t="s">
        <v>72</v>
      </c>
      <c r="J265" s="221" t="s">
        <v>72</v>
      </c>
      <c r="K265" s="220" t="s">
        <v>72</v>
      </c>
    </row>
    <row r="266" spans="1:11" s="38" customFormat="1">
      <c r="A266" s="28"/>
      <c r="B266" s="215" t="s">
        <v>909</v>
      </c>
      <c r="C266" s="221">
        <v>8</v>
      </c>
      <c r="D266" s="221">
        <v>334</v>
      </c>
      <c r="E266" s="221">
        <v>170</v>
      </c>
      <c r="F266" s="221">
        <v>164</v>
      </c>
      <c r="G266" s="221">
        <v>71</v>
      </c>
      <c r="H266" s="221" t="s">
        <v>72</v>
      </c>
      <c r="I266" s="221" t="s">
        <v>72</v>
      </c>
      <c r="J266" s="221" t="s">
        <v>72</v>
      </c>
      <c r="K266" s="220" t="s">
        <v>72</v>
      </c>
    </row>
    <row r="267" spans="1:11" s="38" customFormat="1">
      <c r="A267" s="28"/>
      <c r="B267" s="215" t="s">
        <v>910</v>
      </c>
      <c r="C267" s="221">
        <v>8</v>
      </c>
      <c r="D267" s="221">
        <v>305</v>
      </c>
      <c r="E267" s="221">
        <v>161</v>
      </c>
      <c r="F267" s="221">
        <v>144</v>
      </c>
      <c r="G267" s="221">
        <v>70</v>
      </c>
      <c r="H267" s="221" t="s">
        <v>72</v>
      </c>
      <c r="I267" s="221" t="s">
        <v>72</v>
      </c>
      <c r="J267" s="221" t="s">
        <v>72</v>
      </c>
      <c r="K267" s="220" t="s">
        <v>72</v>
      </c>
    </row>
    <row r="268" spans="1:11" s="38" customFormat="1">
      <c r="A268" s="28"/>
      <c r="B268" s="215" t="s">
        <v>911</v>
      </c>
      <c r="C268" s="221">
        <v>8</v>
      </c>
      <c r="D268" s="221">
        <v>306</v>
      </c>
      <c r="E268" s="221">
        <v>158</v>
      </c>
      <c r="F268" s="221">
        <v>148</v>
      </c>
      <c r="G268" s="221">
        <v>75</v>
      </c>
      <c r="H268" s="221" t="s">
        <v>72</v>
      </c>
      <c r="I268" s="221" t="s">
        <v>72</v>
      </c>
      <c r="J268" s="221" t="s">
        <v>72</v>
      </c>
      <c r="K268" s="220" t="s">
        <v>72</v>
      </c>
    </row>
    <row r="269" spans="1:11" s="38" customFormat="1">
      <c r="A269" s="28"/>
      <c r="B269" s="215" t="s">
        <v>1474</v>
      </c>
      <c r="C269" s="221">
        <v>8</v>
      </c>
      <c r="D269" s="221">
        <f>SUM(E269:F269)</f>
        <v>283</v>
      </c>
      <c r="E269" s="221">
        <v>145</v>
      </c>
      <c r="F269" s="221">
        <v>138</v>
      </c>
      <c r="G269" s="221">
        <v>75</v>
      </c>
      <c r="H269" s="221" t="s">
        <v>72</v>
      </c>
      <c r="I269" s="221" t="s">
        <v>72</v>
      </c>
      <c r="J269" s="221" t="s">
        <v>72</v>
      </c>
      <c r="K269" s="220" t="s">
        <v>72</v>
      </c>
    </row>
    <row r="270" spans="1:11" s="38" customFormat="1">
      <c r="A270" s="28"/>
      <c r="B270" s="215"/>
      <c r="C270" s="221"/>
      <c r="D270" s="221"/>
      <c r="E270" s="221"/>
      <c r="F270" s="221"/>
      <c r="G270" s="221"/>
      <c r="H270" s="221"/>
      <c r="I270" s="221"/>
      <c r="J270" s="221"/>
      <c r="K270" s="221"/>
    </row>
    <row r="271" spans="1:11" s="38" customFormat="1">
      <c r="A271" s="28" t="s">
        <v>49</v>
      </c>
      <c r="B271" s="215" t="s">
        <v>908</v>
      </c>
      <c r="C271" s="221">
        <v>4</v>
      </c>
      <c r="D271" s="221">
        <v>356</v>
      </c>
      <c r="E271" s="221">
        <v>182</v>
      </c>
      <c r="F271" s="221">
        <v>174</v>
      </c>
      <c r="G271" s="221">
        <v>26</v>
      </c>
      <c r="H271" s="221" t="s">
        <v>72</v>
      </c>
      <c r="I271" s="221" t="s">
        <v>72</v>
      </c>
      <c r="J271" s="221" t="s">
        <v>72</v>
      </c>
      <c r="K271" s="221" t="s">
        <v>72</v>
      </c>
    </row>
    <row r="272" spans="1:11" s="38" customFormat="1">
      <c r="A272" s="28"/>
      <c r="B272" s="215" t="s">
        <v>909</v>
      </c>
      <c r="C272" s="221">
        <v>4</v>
      </c>
      <c r="D272" s="221">
        <v>338</v>
      </c>
      <c r="E272" s="221">
        <v>167</v>
      </c>
      <c r="F272" s="221">
        <v>171</v>
      </c>
      <c r="G272" s="221">
        <v>26</v>
      </c>
      <c r="H272" s="221" t="s">
        <v>72</v>
      </c>
      <c r="I272" s="221" t="s">
        <v>72</v>
      </c>
      <c r="J272" s="221" t="s">
        <v>72</v>
      </c>
      <c r="K272" s="220" t="s">
        <v>72</v>
      </c>
    </row>
    <row r="273" spans="1:11" s="38" customFormat="1">
      <c r="A273" s="28"/>
      <c r="B273" s="215" t="s">
        <v>910</v>
      </c>
      <c r="C273" s="221">
        <v>4</v>
      </c>
      <c r="D273" s="221">
        <v>331</v>
      </c>
      <c r="E273" s="221">
        <v>166</v>
      </c>
      <c r="F273" s="221">
        <v>165</v>
      </c>
      <c r="G273" s="221">
        <v>25</v>
      </c>
      <c r="H273" s="221" t="s">
        <v>72</v>
      </c>
      <c r="I273" s="221" t="s">
        <v>72</v>
      </c>
      <c r="J273" s="221" t="s">
        <v>72</v>
      </c>
      <c r="K273" s="220" t="s">
        <v>72</v>
      </c>
    </row>
    <row r="274" spans="1:11" s="38" customFormat="1">
      <c r="A274" s="28"/>
      <c r="B274" s="215" t="s">
        <v>911</v>
      </c>
      <c r="C274" s="221">
        <v>4</v>
      </c>
      <c r="D274" s="221">
        <v>316</v>
      </c>
      <c r="E274" s="221">
        <v>168</v>
      </c>
      <c r="F274" s="221">
        <v>148</v>
      </c>
      <c r="G274" s="221">
        <v>27</v>
      </c>
      <c r="H274" s="221" t="s">
        <v>72</v>
      </c>
      <c r="I274" s="221" t="s">
        <v>72</v>
      </c>
      <c r="J274" s="221" t="s">
        <v>72</v>
      </c>
      <c r="K274" s="220" t="s">
        <v>72</v>
      </c>
    </row>
    <row r="275" spans="1:11" s="38" customFormat="1">
      <c r="A275" s="28"/>
      <c r="B275" s="215" t="s">
        <v>1474</v>
      </c>
      <c r="C275" s="221">
        <v>4</v>
      </c>
      <c r="D275" s="221">
        <v>305</v>
      </c>
      <c r="E275" s="221">
        <v>165</v>
      </c>
      <c r="F275" s="221">
        <v>140</v>
      </c>
      <c r="G275" s="221">
        <v>30</v>
      </c>
      <c r="H275" s="221" t="s">
        <v>72</v>
      </c>
      <c r="I275" s="221" t="s">
        <v>72</v>
      </c>
      <c r="J275" s="221" t="s">
        <v>72</v>
      </c>
      <c r="K275" s="220" t="s">
        <v>72</v>
      </c>
    </row>
    <row r="276" spans="1:11" s="38" customFormat="1">
      <c r="A276" s="28"/>
      <c r="B276" s="215"/>
      <c r="C276" s="221"/>
      <c r="D276" s="221"/>
      <c r="E276" s="221"/>
      <c r="F276" s="221"/>
      <c r="G276" s="221"/>
      <c r="H276" s="221"/>
      <c r="I276" s="221"/>
      <c r="J276" s="221"/>
      <c r="K276" s="220"/>
    </row>
    <row r="277" spans="1:11" s="38" customFormat="1">
      <c r="A277" s="28" t="s">
        <v>50</v>
      </c>
      <c r="B277" s="215" t="s">
        <v>908</v>
      </c>
      <c r="C277" s="221">
        <v>1</v>
      </c>
      <c r="D277" s="221">
        <v>70</v>
      </c>
      <c r="E277" s="221">
        <v>44</v>
      </c>
      <c r="F277" s="221">
        <v>26</v>
      </c>
      <c r="G277" s="221">
        <v>11</v>
      </c>
      <c r="H277" s="221" t="s">
        <v>72</v>
      </c>
      <c r="I277" s="221" t="s">
        <v>72</v>
      </c>
      <c r="J277" s="221" t="s">
        <v>72</v>
      </c>
      <c r="K277" s="220" t="s">
        <v>72</v>
      </c>
    </row>
    <row r="278" spans="1:11" s="38" customFormat="1">
      <c r="A278" s="28"/>
      <c r="B278" s="215" t="s">
        <v>909</v>
      </c>
      <c r="C278" s="221">
        <v>1</v>
      </c>
      <c r="D278" s="221">
        <v>81</v>
      </c>
      <c r="E278" s="221">
        <v>42</v>
      </c>
      <c r="F278" s="221">
        <v>39</v>
      </c>
      <c r="G278" s="221">
        <v>13</v>
      </c>
      <c r="H278" s="221" t="s">
        <v>72</v>
      </c>
      <c r="I278" s="221" t="s">
        <v>72</v>
      </c>
      <c r="J278" s="221" t="s">
        <v>72</v>
      </c>
      <c r="K278" s="220" t="s">
        <v>72</v>
      </c>
    </row>
    <row r="279" spans="1:11" s="38" customFormat="1">
      <c r="A279" s="28"/>
      <c r="B279" s="215" t="s">
        <v>910</v>
      </c>
      <c r="C279" s="221">
        <v>1</v>
      </c>
      <c r="D279" s="221">
        <v>85</v>
      </c>
      <c r="E279" s="221">
        <v>49</v>
      </c>
      <c r="F279" s="221">
        <v>36</v>
      </c>
      <c r="G279" s="221">
        <v>15</v>
      </c>
      <c r="H279" s="221" t="s">
        <v>72</v>
      </c>
      <c r="I279" s="221" t="s">
        <v>72</v>
      </c>
      <c r="J279" s="221" t="s">
        <v>72</v>
      </c>
      <c r="K279" s="220" t="s">
        <v>72</v>
      </c>
    </row>
    <row r="280" spans="1:11" s="38" customFormat="1">
      <c r="A280" s="28"/>
      <c r="B280" s="215" t="s">
        <v>911</v>
      </c>
      <c r="C280" s="221">
        <v>1</v>
      </c>
      <c r="D280" s="221">
        <v>90</v>
      </c>
      <c r="E280" s="221">
        <v>50</v>
      </c>
      <c r="F280" s="221">
        <v>40</v>
      </c>
      <c r="G280" s="221">
        <v>15</v>
      </c>
      <c r="H280" s="221" t="s">
        <v>72</v>
      </c>
      <c r="I280" s="221" t="s">
        <v>72</v>
      </c>
      <c r="J280" s="221" t="s">
        <v>72</v>
      </c>
      <c r="K280" s="220" t="s">
        <v>72</v>
      </c>
    </row>
    <row r="281" spans="1:11" s="38" customFormat="1">
      <c r="A281" s="28"/>
      <c r="B281" s="215" t="s">
        <v>1474</v>
      </c>
      <c r="C281" s="221">
        <v>1</v>
      </c>
      <c r="D281" s="221">
        <v>91</v>
      </c>
      <c r="E281" s="221">
        <v>55</v>
      </c>
      <c r="F281" s="221">
        <v>36</v>
      </c>
      <c r="G281" s="221">
        <v>15</v>
      </c>
      <c r="H281" s="221" t="s">
        <v>72</v>
      </c>
      <c r="I281" s="221" t="s">
        <v>72</v>
      </c>
      <c r="J281" s="221" t="s">
        <v>72</v>
      </c>
      <c r="K281" s="220" t="s">
        <v>72</v>
      </c>
    </row>
    <row r="282" spans="1:11" s="38" customFormat="1">
      <c r="A282" s="28"/>
      <c r="B282" s="215"/>
      <c r="C282" s="221"/>
      <c r="D282" s="221"/>
      <c r="E282" s="221"/>
      <c r="F282" s="221"/>
      <c r="G282" s="221"/>
      <c r="H282" s="221"/>
      <c r="I282" s="221"/>
      <c r="J282" s="221"/>
      <c r="K282" s="220"/>
    </row>
    <row r="283" spans="1:11" s="38" customFormat="1">
      <c r="A283" s="28" t="s">
        <v>51</v>
      </c>
      <c r="B283" s="215" t="s">
        <v>908</v>
      </c>
      <c r="C283" s="221">
        <v>6</v>
      </c>
      <c r="D283" s="221">
        <v>494</v>
      </c>
      <c r="E283" s="221">
        <v>244</v>
      </c>
      <c r="F283" s="221">
        <v>250</v>
      </c>
      <c r="G283" s="221">
        <v>49</v>
      </c>
      <c r="H283" s="221">
        <v>1</v>
      </c>
      <c r="I283" s="221">
        <v>7</v>
      </c>
      <c r="J283" s="221">
        <v>141</v>
      </c>
      <c r="K283" s="220">
        <v>14</v>
      </c>
    </row>
    <row r="284" spans="1:11" s="38" customFormat="1">
      <c r="A284" s="28"/>
      <c r="B284" s="215" t="s">
        <v>909</v>
      </c>
      <c r="C284" s="221">
        <v>6</v>
      </c>
      <c r="D284" s="221">
        <v>479</v>
      </c>
      <c r="E284" s="221">
        <v>244</v>
      </c>
      <c r="F284" s="221">
        <v>235</v>
      </c>
      <c r="G284" s="221">
        <v>52</v>
      </c>
      <c r="H284" s="221">
        <v>1</v>
      </c>
      <c r="I284" s="221">
        <v>7</v>
      </c>
      <c r="J284" s="221">
        <v>130</v>
      </c>
      <c r="K284" s="220">
        <v>15</v>
      </c>
    </row>
    <row r="285" spans="1:11" s="38" customFormat="1">
      <c r="A285" s="28"/>
      <c r="B285" s="215" t="s">
        <v>910</v>
      </c>
      <c r="C285" s="221">
        <v>6</v>
      </c>
      <c r="D285" s="221">
        <v>452</v>
      </c>
      <c r="E285" s="221">
        <v>233</v>
      </c>
      <c r="F285" s="221">
        <v>219</v>
      </c>
      <c r="G285" s="221">
        <v>53</v>
      </c>
      <c r="H285" s="221">
        <v>1</v>
      </c>
      <c r="I285" s="221">
        <v>7</v>
      </c>
      <c r="J285" s="221">
        <v>121</v>
      </c>
      <c r="K285" s="220">
        <v>15</v>
      </c>
    </row>
    <row r="286" spans="1:11" s="38" customFormat="1">
      <c r="A286" s="28"/>
      <c r="B286" s="215" t="s">
        <v>911</v>
      </c>
      <c r="C286" s="221">
        <v>6</v>
      </c>
      <c r="D286" s="221">
        <v>434</v>
      </c>
      <c r="E286" s="221">
        <v>229</v>
      </c>
      <c r="F286" s="221">
        <v>205</v>
      </c>
      <c r="G286" s="221">
        <v>54</v>
      </c>
      <c r="H286" s="221">
        <v>1</v>
      </c>
      <c r="I286" s="221">
        <v>6</v>
      </c>
      <c r="J286" s="221">
        <v>99</v>
      </c>
      <c r="K286" s="220">
        <v>16</v>
      </c>
    </row>
    <row r="287" spans="1:11" s="38" customFormat="1">
      <c r="A287" s="28"/>
      <c r="B287" s="215" t="s">
        <v>1474</v>
      </c>
      <c r="C287" s="221">
        <v>6</v>
      </c>
      <c r="D287" s="221">
        <v>421</v>
      </c>
      <c r="E287" s="221">
        <v>225</v>
      </c>
      <c r="F287" s="221">
        <v>196</v>
      </c>
      <c r="G287" s="221">
        <v>51</v>
      </c>
      <c r="H287" s="221">
        <v>1</v>
      </c>
      <c r="I287" s="221">
        <v>6</v>
      </c>
      <c r="J287" s="221">
        <v>100</v>
      </c>
      <c r="K287" s="220">
        <v>16</v>
      </c>
    </row>
    <row r="288" spans="1:11" s="38" customFormat="1">
      <c r="A288" s="28"/>
      <c r="B288" s="215"/>
      <c r="C288" s="221"/>
      <c r="D288" s="221"/>
      <c r="E288" s="221"/>
      <c r="F288" s="221"/>
      <c r="G288" s="221"/>
      <c r="H288" s="221"/>
      <c r="I288" s="221"/>
      <c r="J288" s="221"/>
      <c r="K288" s="220"/>
    </row>
    <row r="289" spans="1:11" s="38" customFormat="1">
      <c r="A289" s="8" t="s">
        <v>52</v>
      </c>
      <c r="B289" s="215" t="s">
        <v>908</v>
      </c>
      <c r="C289" s="221">
        <v>52</v>
      </c>
      <c r="D289" s="221">
        <v>6099</v>
      </c>
      <c r="E289" s="221">
        <v>3133</v>
      </c>
      <c r="F289" s="221">
        <v>2966</v>
      </c>
      <c r="G289" s="221">
        <v>564</v>
      </c>
      <c r="H289" s="221">
        <v>8</v>
      </c>
      <c r="I289" s="221">
        <v>150</v>
      </c>
      <c r="J289" s="221">
        <v>3668</v>
      </c>
      <c r="K289" s="220">
        <v>322</v>
      </c>
    </row>
    <row r="290" spans="1:11" s="38" customFormat="1">
      <c r="A290" s="28"/>
      <c r="B290" s="215" t="s">
        <v>909</v>
      </c>
      <c r="C290" s="221">
        <v>52</v>
      </c>
      <c r="D290" s="221">
        <v>5797</v>
      </c>
      <c r="E290" s="221">
        <v>2998</v>
      </c>
      <c r="F290" s="221">
        <v>2799</v>
      </c>
      <c r="G290" s="221">
        <v>557</v>
      </c>
      <c r="H290" s="221">
        <v>8</v>
      </c>
      <c r="I290" s="221">
        <v>146</v>
      </c>
      <c r="J290" s="221">
        <v>3562</v>
      </c>
      <c r="K290" s="220">
        <v>315</v>
      </c>
    </row>
    <row r="291" spans="1:11" s="38" customFormat="1">
      <c r="A291" s="28"/>
      <c r="B291" s="215" t="s">
        <v>910</v>
      </c>
      <c r="C291" s="221">
        <v>52</v>
      </c>
      <c r="D291" s="221">
        <v>5768</v>
      </c>
      <c r="E291" s="221">
        <v>3092</v>
      </c>
      <c r="F291" s="221">
        <v>2676</v>
      </c>
      <c r="G291" s="221">
        <v>548</v>
      </c>
      <c r="H291" s="221">
        <v>8</v>
      </c>
      <c r="I291" s="221">
        <v>131</v>
      </c>
      <c r="J291" s="221">
        <v>3216</v>
      </c>
      <c r="K291" s="220">
        <v>297</v>
      </c>
    </row>
    <row r="292" spans="1:11" s="38" customFormat="1">
      <c r="A292" s="28"/>
      <c r="B292" s="215" t="s">
        <v>911</v>
      </c>
      <c r="C292" s="221">
        <v>52</v>
      </c>
      <c r="D292" s="221">
        <v>5641</v>
      </c>
      <c r="E292" s="221">
        <v>3069</v>
      </c>
      <c r="F292" s="221">
        <v>2572</v>
      </c>
      <c r="G292" s="221">
        <v>531</v>
      </c>
      <c r="H292" s="221">
        <v>8</v>
      </c>
      <c r="I292" s="221">
        <v>145</v>
      </c>
      <c r="J292" s="221">
        <v>3008</v>
      </c>
      <c r="K292" s="220">
        <v>266</v>
      </c>
    </row>
    <row r="293" spans="1:11" s="38" customFormat="1">
      <c r="A293" s="28"/>
      <c r="B293" s="215" t="s">
        <v>1474</v>
      </c>
      <c r="C293" s="221">
        <v>53</v>
      </c>
      <c r="D293" s="221">
        <v>5616</v>
      </c>
      <c r="E293" s="221">
        <v>3099</v>
      </c>
      <c r="F293" s="221">
        <v>2517</v>
      </c>
      <c r="G293" s="221">
        <v>590</v>
      </c>
      <c r="H293" s="221">
        <v>8</v>
      </c>
      <c r="I293" s="221">
        <v>124</v>
      </c>
      <c r="J293" s="221">
        <v>2791</v>
      </c>
      <c r="K293" s="220">
        <v>290</v>
      </c>
    </row>
    <row r="294" spans="1:11" s="38" customFormat="1">
      <c r="A294" s="28"/>
      <c r="B294" s="215"/>
      <c r="C294" s="221"/>
      <c r="D294" s="221"/>
      <c r="E294" s="221"/>
      <c r="F294" s="221"/>
      <c r="G294" s="221"/>
      <c r="H294" s="221"/>
      <c r="I294" s="221"/>
      <c r="J294" s="221"/>
      <c r="K294" s="220"/>
    </row>
    <row r="295" spans="1:11" s="38" customFormat="1">
      <c r="A295" s="28" t="s">
        <v>53</v>
      </c>
      <c r="B295" s="215" t="s">
        <v>908</v>
      </c>
      <c r="C295" s="221">
        <v>32</v>
      </c>
      <c r="D295" s="221">
        <v>3491</v>
      </c>
      <c r="E295" s="221">
        <v>1737</v>
      </c>
      <c r="F295" s="221">
        <v>1754</v>
      </c>
      <c r="G295" s="221">
        <v>334</v>
      </c>
      <c r="H295" s="221">
        <v>2</v>
      </c>
      <c r="I295" s="221">
        <v>56</v>
      </c>
      <c r="J295" s="221">
        <v>1393</v>
      </c>
      <c r="K295" s="220">
        <v>105</v>
      </c>
    </row>
    <row r="296" spans="1:11" s="38" customFormat="1">
      <c r="A296" s="28"/>
      <c r="B296" s="215" t="s">
        <v>909</v>
      </c>
      <c r="C296" s="221">
        <v>32</v>
      </c>
      <c r="D296" s="221">
        <v>3336</v>
      </c>
      <c r="E296" s="221">
        <v>1679</v>
      </c>
      <c r="F296" s="221">
        <v>1657</v>
      </c>
      <c r="G296" s="221">
        <v>344</v>
      </c>
      <c r="H296" s="221">
        <v>2</v>
      </c>
      <c r="I296" s="221">
        <v>55</v>
      </c>
      <c r="J296" s="221">
        <v>1422</v>
      </c>
      <c r="K296" s="220">
        <v>109</v>
      </c>
    </row>
    <row r="297" spans="1:11" s="38" customFormat="1">
      <c r="A297" s="28"/>
      <c r="B297" s="215" t="s">
        <v>910</v>
      </c>
      <c r="C297" s="221">
        <v>31</v>
      </c>
      <c r="D297" s="221">
        <v>3205</v>
      </c>
      <c r="E297" s="221">
        <v>1648</v>
      </c>
      <c r="F297" s="221">
        <v>1557</v>
      </c>
      <c r="G297" s="221">
        <v>328</v>
      </c>
      <c r="H297" s="221">
        <v>2</v>
      </c>
      <c r="I297" s="221">
        <v>55</v>
      </c>
      <c r="J297" s="221">
        <v>1417</v>
      </c>
      <c r="K297" s="220">
        <v>107</v>
      </c>
    </row>
    <row r="298" spans="1:11" s="38" customFormat="1">
      <c r="A298" s="28"/>
      <c r="B298" s="215" t="s">
        <v>911</v>
      </c>
      <c r="C298" s="221">
        <v>31</v>
      </c>
      <c r="D298" s="221">
        <v>3132</v>
      </c>
      <c r="E298" s="221">
        <v>1617</v>
      </c>
      <c r="F298" s="221">
        <v>1515</v>
      </c>
      <c r="G298" s="221">
        <v>305</v>
      </c>
      <c r="H298" s="221">
        <v>2</v>
      </c>
      <c r="I298" s="221">
        <v>54</v>
      </c>
      <c r="J298" s="221">
        <v>1302</v>
      </c>
      <c r="K298" s="220">
        <v>106</v>
      </c>
    </row>
    <row r="299" spans="1:11" s="38" customFormat="1">
      <c r="A299" s="28"/>
      <c r="B299" s="215" t="s">
        <v>1474</v>
      </c>
      <c r="C299" s="221">
        <v>32</v>
      </c>
      <c r="D299" s="221">
        <f>SUM(E299:F299)</f>
        <v>3051</v>
      </c>
      <c r="E299" s="221">
        <v>1615</v>
      </c>
      <c r="F299" s="221">
        <v>1436</v>
      </c>
      <c r="G299" s="221">
        <v>310</v>
      </c>
      <c r="H299" s="221">
        <v>2</v>
      </c>
      <c r="I299" s="221">
        <v>53</v>
      </c>
      <c r="J299" s="221">
        <v>1262</v>
      </c>
      <c r="K299" s="220">
        <v>102</v>
      </c>
    </row>
    <row r="300" spans="1:11" s="38" customFormat="1">
      <c r="A300" s="28"/>
      <c r="B300" s="215"/>
      <c r="C300" s="221"/>
      <c r="D300" s="221"/>
      <c r="E300" s="221"/>
      <c r="F300" s="221"/>
      <c r="G300" s="221"/>
      <c r="H300" s="221"/>
      <c r="I300" s="221"/>
      <c r="J300" s="221"/>
      <c r="K300" s="220"/>
    </row>
    <row r="301" spans="1:11" s="38" customFormat="1">
      <c r="A301" s="28" t="s">
        <v>54</v>
      </c>
      <c r="B301" s="215" t="s">
        <v>908</v>
      </c>
      <c r="C301" s="221">
        <v>10</v>
      </c>
      <c r="D301" s="221">
        <v>528</v>
      </c>
      <c r="E301" s="221">
        <v>295</v>
      </c>
      <c r="F301" s="221">
        <v>233</v>
      </c>
      <c r="G301" s="221">
        <v>78</v>
      </c>
      <c r="H301" s="221">
        <v>1</v>
      </c>
      <c r="I301" s="221">
        <v>11</v>
      </c>
      <c r="J301" s="221">
        <v>204</v>
      </c>
      <c r="K301" s="220">
        <v>28</v>
      </c>
    </row>
    <row r="302" spans="1:11" s="38" customFormat="1">
      <c r="A302" s="28"/>
      <c r="B302" s="215" t="s">
        <v>909</v>
      </c>
      <c r="C302" s="221">
        <v>10</v>
      </c>
      <c r="D302" s="221">
        <v>523</v>
      </c>
      <c r="E302" s="221">
        <v>292</v>
      </c>
      <c r="F302" s="221">
        <v>231</v>
      </c>
      <c r="G302" s="221">
        <v>76</v>
      </c>
      <c r="H302" s="221">
        <v>1</v>
      </c>
      <c r="I302" s="221">
        <v>11</v>
      </c>
      <c r="J302" s="221">
        <v>179</v>
      </c>
      <c r="K302" s="220">
        <v>28</v>
      </c>
    </row>
    <row r="303" spans="1:11" s="38" customFormat="1">
      <c r="A303" s="28"/>
      <c r="B303" s="215" t="s">
        <v>910</v>
      </c>
      <c r="C303" s="221">
        <v>10</v>
      </c>
      <c r="D303" s="221">
        <v>494</v>
      </c>
      <c r="E303" s="221">
        <v>249</v>
      </c>
      <c r="F303" s="221">
        <v>245</v>
      </c>
      <c r="G303" s="221">
        <v>75</v>
      </c>
      <c r="H303" s="221">
        <v>1</v>
      </c>
      <c r="I303" s="221">
        <v>11</v>
      </c>
      <c r="J303" s="221">
        <v>171</v>
      </c>
      <c r="K303" s="220">
        <v>29</v>
      </c>
    </row>
    <row r="304" spans="1:11" s="38" customFormat="1">
      <c r="A304" s="28"/>
      <c r="B304" s="215" t="s">
        <v>911</v>
      </c>
      <c r="C304" s="221">
        <v>10</v>
      </c>
      <c r="D304" s="221">
        <v>491</v>
      </c>
      <c r="E304" s="221">
        <v>255</v>
      </c>
      <c r="F304" s="221">
        <v>236</v>
      </c>
      <c r="G304" s="221">
        <v>75</v>
      </c>
      <c r="H304" s="221">
        <v>1</v>
      </c>
      <c r="I304" s="221">
        <v>11</v>
      </c>
      <c r="J304" s="221">
        <v>165</v>
      </c>
      <c r="K304" s="220">
        <v>29</v>
      </c>
    </row>
    <row r="305" spans="1:11" s="38" customFormat="1">
      <c r="A305" s="28"/>
      <c r="B305" s="215" t="s">
        <v>1474</v>
      </c>
      <c r="C305" s="221">
        <v>10</v>
      </c>
      <c r="D305" s="221">
        <f>SUM(E305:F305)</f>
        <v>463</v>
      </c>
      <c r="E305" s="221">
        <v>250</v>
      </c>
      <c r="F305" s="221">
        <v>213</v>
      </c>
      <c r="G305" s="221">
        <v>74</v>
      </c>
      <c r="H305" s="221">
        <v>1</v>
      </c>
      <c r="I305" s="221">
        <v>11</v>
      </c>
      <c r="J305" s="221">
        <v>188</v>
      </c>
      <c r="K305" s="220">
        <v>30</v>
      </c>
    </row>
    <row r="306" spans="1:11" s="38" customFormat="1">
      <c r="A306" s="28"/>
      <c r="B306" s="215"/>
      <c r="C306" s="221"/>
      <c r="D306" s="221"/>
      <c r="E306" s="221"/>
      <c r="F306" s="221"/>
      <c r="G306" s="221"/>
      <c r="H306" s="221"/>
      <c r="I306" s="221"/>
      <c r="J306" s="221"/>
      <c r="K306" s="220"/>
    </row>
    <row r="307" spans="1:11" s="38" customFormat="1">
      <c r="A307" s="28" t="s">
        <v>55</v>
      </c>
      <c r="B307" s="215" t="s">
        <v>908</v>
      </c>
      <c r="C307" s="221">
        <v>5</v>
      </c>
      <c r="D307" s="221">
        <v>835</v>
      </c>
      <c r="E307" s="221">
        <v>439</v>
      </c>
      <c r="F307" s="221">
        <v>396</v>
      </c>
      <c r="G307" s="221">
        <v>67</v>
      </c>
      <c r="H307" s="221">
        <v>1</v>
      </c>
      <c r="I307" s="221">
        <v>21</v>
      </c>
      <c r="J307" s="221">
        <v>449</v>
      </c>
      <c r="K307" s="220">
        <v>34</v>
      </c>
    </row>
    <row r="308" spans="1:11" s="38" customFormat="1">
      <c r="A308" s="28"/>
      <c r="B308" s="215" t="s">
        <v>909</v>
      </c>
      <c r="C308" s="221">
        <v>5</v>
      </c>
      <c r="D308" s="221">
        <v>820</v>
      </c>
      <c r="E308" s="221">
        <v>448</v>
      </c>
      <c r="F308" s="221">
        <v>372</v>
      </c>
      <c r="G308" s="221">
        <v>69</v>
      </c>
      <c r="H308" s="221">
        <v>1</v>
      </c>
      <c r="I308" s="221">
        <v>19</v>
      </c>
      <c r="J308" s="221">
        <v>420</v>
      </c>
      <c r="K308" s="220">
        <v>37</v>
      </c>
    </row>
    <row r="309" spans="1:11" s="38" customFormat="1">
      <c r="A309" s="28"/>
      <c r="B309" s="215" t="s">
        <v>910</v>
      </c>
      <c r="C309" s="221">
        <v>5</v>
      </c>
      <c r="D309" s="221">
        <v>789</v>
      </c>
      <c r="E309" s="221">
        <v>446</v>
      </c>
      <c r="F309" s="221">
        <v>343</v>
      </c>
      <c r="G309" s="221">
        <v>73</v>
      </c>
      <c r="H309" s="221">
        <v>1</v>
      </c>
      <c r="I309" s="221">
        <v>20</v>
      </c>
      <c r="J309" s="221">
        <v>420</v>
      </c>
      <c r="K309" s="220">
        <v>37</v>
      </c>
    </row>
    <row r="310" spans="1:11" s="38" customFormat="1">
      <c r="A310" s="28"/>
      <c r="B310" s="215" t="s">
        <v>911</v>
      </c>
      <c r="C310" s="221">
        <v>5</v>
      </c>
      <c r="D310" s="221">
        <v>850</v>
      </c>
      <c r="E310" s="221">
        <v>513</v>
      </c>
      <c r="F310" s="221">
        <v>337</v>
      </c>
      <c r="G310" s="221">
        <v>61</v>
      </c>
      <c r="H310" s="221">
        <v>1</v>
      </c>
      <c r="I310" s="221">
        <v>18</v>
      </c>
      <c r="J310" s="221">
        <v>390</v>
      </c>
      <c r="K310" s="220">
        <v>35</v>
      </c>
    </row>
    <row r="311" spans="1:11" s="38" customFormat="1">
      <c r="A311" s="28"/>
      <c r="B311" s="215" t="s">
        <v>1474</v>
      </c>
      <c r="C311" s="221">
        <v>5</v>
      </c>
      <c r="D311" s="221">
        <f>SUM(E311:F311)</f>
        <v>831</v>
      </c>
      <c r="E311" s="221">
        <v>504</v>
      </c>
      <c r="F311" s="221">
        <v>327</v>
      </c>
      <c r="G311" s="221">
        <v>66</v>
      </c>
      <c r="H311" s="221">
        <v>1</v>
      </c>
      <c r="I311" s="221">
        <v>19</v>
      </c>
      <c r="J311" s="221">
        <v>370</v>
      </c>
      <c r="K311" s="220">
        <v>35</v>
      </c>
    </row>
    <row r="312" spans="1:11" s="38" customFormat="1">
      <c r="A312" s="28"/>
      <c r="B312" s="215"/>
      <c r="C312" s="221"/>
      <c r="D312" s="221"/>
      <c r="E312" s="221"/>
      <c r="F312" s="221"/>
      <c r="G312" s="221"/>
      <c r="H312" s="221"/>
      <c r="I312" s="221"/>
      <c r="J312" s="221"/>
      <c r="K312" s="221"/>
    </row>
    <row r="313" spans="1:11" s="38" customFormat="1">
      <c r="A313" s="28" t="s">
        <v>56</v>
      </c>
      <c r="B313" s="215" t="s">
        <v>908</v>
      </c>
      <c r="C313" s="221">
        <v>7</v>
      </c>
      <c r="D313" s="221">
        <v>477</v>
      </c>
      <c r="E313" s="221">
        <v>249</v>
      </c>
      <c r="F313" s="221">
        <v>228</v>
      </c>
      <c r="G313" s="221">
        <v>73</v>
      </c>
      <c r="H313" s="221">
        <v>1</v>
      </c>
      <c r="I313" s="221">
        <v>11</v>
      </c>
      <c r="J313" s="221">
        <v>199</v>
      </c>
      <c r="K313" s="221">
        <v>30</v>
      </c>
    </row>
    <row r="314" spans="1:11" s="38" customFormat="1">
      <c r="A314" s="28"/>
      <c r="B314" s="215" t="s">
        <v>909</v>
      </c>
      <c r="C314" s="221">
        <v>7</v>
      </c>
      <c r="D314" s="221">
        <v>477</v>
      </c>
      <c r="E314" s="221">
        <v>259</v>
      </c>
      <c r="F314" s="221">
        <v>218</v>
      </c>
      <c r="G314" s="221">
        <v>75</v>
      </c>
      <c r="H314" s="221">
        <v>1</v>
      </c>
      <c r="I314" s="221">
        <v>11</v>
      </c>
      <c r="J314" s="221">
        <v>197</v>
      </c>
      <c r="K314" s="220">
        <v>31</v>
      </c>
    </row>
    <row r="315" spans="1:11" s="38" customFormat="1">
      <c r="A315" s="28"/>
      <c r="B315" s="215" t="s">
        <v>910</v>
      </c>
      <c r="C315" s="221">
        <v>7</v>
      </c>
      <c r="D315" s="221">
        <v>473</v>
      </c>
      <c r="E315" s="221">
        <v>261</v>
      </c>
      <c r="F315" s="221">
        <v>212</v>
      </c>
      <c r="G315" s="221">
        <v>72</v>
      </c>
      <c r="H315" s="221">
        <v>1</v>
      </c>
      <c r="I315" s="221">
        <v>11</v>
      </c>
      <c r="J315" s="221">
        <v>178</v>
      </c>
      <c r="K315" s="220">
        <v>31</v>
      </c>
    </row>
    <row r="316" spans="1:11" s="38" customFormat="1">
      <c r="A316" s="28"/>
      <c r="B316" s="215" t="s">
        <v>911</v>
      </c>
      <c r="C316" s="221">
        <v>7</v>
      </c>
      <c r="D316" s="221">
        <v>442</v>
      </c>
      <c r="E316" s="221">
        <v>235</v>
      </c>
      <c r="F316" s="221">
        <v>207</v>
      </c>
      <c r="G316" s="221">
        <v>56</v>
      </c>
      <c r="H316" s="221">
        <v>1</v>
      </c>
      <c r="I316" s="221">
        <v>11</v>
      </c>
      <c r="J316" s="221">
        <v>169</v>
      </c>
      <c r="K316" s="220">
        <v>32</v>
      </c>
    </row>
    <row r="317" spans="1:11" s="38" customFormat="1">
      <c r="A317" s="28"/>
      <c r="B317" s="215" t="s">
        <v>1474</v>
      </c>
      <c r="C317" s="221">
        <v>7</v>
      </c>
      <c r="D317" s="221">
        <f>SUM(E317:F317)</f>
        <v>416</v>
      </c>
      <c r="E317" s="221">
        <v>209</v>
      </c>
      <c r="F317" s="221">
        <v>207</v>
      </c>
      <c r="G317" s="221">
        <v>54</v>
      </c>
      <c r="H317" s="221">
        <v>1</v>
      </c>
      <c r="I317" s="221">
        <v>11</v>
      </c>
      <c r="J317" s="221">
        <v>153</v>
      </c>
      <c r="K317" s="220">
        <v>32</v>
      </c>
    </row>
    <row r="318" spans="1:11" s="38" customFormat="1">
      <c r="A318" s="28"/>
      <c r="B318" s="215"/>
      <c r="C318" s="221"/>
      <c r="D318" s="221"/>
      <c r="E318" s="221"/>
      <c r="F318" s="221"/>
      <c r="G318" s="221"/>
      <c r="H318" s="221"/>
      <c r="I318" s="221"/>
      <c r="J318" s="221"/>
      <c r="K318" s="220"/>
    </row>
    <row r="319" spans="1:11" s="38" customFormat="1">
      <c r="A319" s="28" t="s">
        <v>57</v>
      </c>
      <c r="B319" s="215" t="s">
        <v>908</v>
      </c>
      <c r="C319" s="221">
        <v>20</v>
      </c>
      <c r="D319" s="221">
        <v>1532</v>
      </c>
      <c r="E319" s="221">
        <v>843</v>
      </c>
      <c r="F319" s="221">
        <v>689</v>
      </c>
      <c r="G319" s="221">
        <v>143</v>
      </c>
      <c r="H319" s="221">
        <v>1</v>
      </c>
      <c r="I319" s="221">
        <v>25</v>
      </c>
      <c r="J319" s="221">
        <v>615</v>
      </c>
      <c r="K319" s="220">
        <v>43</v>
      </c>
    </row>
    <row r="320" spans="1:11" s="38" customFormat="1">
      <c r="A320" s="28"/>
      <c r="B320" s="215" t="s">
        <v>909</v>
      </c>
      <c r="C320" s="221">
        <v>19</v>
      </c>
      <c r="D320" s="221">
        <v>1496</v>
      </c>
      <c r="E320" s="221">
        <v>786</v>
      </c>
      <c r="F320" s="221">
        <v>710</v>
      </c>
      <c r="G320" s="221">
        <v>149</v>
      </c>
      <c r="H320" s="221">
        <v>1</v>
      </c>
      <c r="I320" s="221">
        <v>23</v>
      </c>
      <c r="J320" s="221">
        <v>588</v>
      </c>
      <c r="K320" s="220">
        <v>42</v>
      </c>
    </row>
    <row r="321" spans="1:11" s="38" customFormat="1">
      <c r="A321" s="28"/>
      <c r="B321" s="215" t="s">
        <v>910</v>
      </c>
      <c r="C321" s="221">
        <v>19</v>
      </c>
      <c r="D321" s="221">
        <v>1460</v>
      </c>
      <c r="E321" s="221">
        <v>761</v>
      </c>
      <c r="F321" s="221">
        <v>699</v>
      </c>
      <c r="G321" s="221">
        <v>145</v>
      </c>
      <c r="H321" s="221">
        <v>1</v>
      </c>
      <c r="I321" s="221">
        <v>21</v>
      </c>
      <c r="J321" s="221">
        <v>506</v>
      </c>
      <c r="K321" s="220">
        <v>39</v>
      </c>
    </row>
    <row r="322" spans="1:11" s="38" customFormat="1">
      <c r="A322" s="28"/>
      <c r="B322" s="215" t="s">
        <v>911</v>
      </c>
      <c r="C322" s="221">
        <v>19</v>
      </c>
      <c r="D322" s="221">
        <v>1454</v>
      </c>
      <c r="E322" s="221">
        <v>741</v>
      </c>
      <c r="F322" s="221">
        <v>713</v>
      </c>
      <c r="G322" s="221">
        <v>141</v>
      </c>
      <c r="H322" s="221">
        <v>1</v>
      </c>
      <c r="I322" s="221">
        <v>20</v>
      </c>
      <c r="J322" s="221">
        <v>460</v>
      </c>
      <c r="K322" s="220">
        <v>39</v>
      </c>
    </row>
    <row r="323" spans="1:11" s="38" customFormat="1">
      <c r="A323" s="28"/>
      <c r="B323" s="215" t="s">
        <v>1474</v>
      </c>
      <c r="C323" s="221">
        <v>19</v>
      </c>
      <c r="D323" s="221">
        <f>SUM(E323:F323)</f>
        <v>1433</v>
      </c>
      <c r="E323" s="221">
        <v>739</v>
      </c>
      <c r="F323" s="221">
        <v>694</v>
      </c>
      <c r="G323" s="221">
        <v>133</v>
      </c>
      <c r="H323" s="221">
        <v>1</v>
      </c>
      <c r="I323" s="221">
        <v>20</v>
      </c>
      <c r="J323" s="221">
        <v>426</v>
      </c>
      <c r="K323" s="220">
        <v>58</v>
      </c>
    </row>
    <row r="324" spans="1:11" s="38" customFormat="1">
      <c r="A324" s="28"/>
      <c r="B324" s="215"/>
      <c r="C324" s="221"/>
      <c r="D324" s="221"/>
      <c r="E324" s="221"/>
      <c r="F324" s="221"/>
      <c r="G324" s="221"/>
      <c r="H324" s="221"/>
      <c r="I324" s="221"/>
      <c r="J324" s="221"/>
      <c r="K324" s="220"/>
    </row>
    <row r="325" spans="1:11" s="38" customFormat="1">
      <c r="A325" s="28" t="s">
        <v>58</v>
      </c>
      <c r="B325" s="215" t="s">
        <v>908</v>
      </c>
      <c r="C325" s="221">
        <v>11</v>
      </c>
      <c r="D325" s="221">
        <v>517</v>
      </c>
      <c r="E325" s="221">
        <v>274</v>
      </c>
      <c r="F325" s="221">
        <v>243</v>
      </c>
      <c r="G325" s="221">
        <v>69</v>
      </c>
      <c r="H325" s="221">
        <v>1</v>
      </c>
      <c r="I325" s="221">
        <v>21</v>
      </c>
      <c r="J325" s="221">
        <v>444</v>
      </c>
      <c r="K325" s="220">
        <v>43</v>
      </c>
    </row>
    <row r="326" spans="1:11" s="38" customFormat="1">
      <c r="A326" s="28"/>
      <c r="B326" s="215" t="s">
        <v>909</v>
      </c>
      <c r="C326" s="221">
        <v>10</v>
      </c>
      <c r="D326" s="221">
        <v>506</v>
      </c>
      <c r="E326" s="221">
        <v>272</v>
      </c>
      <c r="F326" s="221">
        <v>234</v>
      </c>
      <c r="G326" s="221">
        <v>67</v>
      </c>
      <c r="H326" s="221">
        <v>1</v>
      </c>
      <c r="I326" s="221">
        <v>19</v>
      </c>
      <c r="J326" s="221">
        <v>441</v>
      </c>
      <c r="K326" s="220">
        <v>47</v>
      </c>
    </row>
    <row r="327" spans="1:11" s="38" customFormat="1">
      <c r="A327" s="28"/>
      <c r="B327" s="215" t="s">
        <v>910</v>
      </c>
      <c r="C327" s="221">
        <v>10</v>
      </c>
      <c r="D327" s="221">
        <v>506</v>
      </c>
      <c r="E327" s="221">
        <v>283</v>
      </c>
      <c r="F327" s="221">
        <v>223</v>
      </c>
      <c r="G327" s="221">
        <v>69</v>
      </c>
      <c r="H327" s="221">
        <v>1</v>
      </c>
      <c r="I327" s="221">
        <v>18</v>
      </c>
      <c r="J327" s="221">
        <v>412</v>
      </c>
      <c r="K327" s="220">
        <v>48</v>
      </c>
    </row>
    <row r="328" spans="1:11" s="38" customFormat="1">
      <c r="A328" s="28"/>
      <c r="B328" s="215" t="s">
        <v>911</v>
      </c>
      <c r="C328" s="221">
        <v>10</v>
      </c>
      <c r="D328" s="221">
        <v>494</v>
      </c>
      <c r="E328" s="221">
        <v>286</v>
      </c>
      <c r="F328" s="221">
        <v>208</v>
      </c>
      <c r="G328" s="221">
        <v>67</v>
      </c>
      <c r="H328" s="221">
        <v>1</v>
      </c>
      <c r="I328" s="221">
        <v>17</v>
      </c>
      <c r="J328" s="221">
        <v>392</v>
      </c>
      <c r="K328" s="220">
        <v>46</v>
      </c>
    </row>
    <row r="329" spans="1:11" s="38" customFormat="1">
      <c r="A329" s="28"/>
      <c r="B329" s="215" t="s">
        <v>1474</v>
      </c>
      <c r="C329" s="221">
        <v>9</v>
      </c>
      <c r="D329" s="221">
        <f>SUM(E329:F329)</f>
        <v>514</v>
      </c>
      <c r="E329" s="221">
        <v>293</v>
      </c>
      <c r="F329" s="221">
        <v>221</v>
      </c>
      <c r="G329" s="221">
        <v>64</v>
      </c>
      <c r="H329" s="221">
        <v>1</v>
      </c>
      <c r="I329" s="221">
        <v>16</v>
      </c>
      <c r="J329" s="221">
        <v>368</v>
      </c>
      <c r="K329" s="220">
        <v>43</v>
      </c>
    </row>
    <row r="330" spans="1:11" s="38" customFormat="1">
      <c r="A330" s="28"/>
      <c r="B330" s="215"/>
      <c r="C330" s="221"/>
      <c r="D330" s="221"/>
      <c r="E330" s="221"/>
      <c r="F330" s="221"/>
      <c r="G330" s="221"/>
      <c r="H330" s="221"/>
      <c r="I330" s="221"/>
      <c r="J330" s="221"/>
      <c r="K330" s="220"/>
    </row>
    <row r="331" spans="1:11" s="38" customFormat="1">
      <c r="A331" s="43" t="s">
        <v>59</v>
      </c>
      <c r="B331" s="215" t="s">
        <v>908</v>
      </c>
      <c r="C331" s="221" t="s">
        <v>72</v>
      </c>
      <c r="D331" s="221" t="s">
        <v>72</v>
      </c>
      <c r="E331" s="221" t="s">
        <v>72</v>
      </c>
      <c r="F331" s="221" t="s">
        <v>72</v>
      </c>
      <c r="G331" s="221" t="s">
        <v>72</v>
      </c>
      <c r="H331" s="221" t="s">
        <v>72</v>
      </c>
      <c r="I331" s="221" t="s">
        <v>72</v>
      </c>
      <c r="J331" s="221" t="s">
        <v>72</v>
      </c>
      <c r="K331" s="220" t="s">
        <v>72</v>
      </c>
    </row>
    <row r="332" spans="1:11" s="38" customFormat="1">
      <c r="A332" s="28"/>
      <c r="B332" s="215" t="s">
        <v>909</v>
      </c>
      <c r="C332" s="221" t="s">
        <v>72</v>
      </c>
      <c r="D332" s="221" t="s">
        <v>72</v>
      </c>
      <c r="E332" s="221" t="s">
        <v>72</v>
      </c>
      <c r="F332" s="221" t="s">
        <v>72</v>
      </c>
      <c r="G332" s="221" t="s">
        <v>72</v>
      </c>
      <c r="H332" s="221" t="s">
        <v>72</v>
      </c>
      <c r="I332" s="221" t="s">
        <v>72</v>
      </c>
      <c r="J332" s="221" t="s">
        <v>72</v>
      </c>
      <c r="K332" s="220" t="s">
        <v>72</v>
      </c>
    </row>
    <row r="333" spans="1:11" s="38" customFormat="1">
      <c r="A333" s="28"/>
      <c r="B333" s="215" t="s">
        <v>910</v>
      </c>
      <c r="C333" s="221" t="s">
        <v>72</v>
      </c>
      <c r="D333" s="221" t="s">
        <v>72</v>
      </c>
      <c r="E333" s="221" t="s">
        <v>72</v>
      </c>
      <c r="F333" s="221" t="s">
        <v>72</v>
      </c>
      <c r="G333" s="221" t="s">
        <v>72</v>
      </c>
      <c r="H333" s="221" t="s">
        <v>72</v>
      </c>
      <c r="I333" s="221" t="s">
        <v>72</v>
      </c>
      <c r="J333" s="221" t="s">
        <v>72</v>
      </c>
      <c r="K333" s="220" t="s">
        <v>72</v>
      </c>
    </row>
    <row r="334" spans="1:11" s="38" customFormat="1">
      <c r="A334" s="28"/>
      <c r="B334" s="215" t="s">
        <v>911</v>
      </c>
      <c r="C334" s="221" t="s">
        <v>72</v>
      </c>
      <c r="D334" s="221" t="s">
        <v>72</v>
      </c>
      <c r="E334" s="221" t="s">
        <v>72</v>
      </c>
      <c r="F334" s="221" t="s">
        <v>72</v>
      </c>
      <c r="G334" s="221" t="s">
        <v>72</v>
      </c>
      <c r="H334" s="221" t="s">
        <v>72</v>
      </c>
      <c r="I334" s="221" t="s">
        <v>72</v>
      </c>
      <c r="J334" s="221" t="s">
        <v>72</v>
      </c>
      <c r="K334" s="220" t="s">
        <v>72</v>
      </c>
    </row>
    <row r="335" spans="1:11" s="38" customFormat="1">
      <c r="A335" s="28"/>
      <c r="B335" s="215" t="s">
        <v>1474</v>
      </c>
      <c r="C335" s="221">
        <v>10</v>
      </c>
      <c r="D335" s="221">
        <f>SUM(E335:F335)</f>
        <v>464</v>
      </c>
      <c r="E335" s="221">
        <v>257</v>
      </c>
      <c r="F335" s="221">
        <v>207</v>
      </c>
      <c r="G335" s="221" t="s">
        <v>72</v>
      </c>
      <c r="H335" s="221" t="s">
        <v>72</v>
      </c>
      <c r="I335" s="221" t="s">
        <v>72</v>
      </c>
      <c r="J335" s="221" t="s">
        <v>72</v>
      </c>
      <c r="K335" s="220" t="s">
        <v>72</v>
      </c>
    </row>
    <row r="336" spans="1:11" s="38" customFormat="1">
      <c r="A336" s="28"/>
      <c r="B336" s="215"/>
      <c r="C336" s="221"/>
      <c r="D336" s="221"/>
      <c r="E336" s="221"/>
      <c r="F336" s="221"/>
      <c r="G336" s="221"/>
      <c r="H336" s="221"/>
      <c r="I336" s="221"/>
      <c r="J336" s="221"/>
      <c r="K336" s="220"/>
    </row>
    <row r="337" spans="1:11" s="38" customFormat="1">
      <c r="A337" s="28" t="s">
        <v>60</v>
      </c>
      <c r="B337" s="215" t="s">
        <v>908</v>
      </c>
      <c r="C337" s="221">
        <v>32</v>
      </c>
      <c r="D337" s="221">
        <v>3690</v>
      </c>
      <c r="E337" s="221">
        <v>1935</v>
      </c>
      <c r="F337" s="221">
        <v>1755</v>
      </c>
      <c r="G337" s="221">
        <v>331</v>
      </c>
      <c r="H337" s="221">
        <v>2</v>
      </c>
      <c r="I337" s="221">
        <v>70</v>
      </c>
      <c r="J337" s="221">
        <v>1721</v>
      </c>
      <c r="K337" s="220">
        <v>117</v>
      </c>
    </row>
    <row r="338" spans="1:11" s="38" customFormat="1">
      <c r="A338" s="28"/>
      <c r="B338" s="215" t="s">
        <v>909</v>
      </c>
      <c r="C338" s="221">
        <v>31</v>
      </c>
      <c r="D338" s="221">
        <v>3610</v>
      </c>
      <c r="E338" s="221">
        <v>1915</v>
      </c>
      <c r="F338" s="221">
        <v>1695</v>
      </c>
      <c r="G338" s="221">
        <v>334</v>
      </c>
      <c r="H338" s="221">
        <v>2</v>
      </c>
      <c r="I338" s="221">
        <v>66</v>
      </c>
      <c r="J338" s="221">
        <v>1682</v>
      </c>
      <c r="K338" s="220">
        <v>115</v>
      </c>
    </row>
    <row r="339" spans="1:11" s="38" customFormat="1">
      <c r="A339" s="28"/>
      <c r="B339" s="215" t="s">
        <v>910</v>
      </c>
      <c r="C339" s="221">
        <v>31</v>
      </c>
      <c r="D339" s="221">
        <v>3544</v>
      </c>
      <c r="E339" s="221">
        <v>1907</v>
      </c>
      <c r="F339" s="221">
        <v>1637</v>
      </c>
      <c r="G339" s="221">
        <v>335</v>
      </c>
      <c r="H339" s="221">
        <v>2</v>
      </c>
      <c r="I339" s="221">
        <v>63</v>
      </c>
      <c r="J339" s="221">
        <v>1593</v>
      </c>
      <c r="K339" s="220">
        <v>121</v>
      </c>
    </row>
    <row r="340" spans="1:11" s="38" customFormat="1">
      <c r="A340" s="28"/>
      <c r="B340" s="215" t="s">
        <v>911</v>
      </c>
      <c r="C340" s="221">
        <v>31</v>
      </c>
      <c r="D340" s="221">
        <v>3435</v>
      </c>
      <c r="E340" s="221">
        <v>1866</v>
      </c>
      <c r="F340" s="221">
        <v>1569</v>
      </c>
      <c r="G340" s="221">
        <v>322</v>
      </c>
      <c r="H340" s="221">
        <v>2</v>
      </c>
      <c r="I340" s="221">
        <v>60</v>
      </c>
      <c r="J340" s="221">
        <v>1463</v>
      </c>
      <c r="K340" s="220">
        <v>114</v>
      </c>
    </row>
    <row r="341" spans="1:11" s="38" customFormat="1">
      <c r="A341" s="28"/>
      <c r="B341" s="215" t="s">
        <v>1474</v>
      </c>
      <c r="C341" s="221">
        <v>30</v>
      </c>
      <c r="D341" s="221">
        <f>SUM(E341:F341)</f>
        <v>3478</v>
      </c>
      <c r="E341" s="221">
        <v>1913</v>
      </c>
      <c r="F341" s="221">
        <v>1565</v>
      </c>
      <c r="G341" s="221">
        <v>323</v>
      </c>
      <c r="H341" s="221">
        <v>2</v>
      </c>
      <c r="I341" s="221">
        <v>59</v>
      </c>
      <c r="J341" s="221">
        <v>1345</v>
      </c>
      <c r="K341" s="220">
        <v>130</v>
      </c>
    </row>
    <row r="342" spans="1:11" s="38" customFormat="1">
      <c r="A342" s="28"/>
      <c r="B342" s="215"/>
      <c r="C342" s="221"/>
      <c r="D342" s="221"/>
      <c r="E342" s="221"/>
      <c r="F342" s="221"/>
      <c r="G342" s="221"/>
      <c r="H342" s="221"/>
      <c r="I342" s="221"/>
      <c r="J342" s="221"/>
      <c r="K342" s="220"/>
    </row>
    <row r="343" spans="1:11" s="38" customFormat="1">
      <c r="A343" s="8" t="s">
        <v>61</v>
      </c>
      <c r="B343" s="215" t="s">
        <v>908</v>
      </c>
      <c r="C343" s="221">
        <v>8</v>
      </c>
      <c r="D343" s="221">
        <v>2684</v>
      </c>
      <c r="E343" s="221">
        <v>1476</v>
      </c>
      <c r="F343" s="221">
        <v>1208</v>
      </c>
      <c r="G343" s="221">
        <v>177</v>
      </c>
      <c r="H343" s="221">
        <v>4</v>
      </c>
      <c r="I343" s="221">
        <v>59</v>
      </c>
      <c r="J343" s="221">
        <v>1403</v>
      </c>
      <c r="K343" s="220">
        <v>147</v>
      </c>
    </row>
    <row r="344" spans="1:11" s="38" customFormat="1">
      <c r="A344" s="28"/>
      <c r="B344" s="215" t="s">
        <v>909</v>
      </c>
      <c r="C344" s="221">
        <v>8</v>
      </c>
      <c r="D344" s="221">
        <v>2645</v>
      </c>
      <c r="E344" s="221">
        <v>1460</v>
      </c>
      <c r="F344" s="221">
        <v>1185</v>
      </c>
      <c r="G344" s="221">
        <v>170</v>
      </c>
      <c r="H344" s="221">
        <v>4</v>
      </c>
      <c r="I344" s="221">
        <v>58</v>
      </c>
      <c r="J344" s="221">
        <v>1387</v>
      </c>
      <c r="K344" s="220">
        <v>146</v>
      </c>
    </row>
    <row r="345" spans="1:11" s="38" customFormat="1">
      <c r="A345" s="28"/>
      <c r="B345" s="215" t="s">
        <v>910</v>
      </c>
      <c r="C345" s="221">
        <v>8</v>
      </c>
      <c r="D345" s="221">
        <v>2615</v>
      </c>
      <c r="E345" s="221">
        <v>1416</v>
      </c>
      <c r="F345" s="221">
        <v>1199</v>
      </c>
      <c r="G345" s="221">
        <v>174</v>
      </c>
      <c r="H345" s="221">
        <v>4</v>
      </c>
      <c r="I345" s="221">
        <v>56</v>
      </c>
      <c r="J345" s="221">
        <v>1283</v>
      </c>
      <c r="K345" s="220">
        <v>141</v>
      </c>
    </row>
    <row r="346" spans="1:11" s="38" customFormat="1">
      <c r="A346" s="28"/>
      <c r="B346" s="215" t="s">
        <v>911</v>
      </c>
      <c r="C346" s="221">
        <v>8</v>
      </c>
      <c r="D346" s="221">
        <v>2600</v>
      </c>
      <c r="E346" s="221">
        <v>1424</v>
      </c>
      <c r="F346" s="221">
        <v>1176</v>
      </c>
      <c r="G346" s="221">
        <v>164</v>
      </c>
      <c r="H346" s="221">
        <v>4</v>
      </c>
      <c r="I346" s="221">
        <v>55</v>
      </c>
      <c r="J346" s="221">
        <v>1267</v>
      </c>
      <c r="K346" s="220">
        <v>144</v>
      </c>
    </row>
    <row r="347" spans="1:11" s="38" customFormat="1">
      <c r="A347" s="28"/>
      <c r="B347" s="215" t="s">
        <v>1474</v>
      </c>
      <c r="C347" s="221">
        <v>9</v>
      </c>
      <c r="D347" s="221">
        <f>SUM(E347:F347)</f>
        <v>2625</v>
      </c>
      <c r="E347" s="221">
        <v>1446</v>
      </c>
      <c r="F347" s="221">
        <v>1179</v>
      </c>
      <c r="G347" s="221">
        <v>170</v>
      </c>
      <c r="H347" s="221">
        <v>4</v>
      </c>
      <c r="I347" s="221">
        <v>62</v>
      </c>
      <c r="J347" s="221">
        <v>1241</v>
      </c>
      <c r="K347" s="220">
        <v>148</v>
      </c>
    </row>
    <row r="348" spans="1:11" s="38" customFormat="1">
      <c r="A348" s="28"/>
      <c r="B348" s="215"/>
      <c r="C348" s="221"/>
      <c r="D348" s="221"/>
      <c r="E348" s="221"/>
      <c r="F348" s="221"/>
      <c r="G348" s="221"/>
      <c r="H348" s="221"/>
      <c r="I348" s="221"/>
      <c r="J348" s="221"/>
      <c r="K348" s="221"/>
    </row>
    <row r="349" spans="1:11" s="38" customFormat="1">
      <c r="A349" s="28" t="s">
        <v>62</v>
      </c>
      <c r="B349" s="215" t="s">
        <v>908</v>
      </c>
      <c r="C349" s="221">
        <v>15</v>
      </c>
      <c r="D349" s="221">
        <v>1263</v>
      </c>
      <c r="E349" s="221">
        <v>677</v>
      </c>
      <c r="F349" s="221">
        <v>586</v>
      </c>
      <c r="G349" s="221">
        <v>124</v>
      </c>
      <c r="H349" s="221">
        <v>1</v>
      </c>
      <c r="I349" s="221">
        <v>25</v>
      </c>
      <c r="J349" s="221">
        <v>632</v>
      </c>
      <c r="K349" s="221">
        <v>51</v>
      </c>
    </row>
    <row r="350" spans="1:11" s="38" customFormat="1">
      <c r="A350" s="28"/>
      <c r="B350" s="215" t="s">
        <v>909</v>
      </c>
      <c r="C350" s="221">
        <v>15</v>
      </c>
      <c r="D350" s="221">
        <v>1216</v>
      </c>
      <c r="E350" s="221">
        <v>658</v>
      </c>
      <c r="F350" s="221">
        <v>558</v>
      </c>
      <c r="G350" s="221">
        <v>123</v>
      </c>
      <c r="H350" s="221">
        <v>1</v>
      </c>
      <c r="I350" s="221">
        <v>24</v>
      </c>
      <c r="J350" s="221">
        <v>603</v>
      </c>
      <c r="K350" s="220">
        <v>49</v>
      </c>
    </row>
    <row r="351" spans="1:11" s="38" customFormat="1">
      <c r="A351" s="28"/>
      <c r="B351" s="215" t="s">
        <v>910</v>
      </c>
      <c r="C351" s="221">
        <v>15</v>
      </c>
      <c r="D351" s="221">
        <v>1223</v>
      </c>
      <c r="E351" s="221">
        <v>644</v>
      </c>
      <c r="F351" s="221">
        <v>579</v>
      </c>
      <c r="G351" s="221">
        <v>124</v>
      </c>
      <c r="H351" s="221">
        <v>1</v>
      </c>
      <c r="I351" s="221">
        <v>24</v>
      </c>
      <c r="J351" s="221">
        <v>560</v>
      </c>
      <c r="K351" s="220">
        <v>64</v>
      </c>
    </row>
    <row r="352" spans="1:11" s="38" customFormat="1">
      <c r="A352" s="28"/>
      <c r="B352" s="215" t="s">
        <v>911</v>
      </c>
      <c r="C352" s="221">
        <v>15</v>
      </c>
      <c r="D352" s="221">
        <v>1175</v>
      </c>
      <c r="E352" s="221">
        <v>626</v>
      </c>
      <c r="F352" s="221">
        <v>549</v>
      </c>
      <c r="G352" s="221">
        <v>126</v>
      </c>
      <c r="H352" s="221">
        <v>1</v>
      </c>
      <c r="I352" s="221">
        <v>23</v>
      </c>
      <c r="J352" s="221">
        <v>529</v>
      </c>
      <c r="K352" s="220">
        <v>49</v>
      </c>
    </row>
    <row r="353" spans="1:11" s="38" customFormat="1">
      <c r="A353" s="28"/>
      <c r="B353" s="215" t="s">
        <v>1474</v>
      </c>
      <c r="C353" s="221">
        <v>15</v>
      </c>
      <c r="D353" s="221">
        <f>SUM(E353:F353)</f>
        <v>1185</v>
      </c>
      <c r="E353" s="221">
        <v>617</v>
      </c>
      <c r="F353" s="221">
        <v>568</v>
      </c>
      <c r="G353" s="221">
        <v>127</v>
      </c>
      <c r="H353" s="221">
        <v>1</v>
      </c>
      <c r="I353" s="221">
        <v>23</v>
      </c>
      <c r="J353" s="221">
        <v>480</v>
      </c>
      <c r="K353" s="220">
        <v>48</v>
      </c>
    </row>
    <row r="354" spans="1:11" s="38" customFormat="1">
      <c r="A354" s="28"/>
      <c r="B354" s="215"/>
      <c r="C354" s="221"/>
      <c r="D354" s="221"/>
      <c r="E354" s="221"/>
      <c r="F354" s="221"/>
      <c r="G354" s="221"/>
      <c r="H354" s="221"/>
      <c r="I354" s="221"/>
      <c r="J354" s="221"/>
      <c r="K354" s="220"/>
    </row>
    <row r="355" spans="1:11" s="38" customFormat="1">
      <c r="A355" s="28" t="s">
        <v>63</v>
      </c>
      <c r="B355" s="215" t="s">
        <v>908</v>
      </c>
      <c r="C355" s="221">
        <v>9</v>
      </c>
      <c r="D355" s="221">
        <v>1431</v>
      </c>
      <c r="E355" s="221">
        <v>750</v>
      </c>
      <c r="F355" s="221">
        <v>681</v>
      </c>
      <c r="G355" s="221">
        <v>118</v>
      </c>
      <c r="H355" s="221">
        <v>2</v>
      </c>
      <c r="I355" s="221">
        <v>38</v>
      </c>
      <c r="J355" s="221">
        <v>908</v>
      </c>
      <c r="K355" s="220">
        <v>71</v>
      </c>
    </row>
    <row r="356" spans="1:11" s="38" customFormat="1">
      <c r="A356" s="28"/>
      <c r="B356" s="215" t="s">
        <v>909</v>
      </c>
      <c r="C356" s="221">
        <v>9</v>
      </c>
      <c r="D356" s="221">
        <v>1418</v>
      </c>
      <c r="E356" s="221">
        <v>729</v>
      </c>
      <c r="F356" s="221">
        <v>689</v>
      </c>
      <c r="G356" s="221">
        <v>108</v>
      </c>
      <c r="H356" s="221">
        <v>2</v>
      </c>
      <c r="I356" s="221">
        <v>35</v>
      </c>
      <c r="J356" s="221">
        <v>817</v>
      </c>
      <c r="K356" s="220">
        <v>64</v>
      </c>
    </row>
    <row r="357" spans="1:11" s="38" customFormat="1">
      <c r="A357" s="28"/>
      <c r="B357" s="215" t="s">
        <v>910</v>
      </c>
      <c r="C357" s="221">
        <v>9</v>
      </c>
      <c r="D357" s="221">
        <v>1354</v>
      </c>
      <c r="E357" s="221">
        <v>724</v>
      </c>
      <c r="F357" s="221">
        <v>630</v>
      </c>
      <c r="G357" s="221">
        <v>109</v>
      </c>
      <c r="H357" s="221">
        <v>2</v>
      </c>
      <c r="I357" s="221">
        <v>35</v>
      </c>
      <c r="J357" s="221">
        <v>830</v>
      </c>
      <c r="K357" s="220">
        <v>70</v>
      </c>
    </row>
    <row r="358" spans="1:11" s="38" customFormat="1">
      <c r="A358" s="28"/>
      <c r="B358" s="215" t="s">
        <v>911</v>
      </c>
      <c r="C358" s="221">
        <v>9</v>
      </c>
      <c r="D358" s="221">
        <v>1332</v>
      </c>
      <c r="E358" s="221">
        <v>714</v>
      </c>
      <c r="F358" s="221">
        <v>618</v>
      </c>
      <c r="G358" s="221">
        <v>101</v>
      </c>
      <c r="H358" s="221">
        <v>2</v>
      </c>
      <c r="I358" s="221">
        <v>32</v>
      </c>
      <c r="J358" s="221">
        <v>766</v>
      </c>
      <c r="K358" s="220">
        <v>60</v>
      </c>
    </row>
    <row r="359" spans="1:11" s="38" customFormat="1">
      <c r="A359" s="28"/>
      <c r="B359" s="215" t="s">
        <v>1474</v>
      </c>
      <c r="C359" s="221">
        <v>9</v>
      </c>
      <c r="D359" s="221">
        <f>SUM(E359:F359)</f>
        <v>1296</v>
      </c>
      <c r="E359" s="221">
        <v>694</v>
      </c>
      <c r="F359" s="221">
        <v>602</v>
      </c>
      <c r="G359" s="221">
        <v>112</v>
      </c>
      <c r="H359" s="221">
        <v>2</v>
      </c>
      <c r="I359" s="221">
        <v>31</v>
      </c>
      <c r="J359" s="221">
        <v>717</v>
      </c>
      <c r="K359" s="220">
        <v>57</v>
      </c>
    </row>
    <row r="360" spans="1:11" s="38" customFormat="1">
      <c r="A360" s="28"/>
      <c r="B360" s="215"/>
      <c r="C360" s="221"/>
      <c r="D360" s="221"/>
      <c r="E360" s="221"/>
      <c r="F360" s="221"/>
      <c r="G360" s="221"/>
      <c r="H360" s="221"/>
      <c r="I360" s="221"/>
      <c r="J360" s="221"/>
      <c r="K360" s="220"/>
    </row>
    <row r="361" spans="1:11" s="38" customFormat="1">
      <c r="A361" s="28" t="s">
        <v>64</v>
      </c>
      <c r="B361" s="215" t="s">
        <v>908</v>
      </c>
      <c r="C361" s="221">
        <v>1</v>
      </c>
      <c r="D361" s="221">
        <v>241</v>
      </c>
      <c r="E361" s="221">
        <v>119</v>
      </c>
      <c r="F361" s="221">
        <v>122</v>
      </c>
      <c r="G361" s="221">
        <v>21</v>
      </c>
      <c r="H361" s="221">
        <v>1</v>
      </c>
      <c r="I361" s="221">
        <v>7</v>
      </c>
      <c r="J361" s="221">
        <v>164</v>
      </c>
      <c r="K361" s="220" t="s">
        <v>72</v>
      </c>
    </row>
    <row r="362" spans="1:11" s="38" customFormat="1">
      <c r="A362" s="28"/>
      <c r="B362" s="215" t="s">
        <v>909</v>
      </c>
      <c r="C362" s="221">
        <v>1</v>
      </c>
      <c r="D362" s="221">
        <v>223</v>
      </c>
      <c r="E362" s="221">
        <v>112</v>
      </c>
      <c r="F362" s="221">
        <v>111</v>
      </c>
      <c r="G362" s="221">
        <v>22</v>
      </c>
      <c r="H362" s="221">
        <v>1</v>
      </c>
      <c r="I362" s="221">
        <v>6</v>
      </c>
      <c r="J362" s="221">
        <v>141</v>
      </c>
      <c r="K362" s="220" t="s">
        <v>72</v>
      </c>
    </row>
    <row r="363" spans="1:11" s="38" customFormat="1">
      <c r="A363" s="28"/>
      <c r="B363" s="215" t="s">
        <v>910</v>
      </c>
      <c r="C363" s="221">
        <v>1</v>
      </c>
      <c r="D363" s="221">
        <v>211</v>
      </c>
      <c r="E363" s="221">
        <v>117</v>
      </c>
      <c r="F363" s="221">
        <v>94</v>
      </c>
      <c r="G363" s="221">
        <v>21</v>
      </c>
      <c r="H363" s="221">
        <v>1</v>
      </c>
      <c r="I363" s="221">
        <v>5</v>
      </c>
      <c r="J363" s="221">
        <v>127</v>
      </c>
      <c r="K363" s="220" t="s">
        <v>72</v>
      </c>
    </row>
    <row r="364" spans="1:11" s="38" customFormat="1">
      <c r="A364" s="28"/>
      <c r="B364" s="215" t="s">
        <v>911</v>
      </c>
      <c r="C364" s="221">
        <v>1</v>
      </c>
      <c r="D364" s="221">
        <v>203</v>
      </c>
      <c r="E364" s="221">
        <v>113</v>
      </c>
      <c r="F364" s="221">
        <v>90</v>
      </c>
      <c r="G364" s="221">
        <v>19</v>
      </c>
      <c r="H364" s="221">
        <v>1</v>
      </c>
      <c r="I364" s="221">
        <v>5</v>
      </c>
      <c r="J364" s="221">
        <v>133</v>
      </c>
      <c r="K364" s="220" t="s">
        <v>72</v>
      </c>
    </row>
    <row r="365" spans="1:11" s="38" customFormat="1">
      <c r="A365" s="28"/>
      <c r="B365" s="215" t="s">
        <v>1474</v>
      </c>
      <c r="C365" s="221">
        <v>1</v>
      </c>
      <c r="D365" s="221">
        <v>191</v>
      </c>
      <c r="E365" s="221">
        <v>114</v>
      </c>
      <c r="F365" s="221">
        <v>77</v>
      </c>
      <c r="G365" s="221">
        <v>19</v>
      </c>
      <c r="H365" s="221">
        <v>1</v>
      </c>
      <c r="I365" s="221">
        <v>4</v>
      </c>
      <c r="J365" s="221">
        <v>90</v>
      </c>
      <c r="K365" s="220" t="s">
        <v>72</v>
      </c>
    </row>
    <row r="366" spans="1:11" s="38" customFormat="1">
      <c r="A366" s="28"/>
      <c r="B366" s="215"/>
      <c r="C366" s="221"/>
      <c r="D366" s="221"/>
      <c r="E366" s="221"/>
      <c r="F366" s="221"/>
      <c r="G366" s="221"/>
      <c r="H366" s="221"/>
      <c r="I366" s="221"/>
      <c r="J366" s="221"/>
      <c r="K366" s="220"/>
    </row>
    <row r="367" spans="1:11" s="38" customFormat="1">
      <c r="A367" s="28" t="s">
        <v>65</v>
      </c>
      <c r="B367" s="215" t="s">
        <v>908</v>
      </c>
      <c r="C367" s="221">
        <v>4</v>
      </c>
      <c r="D367" s="221">
        <v>377</v>
      </c>
      <c r="E367" s="221">
        <v>192</v>
      </c>
      <c r="F367" s="221">
        <v>185</v>
      </c>
      <c r="G367" s="221">
        <v>40</v>
      </c>
      <c r="H367" s="221">
        <v>1</v>
      </c>
      <c r="I367" s="221">
        <v>11</v>
      </c>
      <c r="J367" s="221">
        <v>210</v>
      </c>
      <c r="K367" s="220">
        <v>22</v>
      </c>
    </row>
    <row r="368" spans="1:11" s="38" customFormat="1">
      <c r="A368" s="28"/>
      <c r="B368" s="215" t="s">
        <v>909</v>
      </c>
      <c r="C368" s="221">
        <v>4</v>
      </c>
      <c r="D368" s="221">
        <v>367</v>
      </c>
      <c r="E368" s="221">
        <v>186</v>
      </c>
      <c r="F368" s="221">
        <v>181</v>
      </c>
      <c r="G368" s="221">
        <v>36</v>
      </c>
      <c r="H368" s="221">
        <v>1</v>
      </c>
      <c r="I368" s="221">
        <v>10</v>
      </c>
      <c r="J368" s="221">
        <v>196</v>
      </c>
      <c r="K368" s="220">
        <v>21</v>
      </c>
    </row>
    <row r="369" spans="1:11" s="38" customFormat="1">
      <c r="A369" s="28"/>
      <c r="B369" s="215" t="s">
        <v>910</v>
      </c>
      <c r="C369" s="221">
        <v>4</v>
      </c>
      <c r="D369" s="221">
        <v>350</v>
      </c>
      <c r="E369" s="221">
        <v>186</v>
      </c>
      <c r="F369" s="221">
        <v>164</v>
      </c>
      <c r="G369" s="221">
        <v>35</v>
      </c>
      <c r="H369" s="221">
        <v>1</v>
      </c>
      <c r="I369" s="221">
        <v>10</v>
      </c>
      <c r="J369" s="221">
        <v>191</v>
      </c>
      <c r="K369" s="220">
        <v>20</v>
      </c>
    </row>
    <row r="370" spans="1:11" s="38" customFormat="1">
      <c r="A370" s="28"/>
      <c r="B370" s="215" t="s">
        <v>911</v>
      </c>
      <c r="C370" s="221">
        <v>4</v>
      </c>
      <c r="D370" s="221">
        <v>336</v>
      </c>
      <c r="E370" s="221">
        <v>195</v>
      </c>
      <c r="F370" s="221">
        <v>141</v>
      </c>
      <c r="G370" s="221">
        <v>35</v>
      </c>
      <c r="H370" s="221">
        <v>1</v>
      </c>
      <c r="I370" s="221">
        <v>9</v>
      </c>
      <c r="J370" s="221">
        <v>174</v>
      </c>
      <c r="K370" s="220">
        <v>19</v>
      </c>
    </row>
    <row r="371" spans="1:11" s="38" customFormat="1">
      <c r="A371" s="28"/>
      <c r="B371" s="215" t="s">
        <v>1474</v>
      </c>
      <c r="C371" s="221">
        <v>4</v>
      </c>
      <c r="D371" s="221">
        <f>SUM(E371:F371)</f>
        <v>334</v>
      </c>
      <c r="E371" s="221">
        <v>194</v>
      </c>
      <c r="F371" s="221">
        <v>140</v>
      </c>
      <c r="G371" s="221">
        <v>39</v>
      </c>
      <c r="H371" s="221">
        <v>1</v>
      </c>
      <c r="I371" s="221">
        <v>8</v>
      </c>
      <c r="J371" s="221">
        <v>153</v>
      </c>
      <c r="K371" s="220">
        <v>13</v>
      </c>
    </row>
    <row r="372" spans="1:11" s="38" customFormat="1">
      <c r="A372" s="28"/>
      <c r="B372" s="215"/>
      <c r="C372" s="221"/>
      <c r="D372" s="221"/>
      <c r="E372" s="221"/>
      <c r="F372" s="221"/>
      <c r="G372" s="221"/>
      <c r="H372" s="221"/>
      <c r="I372" s="221"/>
      <c r="J372" s="221"/>
      <c r="K372" s="220"/>
    </row>
    <row r="373" spans="1:11" s="38" customFormat="1">
      <c r="A373" s="28" t="s">
        <v>66</v>
      </c>
      <c r="B373" s="215" t="s">
        <v>908</v>
      </c>
      <c r="C373" s="221">
        <v>16</v>
      </c>
      <c r="D373" s="221">
        <v>1491</v>
      </c>
      <c r="E373" s="221">
        <v>755</v>
      </c>
      <c r="F373" s="221">
        <v>736</v>
      </c>
      <c r="G373" s="221">
        <v>132</v>
      </c>
      <c r="H373" s="221">
        <v>1</v>
      </c>
      <c r="I373" s="221">
        <v>22</v>
      </c>
      <c r="J373" s="221">
        <v>530</v>
      </c>
      <c r="K373" s="220">
        <v>37</v>
      </c>
    </row>
    <row r="374" spans="1:11" s="38" customFormat="1">
      <c r="A374" s="28"/>
      <c r="B374" s="215" t="s">
        <v>909</v>
      </c>
      <c r="C374" s="221">
        <v>16</v>
      </c>
      <c r="D374" s="221">
        <v>1433</v>
      </c>
      <c r="E374" s="221">
        <v>733</v>
      </c>
      <c r="F374" s="221">
        <v>700</v>
      </c>
      <c r="G374" s="221">
        <v>126</v>
      </c>
      <c r="H374" s="221">
        <v>1</v>
      </c>
      <c r="I374" s="221">
        <v>21</v>
      </c>
      <c r="J374" s="221">
        <v>486</v>
      </c>
      <c r="K374" s="220">
        <v>35</v>
      </c>
    </row>
    <row r="375" spans="1:11" s="38" customFormat="1">
      <c r="A375" s="28"/>
      <c r="B375" s="215" t="s">
        <v>910</v>
      </c>
      <c r="C375" s="221">
        <v>16</v>
      </c>
      <c r="D375" s="221">
        <v>1381</v>
      </c>
      <c r="E375" s="221">
        <v>729</v>
      </c>
      <c r="F375" s="221">
        <v>652</v>
      </c>
      <c r="G375" s="221">
        <v>124</v>
      </c>
      <c r="H375" s="221">
        <v>1</v>
      </c>
      <c r="I375" s="221">
        <v>19</v>
      </c>
      <c r="J375" s="221">
        <v>427</v>
      </c>
      <c r="K375" s="220">
        <v>38</v>
      </c>
    </row>
    <row r="376" spans="1:11" s="38" customFormat="1">
      <c r="A376" s="28"/>
      <c r="B376" s="215" t="s">
        <v>911</v>
      </c>
      <c r="C376" s="221">
        <v>16</v>
      </c>
      <c r="D376" s="221">
        <v>1311</v>
      </c>
      <c r="E376" s="221">
        <v>702</v>
      </c>
      <c r="F376" s="221">
        <v>609</v>
      </c>
      <c r="G376" s="221">
        <v>125</v>
      </c>
      <c r="H376" s="221">
        <v>1</v>
      </c>
      <c r="I376" s="221">
        <v>16</v>
      </c>
      <c r="J376" s="221">
        <v>341</v>
      </c>
      <c r="K376" s="220">
        <v>34</v>
      </c>
    </row>
    <row r="377" spans="1:11" s="38" customFormat="1">
      <c r="A377" s="28"/>
      <c r="B377" s="215" t="s">
        <v>1474</v>
      </c>
      <c r="C377" s="221">
        <v>16</v>
      </c>
      <c r="D377" s="221">
        <f>SUM(E377:F377)</f>
        <v>1294</v>
      </c>
      <c r="E377" s="221">
        <v>685</v>
      </c>
      <c r="F377" s="221">
        <v>609</v>
      </c>
      <c r="G377" s="221">
        <v>119</v>
      </c>
      <c r="H377" s="221">
        <v>1</v>
      </c>
      <c r="I377" s="221">
        <v>17</v>
      </c>
      <c r="J377" s="221">
        <v>283</v>
      </c>
      <c r="K377" s="220">
        <v>31</v>
      </c>
    </row>
    <row r="378" spans="1:11" s="38" customFormat="1">
      <c r="A378" s="28"/>
      <c r="B378" s="215"/>
      <c r="C378" s="221"/>
      <c r="D378" s="221"/>
      <c r="E378" s="221"/>
      <c r="F378" s="221"/>
      <c r="G378" s="221"/>
      <c r="H378" s="221"/>
      <c r="I378" s="221"/>
      <c r="J378" s="221"/>
      <c r="K378" s="220"/>
    </row>
    <row r="379" spans="1:11" s="38" customFormat="1">
      <c r="A379" s="28" t="s">
        <v>67</v>
      </c>
      <c r="B379" s="215" t="s">
        <v>908</v>
      </c>
      <c r="C379" s="221">
        <v>10</v>
      </c>
      <c r="D379" s="221">
        <v>1301</v>
      </c>
      <c r="E379" s="221">
        <v>661</v>
      </c>
      <c r="F379" s="221">
        <v>640</v>
      </c>
      <c r="G379" s="221">
        <v>125</v>
      </c>
      <c r="H379" s="221">
        <v>1</v>
      </c>
      <c r="I379" s="221">
        <v>22</v>
      </c>
      <c r="J379" s="221">
        <v>502</v>
      </c>
      <c r="K379" s="220">
        <v>39</v>
      </c>
    </row>
    <row r="380" spans="1:11" s="38" customFormat="1">
      <c r="A380" s="28"/>
      <c r="B380" s="215" t="s">
        <v>909</v>
      </c>
      <c r="C380" s="221">
        <v>10</v>
      </c>
      <c r="D380" s="221">
        <v>1224</v>
      </c>
      <c r="E380" s="221">
        <v>623</v>
      </c>
      <c r="F380" s="221">
        <v>601</v>
      </c>
      <c r="G380" s="221">
        <v>112</v>
      </c>
      <c r="H380" s="221">
        <v>1</v>
      </c>
      <c r="I380" s="221">
        <v>22</v>
      </c>
      <c r="J380" s="221">
        <v>487</v>
      </c>
      <c r="K380" s="220">
        <v>36</v>
      </c>
    </row>
    <row r="381" spans="1:11" s="38" customFormat="1">
      <c r="A381" s="28"/>
      <c r="B381" s="215" t="s">
        <v>910</v>
      </c>
      <c r="C381" s="221">
        <v>10</v>
      </c>
      <c r="D381" s="221">
        <v>1204</v>
      </c>
      <c r="E381" s="221">
        <v>628</v>
      </c>
      <c r="F381" s="221">
        <v>576</v>
      </c>
      <c r="G381" s="221">
        <v>116</v>
      </c>
      <c r="H381" s="221">
        <v>1</v>
      </c>
      <c r="I381" s="221">
        <v>19</v>
      </c>
      <c r="J381" s="221">
        <v>402</v>
      </c>
      <c r="K381" s="220">
        <v>41</v>
      </c>
    </row>
    <row r="382" spans="1:11" s="38" customFormat="1">
      <c r="A382" s="28"/>
      <c r="B382" s="215" t="s">
        <v>911</v>
      </c>
      <c r="C382" s="221">
        <v>10</v>
      </c>
      <c r="D382" s="221">
        <v>1153</v>
      </c>
      <c r="E382" s="221">
        <v>618</v>
      </c>
      <c r="F382" s="221">
        <v>535</v>
      </c>
      <c r="G382" s="221">
        <v>116</v>
      </c>
      <c r="H382" s="221">
        <v>1</v>
      </c>
      <c r="I382" s="221">
        <v>18</v>
      </c>
      <c r="J382" s="221">
        <v>407</v>
      </c>
      <c r="K382" s="220">
        <v>40</v>
      </c>
    </row>
    <row r="383" spans="1:11" s="38" customFormat="1">
      <c r="A383" s="28"/>
      <c r="B383" s="215" t="s">
        <v>1474</v>
      </c>
      <c r="C383" s="221">
        <v>10</v>
      </c>
      <c r="D383" s="221">
        <f>SUM(E383:F383)</f>
        <v>1135</v>
      </c>
      <c r="E383" s="221">
        <v>596</v>
      </c>
      <c r="F383" s="221">
        <v>539</v>
      </c>
      <c r="G383" s="221">
        <v>115</v>
      </c>
      <c r="H383" s="221">
        <v>1</v>
      </c>
      <c r="I383" s="221">
        <v>20</v>
      </c>
      <c r="J383" s="221">
        <v>439</v>
      </c>
      <c r="K383" s="220">
        <v>44</v>
      </c>
    </row>
    <row r="384" spans="1:11" s="38" customFormat="1">
      <c r="A384" s="28"/>
      <c r="B384" s="215"/>
      <c r="C384" s="221"/>
      <c r="D384" s="221"/>
      <c r="E384" s="221"/>
      <c r="F384" s="221"/>
      <c r="G384" s="221"/>
      <c r="H384" s="221"/>
      <c r="I384" s="221"/>
      <c r="J384" s="221"/>
      <c r="K384" s="220"/>
    </row>
    <row r="385" spans="1:11" s="38" customFormat="1">
      <c r="A385" s="28" t="s">
        <v>68</v>
      </c>
      <c r="B385" s="215" t="s">
        <v>908</v>
      </c>
      <c r="C385" s="221">
        <v>4</v>
      </c>
      <c r="D385" s="221">
        <v>608</v>
      </c>
      <c r="E385" s="221">
        <v>298</v>
      </c>
      <c r="F385" s="221">
        <v>310</v>
      </c>
      <c r="G385" s="221">
        <v>51</v>
      </c>
      <c r="H385" s="221">
        <v>1</v>
      </c>
      <c r="I385" s="221">
        <v>12</v>
      </c>
      <c r="J385" s="221">
        <v>239</v>
      </c>
      <c r="K385" s="220">
        <v>21</v>
      </c>
    </row>
    <row r="386" spans="1:11" s="38" customFormat="1">
      <c r="A386" s="28"/>
      <c r="B386" s="215" t="s">
        <v>909</v>
      </c>
      <c r="C386" s="221">
        <v>4</v>
      </c>
      <c r="D386" s="221">
        <v>579</v>
      </c>
      <c r="E386" s="221">
        <v>297</v>
      </c>
      <c r="F386" s="221">
        <v>282</v>
      </c>
      <c r="G386" s="221">
        <v>51</v>
      </c>
      <c r="H386" s="221">
        <v>1</v>
      </c>
      <c r="I386" s="221">
        <v>11</v>
      </c>
      <c r="J386" s="221">
        <v>212</v>
      </c>
      <c r="K386" s="220">
        <v>22</v>
      </c>
    </row>
    <row r="387" spans="1:11" s="38" customFormat="1">
      <c r="A387" s="28"/>
      <c r="B387" s="215" t="s">
        <v>910</v>
      </c>
      <c r="C387" s="221">
        <v>4</v>
      </c>
      <c r="D387" s="221">
        <v>542</v>
      </c>
      <c r="E387" s="221">
        <v>285</v>
      </c>
      <c r="F387" s="221">
        <v>257</v>
      </c>
      <c r="G387" s="221">
        <v>51</v>
      </c>
      <c r="H387" s="221">
        <v>1</v>
      </c>
      <c r="I387" s="221">
        <v>11</v>
      </c>
      <c r="J387" s="221">
        <v>191</v>
      </c>
      <c r="K387" s="220">
        <v>22</v>
      </c>
    </row>
    <row r="388" spans="1:11" s="38" customFormat="1">
      <c r="A388" s="28"/>
      <c r="B388" s="215" t="s">
        <v>911</v>
      </c>
      <c r="C388" s="221">
        <v>4</v>
      </c>
      <c r="D388" s="221">
        <v>523</v>
      </c>
      <c r="E388" s="221">
        <v>277</v>
      </c>
      <c r="F388" s="221">
        <v>246</v>
      </c>
      <c r="G388" s="221">
        <v>48</v>
      </c>
      <c r="H388" s="221">
        <v>1</v>
      </c>
      <c r="I388" s="221">
        <v>11</v>
      </c>
      <c r="J388" s="221">
        <v>178</v>
      </c>
      <c r="K388" s="220">
        <v>24</v>
      </c>
    </row>
    <row r="389" spans="1:11" s="38" customFormat="1">
      <c r="A389" s="28"/>
      <c r="B389" s="215" t="s">
        <v>1474</v>
      </c>
      <c r="C389" s="221">
        <v>4</v>
      </c>
      <c r="D389" s="221">
        <f>SUM(E389:F389)</f>
        <v>494</v>
      </c>
      <c r="E389" s="221">
        <v>252</v>
      </c>
      <c r="F389" s="221">
        <v>242</v>
      </c>
      <c r="G389" s="221">
        <v>46</v>
      </c>
      <c r="H389" s="221">
        <v>1</v>
      </c>
      <c r="I389" s="221">
        <v>11</v>
      </c>
      <c r="J389" s="221">
        <v>189</v>
      </c>
      <c r="K389" s="220">
        <v>26</v>
      </c>
    </row>
    <row r="390" spans="1:11" s="38" customFormat="1">
      <c r="A390" s="28"/>
      <c r="B390" s="215"/>
      <c r="C390" s="741"/>
      <c r="D390" s="741"/>
      <c r="E390" s="269"/>
      <c r="F390" s="269"/>
      <c r="G390" s="269"/>
      <c r="H390" s="269"/>
      <c r="I390" s="269"/>
      <c r="J390" s="269"/>
      <c r="K390" s="269"/>
    </row>
    <row r="391" spans="1:11" s="38" customFormat="1">
      <c r="A391" s="28" t="s">
        <v>69</v>
      </c>
      <c r="B391" s="215" t="s">
        <v>908</v>
      </c>
      <c r="C391" s="741">
        <v>6</v>
      </c>
      <c r="D391" s="741">
        <v>968</v>
      </c>
      <c r="E391" s="269">
        <v>529</v>
      </c>
      <c r="F391" s="269">
        <v>439</v>
      </c>
      <c r="G391" s="269">
        <v>84</v>
      </c>
      <c r="H391" s="269">
        <v>1</v>
      </c>
      <c r="I391" s="269">
        <v>16</v>
      </c>
      <c r="J391" s="269">
        <v>387</v>
      </c>
      <c r="K391" s="269">
        <v>30</v>
      </c>
    </row>
    <row r="392" spans="1:11" s="38" customFormat="1">
      <c r="A392" s="28"/>
      <c r="B392" s="215" t="s">
        <v>909</v>
      </c>
      <c r="C392" s="184">
        <v>6</v>
      </c>
      <c r="D392" s="184">
        <v>950</v>
      </c>
      <c r="E392" s="184">
        <v>493</v>
      </c>
      <c r="F392" s="184">
        <v>457</v>
      </c>
      <c r="G392" s="184">
        <v>86</v>
      </c>
      <c r="H392" s="269">
        <v>1</v>
      </c>
      <c r="I392" s="269">
        <v>17</v>
      </c>
      <c r="J392" s="269">
        <v>404</v>
      </c>
      <c r="K392" s="269">
        <v>32</v>
      </c>
    </row>
    <row r="393" spans="1:11" s="38" customFormat="1">
      <c r="A393" s="28"/>
      <c r="B393" s="215" t="s">
        <v>910</v>
      </c>
      <c r="C393" s="221">
        <v>6</v>
      </c>
      <c r="D393" s="221">
        <v>927</v>
      </c>
      <c r="E393" s="221">
        <v>486</v>
      </c>
      <c r="F393" s="221">
        <v>441</v>
      </c>
      <c r="G393" s="221">
        <v>90</v>
      </c>
      <c r="H393" s="221">
        <v>1</v>
      </c>
      <c r="I393" s="221">
        <v>16</v>
      </c>
      <c r="J393" s="221">
        <v>362</v>
      </c>
      <c r="K393" s="220">
        <v>34</v>
      </c>
    </row>
    <row r="394" spans="1:11">
      <c r="A394" s="28"/>
      <c r="B394" s="215" t="s">
        <v>911</v>
      </c>
      <c r="C394" s="184">
        <v>6</v>
      </c>
      <c r="D394" s="184">
        <v>892</v>
      </c>
      <c r="E394" s="184">
        <v>449</v>
      </c>
      <c r="F394" s="184">
        <v>443</v>
      </c>
      <c r="G394" s="184">
        <v>91</v>
      </c>
      <c r="H394" s="269">
        <v>1</v>
      </c>
      <c r="I394" s="269">
        <v>16</v>
      </c>
      <c r="J394" s="269">
        <v>349</v>
      </c>
      <c r="K394" s="269">
        <v>32</v>
      </c>
    </row>
    <row r="395" spans="1:11" s="38" customFormat="1">
      <c r="A395" s="28"/>
      <c r="B395" s="215" t="s">
        <v>1474</v>
      </c>
      <c r="C395" s="184">
        <v>6</v>
      </c>
      <c r="D395" s="184">
        <v>872</v>
      </c>
      <c r="E395" s="184">
        <v>442</v>
      </c>
      <c r="F395" s="184">
        <v>430</v>
      </c>
      <c r="G395" s="184">
        <v>83</v>
      </c>
      <c r="H395" s="269">
        <v>1</v>
      </c>
      <c r="I395" s="269">
        <v>16</v>
      </c>
      <c r="J395" s="269">
        <v>341</v>
      </c>
      <c r="K395" s="269">
        <v>33</v>
      </c>
    </row>
    <row r="396" spans="1:11" s="38" customFormat="1" ht="15">
      <c r="A396" s="265"/>
      <c r="B396" s="4"/>
      <c r="H396" s="28"/>
      <c r="I396" s="28"/>
      <c r="J396" s="28"/>
      <c r="K396" s="28"/>
    </row>
    <row r="397" spans="1:11" s="38" customFormat="1" ht="15">
      <c r="A397" s="223" t="s">
        <v>1475</v>
      </c>
      <c r="B397" s="4"/>
      <c r="H397" s="28"/>
      <c r="I397" s="28"/>
      <c r="J397" s="28"/>
      <c r="K397" s="28"/>
    </row>
    <row r="398" spans="1:11" s="38" customFormat="1" ht="15">
      <c r="B398" s="4"/>
      <c r="H398" s="28"/>
      <c r="I398" s="28"/>
      <c r="J398" s="28"/>
      <c r="K398" s="28"/>
    </row>
    <row r="399" spans="1:11" s="38" customFormat="1" ht="15">
      <c r="B399" s="4"/>
      <c r="H399" s="28"/>
      <c r="I399" s="28"/>
      <c r="J399" s="28"/>
      <c r="K399" s="28"/>
    </row>
    <row r="400" spans="1:11" s="38" customFormat="1" ht="15">
      <c r="B400" s="4"/>
      <c r="H400" s="28"/>
      <c r="I400" s="28"/>
      <c r="J400" s="28"/>
      <c r="K400" s="28"/>
    </row>
    <row r="401" spans="2:11" s="38" customFormat="1" ht="15">
      <c r="B401" s="4"/>
      <c r="H401" s="28"/>
      <c r="I401" s="28"/>
      <c r="J401" s="28"/>
      <c r="K401" s="28"/>
    </row>
    <row r="402" spans="2:11" s="38" customFormat="1" ht="15">
      <c r="B402" s="4"/>
      <c r="H402" s="28"/>
      <c r="I402" s="28"/>
      <c r="J402" s="28"/>
      <c r="K402" s="28"/>
    </row>
    <row r="403" spans="2:11" s="38" customFormat="1" ht="15">
      <c r="B403" s="4"/>
      <c r="H403" s="28"/>
      <c r="I403" s="28"/>
      <c r="J403" s="28"/>
      <c r="K403" s="28"/>
    </row>
    <row r="404" spans="2:11" s="38" customFormat="1" ht="15">
      <c r="B404" s="4"/>
      <c r="H404" s="28"/>
      <c r="I404" s="28"/>
      <c r="J404" s="28"/>
      <c r="K404" s="28"/>
    </row>
    <row r="405" spans="2:11" s="38" customFormat="1">
      <c r="H405" s="28"/>
      <c r="I405" s="28"/>
      <c r="J405" s="28"/>
      <c r="K405" s="28"/>
    </row>
  </sheetData>
  <mergeCells count="12">
    <mergeCell ref="A2:K2"/>
    <mergeCell ref="J3:K3"/>
    <mergeCell ref="A4:A6"/>
    <mergeCell ref="B4:B6"/>
    <mergeCell ref="C4:G4"/>
    <mergeCell ref="H4:K4"/>
    <mergeCell ref="C5:C6"/>
    <mergeCell ref="D5:F5"/>
    <mergeCell ref="G5:G6"/>
    <mergeCell ref="H5:H6"/>
    <mergeCell ref="I5:I6"/>
    <mergeCell ref="K5:K6"/>
  </mergeCells>
  <hyperlinks>
    <hyperlink ref="J3" location="'Листа табела'!A1" display="Листа табела"/>
  </hyperlinks>
  <pageMargins left="0.70866141732283472" right="0.70866141732283472" top="0.55118110236220474" bottom="0.55118110236220474" header="0.19685039370078741" footer="0.19685039370078741"/>
  <pageSetup paperSize="9" orientation="landscape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4"/>
  <sheetViews>
    <sheetView zoomScaleNormal="100" workbookViewId="0">
      <pane ySplit="4" topLeftCell="A5" activePane="bottomLeft" state="frozen"/>
      <selection activeCell="C132" sqref="C132"/>
      <selection pane="bottomLeft" activeCell="E3" sqref="E3:F3"/>
    </sheetView>
  </sheetViews>
  <sheetFormatPr defaultRowHeight="12"/>
  <cols>
    <col min="1" max="1" width="25.28515625" style="28" customWidth="1"/>
    <col min="2" max="3" width="10.85546875" style="28" customWidth="1"/>
    <col min="4" max="5" width="10.85546875" style="38" customWidth="1"/>
    <col min="6" max="6" width="9.85546875" style="266" customWidth="1"/>
    <col min="7" max="7" width="9.140625" style="32"/>
    <col min="8" max="8" width="12.28515625" style="28" customWidth="1"/>
    <col min="9" max="16384" width="9.140625" style="28"/>
  </cols>
  <sheetData>
    <row r="2" spans="1:9">
      <c r="A2" s="831" t="s">
        <v>1452</v>
      </c>
      <c r="B2" s="831"/>
      <c r="C2" s="831"/>
      <c r="D2" s="831"/>
      <c r="E2" s="831"/>
      <c r="F2" s="831"/>
    </row>
    <row r="3" spans="1:9" ht="15.75" customHeight="1" thickBot="1">
      <c r="A3" s="177"/>
      <c r="E3" s="991" t="s">
        <v>0</v>
      </c>
      <c r="F3" s="991"/>
    </row>
    <row r="4" spans="1:9" ht="21.75" customHeight="1" thickBot="1">
      <c r="A4" s="293" t="s">
        <v>946</v>
      </c>
      <c r="B4" s="308" t="s">
        <v>908</v>
      </c>
      <c r="C4" s="308" t="s">
        <v>909</v>
      </c>
      <c r="D4" s="308" t="s">
        <v>910</v>
      </c>
      <c r="E4" s="308" t="s">
        <v>911</v>
      </c>
      <c r="F4" s="309" t="s">
        <v>1474</v>
      </c>
    </row>
    <row r="5" spans="1:9" ht="15" customHeight="1">
      <c r="A5" s="6" t="s">
        <v>5</v>
      </c>
      <c r="B5" s="63">
        <v>46547</v>
      </c>
      <c r="C5" s="63">
        <v>44720</v>
      </c>
      <c r="D5" s="63">
        <v>41988</v>
      </c>
      <c r="E5" s="63">
        <v>39735</v>
      </c>
      <c r="F5" s="63">
        <v>37390</v>
      </c>
      <c r="H5" s="4"/>
      <c r="I5" s="4"/>
    </row>
    <row r="6" spans="1:9" ht="15" customHeight="1">
      <c r="A6" s="5" t="s">
        <v>6</v>
      </c>
      <c r="B6" s="115">
        <v>10853</v>
      </c>
      <c r="C6" s="115">
        <v>10463</v>
      </c>
      <c r="D6" s="115">
        <v>9288</v>
      </c>
      <c r="E6" s="63">
        <v>9220</v>
      </c>
      <c r="F6" s="269">
        <v>8682</v>
      </c>
      <c r="H6" s="4"/>
      <c r="I6" s="4"/>
    </row>
    <row r="7" spans="1:9" ht="15" customHeight="1">
      <c r="A7" s="6" t="s">
        <v>7</v>
      </c>
      <c r="B7" s="115">
        <v>33</v>
      </c>
      <c r="C7" s="115">
        <v>36</v>
      </c>
      <c r="D7" s="115">
        <v>36</v>
      </c>
      <c r="E7" s="63">
        <v>31</v>
      </c>
      <c r="F7" s="269">
        <v>34</v>
      </c>
      <c r="H7" s="4"/>
      <c r="I7" s="4"/>
    </row>
    <row r="8" spans="1:9" ht="15" customHeight="1">
      <c r="A8" s="5" t="s">
        <v>8</v>
      </c>
      <c r="B8" s="115">
        <v>3099</v>
      </c>
      <c r="C8" s="115">
        <v>2897</v>
      </c>
      <c r="D8" s="115">
        <v>2675</v>
      </c>
      <c r="E8" s="63">
        <v>2429</v>
      </c>
      <c r="F8" s="269">
        <v>2268</v>
      </c>
      <c r="H8" s="161"/>
    </row>
    <row r="9" spans="1:9" ht="15" customHeight="1">
      <c r="A9" s="6" t="s">
        <v>9</v>
      </c>
      <c r="B9" s="115">
        <v>288</v>
      </c>
      <c r="C9" s="115">
        <v>305</v>
      </c>
      <c r="D9" s="115">
        <v>298</v>
      </c>
      <c r="E9" s="63">
        <v>279</v>
      </c>
      <c r="F9" s="269">
        <v>281</v>
      </c>
      <c r="H9" s="161"/>
    </row>
    <row r="10" spans="1:9" ht="15" customHeight="1">
      <c r="A10" s="6" t="s">
        <v>10</v>
      </c>
      <c r="B10" s="115">
        <v>333</v>
      </c>
      <c r="C10" s="115">
        <v>314</v>
      </c>
      <c r="D10" s="115">
        <v>281</v>
      </c>
      <c r="E10" s="63">
        <v>247</v>
      </c>
      <c r="F10" s="269">
        <v>223</v>
      </c>
      <c r="H10" s="161"/>
    </row>
    <row r="11" spans="1:9" ht="15" customHeight="1">
      <c r="A11" s="6" t="s">
        <v>11</v>
      </c>
      <c r="B11" s="115">
        <v>304</v>
      </c>
      <c r="C11" s="115">
        <v>274</v>
      </c>
      <c r="D11" s="115">
        <v>254</v>
      </c>
      <c r="E11" s="63">
        <v>230</v>
      </c>
      <c r="F11" s="269">
        <v>200</v>
      </c>
      <c r="H11" s="161"/>
    </row>
    <row r="12" spans="1:9" ht="15" customHeight="1">
      <c r="A12" s="6" t="s">
        <v>12</v>
      </c>
      <c r="B12" s="115">
        <v>326</v>
      </c>
      <c r="C12" s="115">
        <v>264</v>
      </c>
      <c r="D12" s="115">
        <v>244</v>
      </c>
      <c r="E12" s="63">
        <v>216</v>
      </c>
      <c r="F12" s="220">
        <v>215</v>
      </c>
    </row>
    <row r="13" spans="1:9" s="37" customFormat="1" ht="15" customHeight="1">
      <c r="A13" s="6" t="s">
        <v>13</v>
      </c>
      <c r="B13" s="115">
        <v>347</v>
      </c>
      <c r="C13" s="115">
        <v>355</v>
      </c>
      <c r="D13" s="115">
        <v>356</v>
      </c>
      <c r="E13" s="63">
        <v>325</v>
      </c>
      <c r="F13" s="184">
        <v>308</v>
      </c>
      <c r="H13" s="161"/>
    </row>
    <row r="14" spans="1:9" s="38" customFormat="1" ht="15" customHeight="1">
      <c r="A14" s="6" t="s">
        <v>14</v>
      </c>
      <c r="B14" s="115">
        <v>37</v>
      </c>
      <c r="C14" s="115">
        <v>39</v>
      </c>
      <c r="D14" s="115">
        <v>30</v>
      </c>
      <c r="E14" s="63">
        <v>17</v>
      </c>
      <c r="F14" s="184">
        <v>18</v>
      </c>
      <c r="H14" s="161"/>
    </row>
    <row r="15" spans="1:9" s="38" customFormat="1" ht="15" customHeight="1">
      <c r="A15" s="6" t="s">
        <v>15</v>
      </c>
      <c r="B15" s="115">
        <v>237</v>
      </c>
      <c r="C15" s="115">
        <v>227</v>
      </c>
      <c r="D15" s="115">
        <v>215</v>
      </c>
      <c r="E15" s="63">
        <v>187</v>
      </c>
      <c r="F15" s="184">
        <v>195</v>
      </c>
      <c r="H15" s="161"/>
    </row>
    <row r="16" spans="1:9" s="38" customFormat="1" ht="15" customHeight="1">
      <c r="A16" s="6" t="s">
        <v>16</v>
      </c>
      <c r="B16" s="115">
        <v>1478</v>
      </c>
      <c r="C16" s="115">
        <v>1495</v>
      </c>
      <c r="D16" s="115">
        <v>1480</v>
      </c>
      <c r="E16" s="63">
        <v>1415</v>
      </c>
      <c r="F16" s="184">
        <v>1320</v>
      </c>
      <c r="H16" s="161"/>
    </row>
    <row r="17" spans="1:8" s="38" customFormat="1" ht="15" customHeight="1">
      <c r="A17" s="6" t="s">
        <v>17</v>
      </c>
      <c r="B17" s="115">
        <v>652</v>
      </c>
      <c r="C17" s="115">
        <v>603</v>
      </c>
      <c r="D17" s="115">
        <v>547</v>
      </c>
      <c r="E17" s="63">
        <v>500</v>
      </c>
      <c r="F17" s="269">
        <v>449</v>
      </c>
    </row>
    <row r="18" spans="1:8" ht="15" customHeight="1">
      <c r="A18" s="5" t="s">
        <v>18</v>
      </c>
      <c r="B18" s="115">
        <v>2058</v>
      </c>
      <c r="C18" s="115">
        <v>2043</v>
      </c>
      <c r="D18" s="115">
        <v>1833</v>
      </c>
      <c r="E18" s="63">
        <v>1642</v>
      </c>
      <c r="F18" s="269">
        <v>1524</v>
      </c>
    </row>
    <row r="19" spans="1:8" ht="15" customHeight="1">
      <c r="A19" s="6" t="s">
        <v>19</v>
      </c>
      <c r="B19" s="115">
        <v>28</v>
      </c>
      <c r="C19" s="115">
        <v>26</v>
      </c>
      <c r="D19" s="115">
        <v>31</v>
      </c>
      <c r="E19" s="63">
        <v>24</v>
      </c>
      <c r="F19" s="269">
        <v>22</v>
      </c>
    </row>
    <row r="20" spans="1:8" ht="15" customHeight="1">
      <c r="A20" s="289" t="s">
        <v>182</v>
      </c>
      <c r="B20" s="115">
        <v>1015</v>
      </c>
      <c r="C20" s="115">
        <v>921</v>
      </c>
      <c r="D20" s="115">
        <v>889</v>
      </c>
      <c r="E20" s="63">
        <v>778</v>
      </c>
      <c r="F20" s="269">
        <v>732</v>
      </c>
    </row>
    <row r="21" spans="1:8" ht="15" customHeight="1">
      <c r="A21" s="6" t="s">
        <v>21</v>
      </c>
      <c r="B21" s="115">
        <v>4</v>
      </c>
      <c r="C21" s="115">
        <v>3</v>
      </c>
      <c r="D21" s="115">
        <v>1</v>
      </c>
      <c r="E21" s="63">
        <v>1</v>
      </c>
      <c r="F21" s="269">
        <v>1</v>
      </c>
    </row>
    <row r="22" spans="1:8" ht="15" customHeight="1">
      <c r="A22" s="6" t="s">
        <v>22</v>
      </c>
      <c r="B22" s="91" t="s">
        <v>72</v>
      </c>
      <c r="C22" s="91" t="s">
        <v>72</v>
      </c>
      <c r="D22" s="91" t="s">
        <v>72</v>
      </c>
      <c r="E22" s="63" t="s">
        <v>72</v>
      </c>
      <c r="F22" s="63" t="s">
        <v>72</v>
      </c>
      <c r="H22" s="161"/>
    </row>
    <row r="23" spans="1:8" ht="15" customHeight="1">
      <c r="A23" s="5" t="s">
        <v>23</v>
      </c>
      <c r="B23" s="32">
        <v>3454</v>
      </c>
      <c r="C23" s="32">
        <v>3163</v>
      </c>
      <c r="D23" s="32">
        <v>3061</v>
      </c>
      <c r="E23" s="63">
        <v>2876</v>
      </c>
      <c r="F23" s="63">
        <v>2706</v>
      </c>
      <c r="H23" s="161"/>
    </row>
    <row r="24" spans="1:8" ht="15" customHeight="1">
      <c r="A24" s="7" t="s">
        <v>24</v>
      </c>
      <c r="B24" s="115">
        <v>742</v>
      </c>
      <c r="C24" s="115">
        <v>655</v>
      </c>
      <c r="D24" s="115">
        <v>650</v>
      </c>
      <c r="E24" s="63">
        <v>605</v>
      </c>
      <c r="F24" s="269">
        <v>607</v>
      </c>
      <c r="H24" s="161"/>
    </row>
    <row r="25" spans="1:8" ht="15" customHeight="1">
      <c r="A25" s="7" t="s">
        <v>25</v>
      </c>
      <c r="B25" s="115">
        <v>61</v>
      </c>
      <c r="C25" s="115">
        <v>49</v>
      </c>
      <c r="D25" s="115">
        <v>44</v>
      </c>
      <c r="E25" s="63">
        <v>65</v>
      </c>
      <c r="F25" s="269">
        <v>38</v>
      </c>
      <c r="H25" s="161"/>
    </row>
    <row r="26" spans="1:8" ht="15" customHeight="1">
      <c r="A26" s="7" t="s">
        <v>26</v>
      </c>
      <c r="B26" s="115">
        <v>579</v>
      </c>
      <c r="C26" s="115">
        <v>541</v>
      </c>
      <c r="D26" s="115">
        <v>515</v>
      </c>
      <c r="E26" s="63">
        <v>484</v>
      </c>
      <c r="F26" s="269">
        <v>489</v>
      </c>
      <c r="H26" s="161"/>
    </row>
    <row r="27" spans="1:8" ht="15" customHeight="1">
      <c r="A27" s="7" t="s">
        <v>27</v>
      </c>
      <c r="B27" s="115">
        <v>1433</v>
      </c>
      <c r="C27" s="115">
        <v>1329</v>
      </c>
      <c r="D27" s="115">
        <v>1263</v>
      </c>
      <c r="E27" s="63">
        <v>1158</v>
      </c>
      <c r="F27" s="269">
        <v>1093</v>
      </c>
      <c r="H27" s="161"/>
    </row>
    <row r="28" spans="1:8" ht="15" customHeight="1">
      <c r="A28" s="7" t="s">
        <v>28</v>
      </c>
      <c r="B28" s="115">
        <v>581</v>
      </c>
      <c r="C28" s="115">
        <v>551</v>
      </c>
      <c r="D28" s="115">
        <v>548</v>
      </c>
      <c r="E28" s="63">
        <v>531</v>
      </c>
      <c r="F28" s="269">
        <v>445</v>
      </c>
      <c r="H28" s="161"/>
    </row>
    <row r="29" spans="1:8" ht="15" customHeight="1">
      <c r="A29" s="7" t="s">
        <v>29</v>
      </c>
      <c r="B29" s="115">
        <v>58</v>
      </c>
      <c r="C29" s="115">
        <v>38</v>
      </c>
      <c r="D29" s="115">
        <v>41</v>
      </c>
      <c r="E29" s="63">
        <v>33</v>
      </c>
      <c r="F29" s="269">
        <v>34</v>
      </c>
      <c r="H29" s="161"/>
    </row>
    <row r="30" spans="1:8" ht="15" customHeight="1">
      <c r="A30" s="6" t="s">
        <v>30</v>
      </c>
      <c r="B30" s="115">
        <v>29</v>
      </c>
      <c r="C30" s="115">
        <v>35</v>
      </c>
      <c r="D30" s="115">
        <v>36</v>
      </c>
      <c r="E30" s="63">
        <v>25</v>
      </c>
      <c r="F30" s="269">
        <v>14</v>
      </c>
      <c r="H30" s="161"/>
    </row>
    <row r="31" spans="1:8" ht="15" customHeight="1">
      <c r="A31" s="6" t="s">
        <v>31</v>
      </c>
      <c r="B31" s="115">
        <v>111</v>
      </c>
      <c r="C31" s="115">
        <v>110</v>
      </c>
      <c r="D31" s="115">
        <v>110</v>
      </c>
      <c r="E31" s="63">
        <v>102</v>
      </c>
      <c r="F31" s="269">
        <v>91</v>
      </c>
      <c r="H31" s="161"/>
    </row>
    <row r="32" spans="1:8" ht="15" customHeight="1">
      <c r="A32" s="6" t="s">
        <v>32</v>
      </c>
      <c r="B32" s="115">
        <v>294</v>
      </c>
      <c r="C32" s="115">
        <v>289</v>
      </c>
      <c r="D32" s="115">
        <v>263</v>
      </c>
      <c r="E32" s="63">
        <v>246</v>
      </c>
      <c r="F32" s="269">
        <v>213</v>
      </c>
      <c r="H32" s="161"/>
    </row>
    <row r="33" spans="1:8" ht="15" customHeight="1">
      <c r="A33" s="6" t="s">
        <v>33</v>
      </c>
      <c r="B33" s="115">
        <v>588</v>
      </c>
      <c r="C33" s="115">
        <v>545</v>
      </c>
      <c r="D33" s="115">
        <v>521</v>
      </c>
      <c r="E33" s="63">
        <v>530</v>
      </c>
      <c r="F33" s="269">
        <v>458</v>
      </c>
      <c r="H33" s="161"/>
    </row>
    <row r="34" spans="1:8" ht="15" customHeight="1">
      <c r="A34" s="6" t="s">
        <v>34</v>
      </c>
      <c r="B34" s="115">
        <v>125</v>
      </c>
      <c r="C34" s="115">
        <v>103</v>
      </c>
      <c r="D34" s="115">
        <v>96</v>
      </c>
      <c r="E34" s="63">
        <v>94</v>
      </c>
      <c r="F34" s="269">
        <v>80</v>
      </c>
      <c r="H34" s="161"/>
    </row>
    <row r="35" spans="1:8" ht="15" customHeight="1">
      <c r="A35" s="6" t="s">
        <v>35</v>
      </c>
      <c r="B35" s="115">
        <v>577</v>
      </c>
      <c r="C35" s="115">
        <v>546</v>
      </c>
      <c r="D35" s="115">
        <v>540</v>
      </c>
      <c r="E35" s="63">
        <v>469</v>
      </c>
      <c r="F35" s="269">
        <v>442</v>
      </c>
      <c r="H35" s="161"/>
    </row>
    <row r="36" spans="1:8" ht="15" customHeight="1">
      <c r="A36" s="6" t="s">
        <v>36</v>
      </c>
      <c r="B36" s="115">
        <v>17</v>
      </c>
      <c r="C36" s="115">
        <v>18</v>
      </c>
      <c r="D36" s="115">
        <v>22</v>
      </c>
      <c r="E36" s="63">
        <v>25</v>
      </c>
      <c r="F36" s="269">
        <v>26</v>
      </c>
      <c r="H36" s="161"/>
    </row>
    <row r="37" spans="1:8" ht="15" customHeight="1">
      <c r="A37" s="6" t="s">
        <v>37</v>
      </c>
      <c r="B37" s="115">
        <v>3</v>
      </c>
      <c r="C37" s="115">
        <v>3</v>
      </c>
      <c r="D37" s="115">
        <v>3</v>
      </c>
      <c r="E37" s="63" t="s">
        <v>72</v>
      </c>
      <c r="F37" s="269">
        <v>2</v>
      </c>
      <c r="H37" s="161"/>
    </row>
    <row r="38" spans="1:8" ht="15" customHeight="1">
      <c r="A38" s="6" t="s">
        <v>38</v>
      </c>
      <c r="B38" s="115">
        <v>1169</v>
      </c>
      <c r="C38" s="115">
        <v>1172</v>
      </c>
      <c r="D38" s="115">
        <v>1099</v>
      </c>
      <c r="E38" s="63">
        <v>1057</v>
      </c>
      <c r="F38" s="269">
        <v>978</v>
      </c>
      <c r="H38" s="161"/>
    </row>
    <row r="39" spans="1:8" ht="15" customHeight="1">
      <c r="A39" s="6" t="s">
        <v>39</v>
      </c>
      <c r="B39" s="115">
        <v>228</v>
      </c>
      <c r="C39" s="115">
        <v>209</v>
      </c>
      <c r="D39" s="115">
        <v>192</v>
      </c>
      <c r="E39" s="63">
        <v>168</v>
      </c>
      <c r="F39" s="269">
        <v>156</v>
      </c>
      <c r="H39" s="161"/>
    </row>
    <row r="40" spans="1:8" ht="15" customHeight="1">
      <c r="A40" s="6" t="s">
        <v>40</v>
      </c>
      <c r="B40" s="115">
        <v>95</v>
      </c>
      <c r="C40" s="115">
        <v>90</v>
      </c>
      <c r="D40" s="115">
        <v>92</v>
      </c>
      <c r="E40" s="63">
        <v>84</v>
      </c>
      <c r="F40" s="269">
        <v>87</v>
      </c>
      <c r="H40" s="161"/>
    </row>
    <row r="41" spans="1:8" ht="15" customHeight="1">
      <c r="A41" s="6" t="s">
        <v>41</v>
      </c>
      <c r="B41" s="115">
        <v>169</v>
      </c>
      <c r="C41" s="115">
        <v>176</v>
      </c>
      <c r="D41" s="115">
        <v>180</v>
      </c>
      <c r="E41" s="63">
        <v>155</v>
      </c>
      <c r="F41" s="269">
        <v>167</v>
      </c>
      <c r="H41" s="161"/>
    </row>
    <row r="42" spans="1:8" ht="15" customHeight="1">
      <c r="A42" s="6" t="s">
        <v>42</v>
      </c>
      <c r="B42" s="115">
        <v>610</v>
      </c>
      <c r="C42" s="115">
        <v>577</v>
      </c>
      <c r="D42" s="115">
        <v>560</v>
      </c>
      <c r="E42" s="63">
        <v>495</v>
      </c>
      <c r="F42" s="269">
        <v>436</v>
      </c>
      <c r="H42" s="161"/>
    </row>
    <row r="43" spans="1:8" ht="15" customHeight="1">
      <c r="A43" s="6" t="s">
        <v>43</v>
      </c>
      <c r="B43" s="115">
        <v>615</v>
      </c>
      <c r="C43" s="115">
        <v>596</v>
      </c>
      <c r="D43" s="115">
        <v>582</v>
      </c>
      <c r="E43" s="63">
        <v>593</v>
      </c>
      <c r="F43" s="269">
        <v>510</v>
      </c>
      <c r="H43" s="161"/>
    </row>
    <row r="44" spans="1:8" ht="15" customHeight="1">
      <c r="A44" s="6" t="s">
        <v>44</v>
      </c>
      <c r="B44" s="115">
        <v>350</v>
      </c>
      <c r="C44" s="115">
        <v>340</v>
      </c>
      <c r="D44" s="115">
        <v>363</v>
      </c>
      <c r="E44" s="63">
        <v>344</v>
      </c>
      <c r="F44" s="269">
        <v>342</v>
      </c>
      <c r="H44" s="161"/>
    </row>
    <row r="45" spans="1:8" ht="15" customHeight="1">
      <c r="A45" s="6" t="s">
        <v>45</v>
      </c>
      <c r="B45" s="115">
        <v>727</v>
      </c>
      <c r="C45" s="115">
        <v>657</v>
      </c>
      <c r="D45" s="115">
        <v>632</v>
      </c>
      <c r="E45" s="63">
        <v>593</v>
      </c>
      <c r="F45" s="269">
        <v>541</v>
      </c>
      <c r="H45" s="161"/>
    </row>
    <row r="46" spans="1:8" ht="15" customHeight="1">
      <c r="A46" s="6" t="s">
        <v>46</v>
      </c>
      <c r="B46" s="115">
        <v>33</v>
      </c>
      <c r="C46" s="115">
        <v>25</v>
      </c>
      <c r="D46" s="115">
        <v>23</v>
      </c>
      <c r="E46" s="63">
        <v>27</v>
      </c>
      <c r="F46" s="269">
        <v>22</v>
      </c>
    </row>
    <row r="47" spans="1:8" ht="15" customHeight="1">
      <c r="A47" s="6" t="s">
        <v>47</v>
      </c>
      <c r="B47" s="115">
        <v>61</v>
      </c>
      <c r="C47" s="115">
        <v>66</v>
      </c>
      <c r="D47" s="115">
        <v>66</v>
      </c>
      <c r="E47" s="63">
        <v>58</v>
      </c>
      <c r="F47" s="269">
        <v>50</v>
      </c>
    </row>
    <row r="48" spans="1:8" ht="15" customHeight="1">
      <c r="A48" s="6" t="s">
        <v>48</v>
      </c>
      <c r="B48" s="115">
        <v>59</v>
      </c>
      <c r="C48" s="115">
        <v>52</v>
      </c>
      <c r="D48" s="115">
        <v>58</v>
      </c>
      <c r="E48" s="63">
        <v>68</v>
      </c>
      <c r="F48" s="269">
        <v>61</v>
      </c>
    </row>
    <row r="49" spans="1:8" ht="15" customHeight="1">
      <c r="A49" s="6" t="s">
        <v>49</v>
      </c>
      <c r="B49" s="115">
        <v>37</v>
      </c>
      <c r="C49" s="115">
        <v>44</v>
      </c>
      <c r="D49" s="115">
        <v>44</v>
      </c>
      <c r="E49" s="63">
        <v>30</v>
      </c>
      <c r="F49" s="269">
        <v>29</v>
      </c>
    </row>
    <row r="50" spans="1:8" ht="15" customHeight="1">
      <c r="A50" s="6" t="s">
        <v>50</v>
      </c>
      <c r="B50" s="115">
        <v>16</v>
      </c>
      <c r="C50" s="115">
        <v>27</v>
      </c>
      <c r="D50" s="115">
        <v>24</v>
      </c>
      <c r="E50" s="63">
        <v>29</v>
      </c>
      <c r="F50" s="269">
        <v>29</v>
      </c>
    </row>
    <row r="51" spans="1:8" ht="15" customHeight="1">
      <c r="A51" s="6" t="s">
        <v>51</v>
      </c>
      <c r="B51" s="115">
        <v>168</v>
      </c>
      <c r="C51" s="115">
        <v>179</v>
      </c>
      <c r="D51" s="115">
        <v>150</v>
      </c>
      <c r="E51" s="63">
        <v>142</v>
      </c>
      <c r="F51" s="269">
        <v>122</v>
      </c>
    </row>
    <row r="52" spans="1:8" ht="15" customHeight="1">
      <c r="A52" s="5" t="s">
        <v>52</v>
      </c>
      <c r="B52" s="115">
        <v>2270</v>
      </c>
      <c r="C52" s="115">
        <v>2238</v>
      </c>
      <c r="D52" s="115">
        <v>2131</v>
      </c>
      <c r="E52" s="63">
        <v>2002</v>
      </c>
      <c r="F52" s="269">
        <v>1833</v>
      </c>
    </row>
    <row r="53" spans="1:8" ht="15" customHeight="1">
      <c r="A53" s="6" t="s">
        <v>53</v>
      </c>
      <c r="B53" s="115">
        <v>990</v>
      </c>
      <c r="C53" s="115">
        <v>994</v>
      </c>
      <c r="D53" s="115">
        <v>941</v>
      </c>
      <c r="E53" s="63">
        <v>881</v>
      </c>
      <c r="F53" s="269">
        <v>847</v>
      </c>
    </row>
    <row r="54" spans="1:8" ht="15" customHeight="1">
      <c r="A54" s="6" t="s">
        <v>54</v>
      </c>
      <c r="B54" s="115">
        <v>96</v>
      </c>
      <c r="C54" s="115">
        <v>115</v>
      </c>
      <c r="D54" s="115">
        <v>124</v>
      </c>
      <c r="E54" s="63">
        <v>139</v>
      </c>
      <c r="F54" s="269">
        <v>121</v>
      </c>
    </row>
    <row r="55" spans="1:8" ht="15" customHeight="1">
      <c r="A55" s="6" t="s">
        <v>55</v>
      </c>
      <c r="B55" s="115">
        <v>353</v>
      </c>
      <c r="C55" s="115">
        <v>274</v>
      </c>
      <c r="D55" s="115">
        <v>282</v>
      </c>
      <c r="E55" s="63">
        <v>278</v>
      </c>
      <c r="F55" s="269">
        <v>269</v>
      </c>
    </row>
    <row r="56" spans="1:8" ht="15" customHeight="1">
      <c r="A56" s="6" t="s">
        <v>56</v>
      </c>
      <c r="B56" s="115">
        <v>106</v>
      </c>
      <c r="C56" s="115">
        <v>111</v>
      </c>
      <c r="D56" s="115">
        <v>93</v>
      </c>
      <c r="E56" s="63">
        <v>83</v>
      </c>
      <c r="F56" s="269">
        <v>86</v>
      </c>
    </row>
    <row r="57" spans="1:8" ht="15" customHeight="1">
      <c r="A57" s="6" t="s">
        <v>57</v>
      </c>
      <c r="B57" s="115">
        <v>532</v>
      </c>
      <c r="C57" s="115">
        <v>485</v>
      </c>
      <c r="D57" s="115">
        <v>430</v>
      </c>
      <c r="E57" s="63">
        <v>385</v>
      </c>
      <c r="F57" s="269">
        <v>358</v>
      </c>
    </row>
    <row r="58" spans="1:8" ht="15" customHeight="1">
      <c r="A58" s="6" t="s">
        <v>58</v>
      </c>
      <c r="B58" s="115">
        <v>122</v>
      </c>
      <c r="C58" s="115">
        <v>119</v>
      </c>
      <c r="D58" s="115">
        <v>111</v>
      </c>
      <c r="E58" s="63">
        <v>114</v>
      </c>
      <c r="F58" s="269">
        <v>115</v>
      </c>
    </row>
    <row r="59" spans="1:8" ht="15" customHeight="1">
      <c r="A59" s="6" t="s">
        <v>59</v>
      </c>
      <c r="B59" s="91" t="s">
        <v>72</v>
      </c>
      <c r="C59" s="91" t="s">
        <v>72</v>
      </c>
      <c r="D59" s="91" t="s">
        <v>72</v>
      </c>
      <c r="E59" s="91" t="s">
        <v>72</v>
      </c>
      <c r="F59" s="269">
        <v>69</v>
      </c>
    </row>
    <row r="60" spans="1:8" ht="15" customHeight="1">
      <c r="A60" s="6" t="s">
        <v>60</v>
      </c>
      <c r="B60" s="115">
        <v>936</v>
      </c>
      <c r="C60" s="115">
        <v>907</v>
      </c>
      <c r="D60" s="115">
        <v>879</v>
      </c>
      <c r="E60" s="63">
        <v>876</v>
      </c>
      <c r="F60" s="269">
        <v>871</v>
      </c>
    </row>
    <row r="61" spans="1:8" ht="15" customHeight="1">
      <c r="A61" s="5" t="s">
        <v>61</v>
      </c>
      <c r="B61" s="115">
        <v>955</v>
      </c>
      <c r="C61" s="115">
        <v>928</v>
      </c>
      <c r="D61" s="115">
        <v>930</v>
      </c>
      <c r="E61" s="63">
        <v>963</v>
      </c>
      <c r="F61" s="269">
        <v>961</v>
      </c>
      <c r="H61" s="161"/>
    </row>
    <row r="62" spans="1:8" ht="15" customHeight="1">
      <c r="A62" s="6" t="s">
        <v>62</v>
      </c>
      <c r="B62" s="115">
        <v>357</v>
      </c>
      <c r="C62" s="115">
        <v>334</v>
      </c>
      <c r="D62" s="115">
        <v>324</v>
      </c>
      <c r="E62" s="63">
        <v>267</v>
      </c>
      <c r="F62" s="269">
        <v>238</v>
      </c>
    </row>
    <row r="63" spans="1:8" ht="15" customHeight="1">
      <c r="A63" s="6" t="s">
        <v>63</v>
      </c>
      <c r="B63" s="115">
        <v>751</v>
      </c>
      <c r="C63" s="115">
        <v>716</v>
      </c>
      <c r="D63" s="115">
        <v>697</v>
      </c>
      <c r="E63" s="63">
        <v>646</v>
      </c>
      <c r="F63" s="269">
        <v>586</v>
      </c>
    </row>
    <row r="64" spans="1:8" ht="15" customHeight="1">
      <c r="A64" s="6" t="s">
        <v>64</v>
      </c>
      <c r="B64" s="115">
        <v>102</v>
      </c>
      <c r="C64" s="115">
        <v>106</v>
      </c>
      <c r="D64" s="115">
        <v>111</v>
      </c>
      <c r="E64" s="63">
        <v>108</v>
      </c>
      <c r="F64" s="269">
        <v>120</v>
      </c>
    </row>
    <row r="65" spans="1:8" ht="15" customHeight="1">
      <c r="A65" s="6" t="s">
        <v>65</v>
      </c>
      <c r="B65" s="115">
        <v>163</v>
      </c>
      <c r="C65" s="115">
        <v>158</v>
      </c>
      <c r="D65" s="115">
        <v>154</v>
      </c>
      <c r="E65" s="63">
        <v>153</v>
      </c>
      <c r="F65" s="269">
        <v>132</v>
      </c>
    </row>
    <row r="66" spans="1:8" ht="15" customHeight="1">
      <c r="A66" s="6" t="s">
        <v>66</v>
      </c>
      <c r="B66" s="115">
        <v>559</v>
      </c>
      <c r="C66" s="115">
        <v>497</v>
      </c>
      <c r="D66" s="115">
        <v>488</v>
      </c>
      <c r="E66" s="63">
        <v>464</v>
      </c>
      <c r="F66" s="269">
        <v>453</v>
      </c>
    </row>
    <row r="67" spans="1:8" ht="15" customHeight="1">
      <c r="A67" s="6" t="s">
        <v>67</v>
      </c>
      <c r="B67" s="115">
        <v>328</v>
      </c>
      <c r="C67" s="115">
        <v>335</v>
      </c>
      <c r="D67" s="115">
        <v>297</v>
      </c>
      <c r="E67" s="63">
        <v>275</v>
      </c>
      <c r="F67" s="269">
        <v>247</v>
      </c>
    </row>
    <row r="68" spans="1:8" ht="15" customHeight="1">
      <c r="A68" s="6" t="s">
        <v>68</v>
      </c>
      <c r="B68" s="115">
        <v>194</v>
      </c>
      <c r="C68" s="115">
        <v>157</v>
      </c>
      <c r="D68" s="115">
        <v>159</v>
      </c>
      <c r="E68" s="63">
        <v>156</v>
      </c>
      <c r="F68" s="269">
        <v>126</v>
      </c>
    </row>
    <row r="69" spans="1:8" ht="15" customHeight="1">
      <c r="A69" s="6" t="s">
        <v>69</v>
      </c>
      <c r="B69" s="115">
        <v>393</v>
      </c>
      <c r="C69" s="115">
        <v>369</v>
      </c>
      <c r="D69" s="115">
        <v>343</v>
      </c>
      <c r="E69" s="63">
        <v>316</v>
      </c>
      <c r="F69" s="269">
        <v>283</v>
      </c>
    </row>
    <row r="70" spans="1:8" ht="15" customHeight="1">
      <c r="A70" s="6" t="s">
        <v>921</v>
      </c>
      <c r="B70" s="115">
        <v>980</v>
      </c>
      <c r="C70" s="115">
        <v>815</v>
      </c>
      <c r="D70" s="115">
        <v>742</v>
      </c>
      <c r="E70" s="63">
        <v>608</v>
      </c>
      <c r="F70" s="269">
        <v>556</v>
      </c>
      <c r="H70" s="161"/>
    </row>
    <row r="71" spans="1:8" ht="15" customHeight="1">
      <c r="A71" s="6" t="s">
        <v>922</v>
      </c>
      <c r="B71" s="184">
        <v>3393</v>
      </c>
      <c r="C71" s="184">
        <v>3357</v>
      </c>
      <c r="D71" s="184">
        <v>3109</v>
      </c>
      <c r="E71" s="63">
        <v>2907</v>
      </c>
      <c r="F71" s="269">
        <v>2791</v>
      </c>
      <c r="H71" s="161"/>
    </row>
    <row r="72" spans="1:8" ht="15" customHeight="1">
      <c r="A72" s="290" t="s">
        <v>1476</v>
      </c>
      <c r="B72" s="504">
        <v>2340</v>
      </c>
      <c r="C72" s="504">
        <v>2418</v>
      </c>
      <c r="D72" s="504">
        <v>2468</v>
      </c>
      <c r="E72" s="312">
        <v>2363</v>
      </c>
      <c r="F72" s="742">
        <v>2294</v>
      </c>
      <c r="H72" s="161"/>
    </row>
    <row r="73" spans="1:8">
      <c r="A73" s="177"/>
      <c r="D73" s="28"/>
      <c r="G73" s="184"/>
      <c r="H73" s="38"/>
    </row>
    <row r="74" spans="1:8" ht="15">
      <c r="A74" s="231" t="s">
        <v>1477</v>
      </c>
      <c r="B74" s="225"/>
      <c r="D74" s="28"/>
      <c r="E74" s="267"/>
      <c r="G74" s="38"/>
      <c r="H74" s="161"/>
    </row>
    <row r="75" spans="1:8" ht="15">
      <c r="H75" s="161"/>
    </row>
    <row r="76" spans="1:8" ht="15">
      <c r="C76" s="4"/>
      <c r="D76" s="4"/>
      <c r="E76" s="4"/>
      <c r="F76" s="4"/>
      <c r="G76" s="4"/>
      <c r="H76" s="161"/>
    </row>
    <row r="77" spans="1:8" ht="15">
      <c r="C77" s="4"/>
      <c r="D77" s="4"/>
      <c r="E77" s="4"/>
      <c r="F77" s="4"/>
      <c r="G77" s="4"/>
      <c r="H77" s="161"/>
    </row>
    <row r="78" spans="1:8" ht="15">
      <c r="C78" s="4"/>
      <c r="D78" s="4"/>
      <c r="E78" s="4"/>
      <c r="G78" s="4"/>
      <c r="H78" s="161"/>
    </row>
    <row r="79" spans="1:8" ht="15">
      <c r="C79" s="4"/>
      <c r="D79" s="4"/>
      <c r="F79" s="4"/>
      <c r="G79" s="4"/>
    </row>
    <row r="82" spans="8:8">
      <c r="H82" s="268"/>
    </row>
    <row r="83" spans="8:8">
      <c r="H83" s="268"/>
    </row>
    <row r="85" spans="8:8">
      <c r="H85" s="268"/>
    </row>
    <row r="86" spans="8:8">
      <c r="H86" s="268"/>
    </row>
    <row r="87" spans="8:8">
      <c r="H87" s="268"/>
    </row>
    <row r="89" spans="8:8">
      <c r="H89" s="268"/>
    </row>
    <row r="90" spans="8:8">
      <c r="H90" s="268"/>
    </row>
    <row r="91" spans="8:8">
      <c r="H91" s="268"/>
    </row>
    <row r="93" spans="8:8">
      <c r="H93" s="268"/>
    </row>
    <row r="94" spans="8:8">
      <c r="H94" s="268"/>
    </row>
  </sheetData>
  <mergeCells count="2">
    <mergeCell ref="A2:F2"/>
    <mergeCell ref="E3:F3"/>
  </mergeCells>
  <hyperlinks>
    <hyperlink ref="E3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6"/>
  <sheetViews>
    <sheetView zoomScaleNormal="100" workbookViewId="0">
      <pane ySplit="4" topLeftCell="A5" activePane="bottomLeft" state="frozen"/>
      <selection activeCell="C132" sqref="C132"/>
      <selection pane="bottomLeft" activeCell="E3" sqref="E3:F3"/>
    </sheetView>
  </sheetViews>
  <sheetFormatPr defaultRowHeight="12"/>
  <cols>
    <col min="1" max="1" width="22.28515625" style="28" customWidth="1"/>
    <col min="2" max="4" width="10.85546875" style="28" customWidth="1"/>
    <col min="5" max="6" width="10.85546875" style="38" customWidth="1"/>
    <col min="7" max="16384" width="9.140625" style="28"/>
  </cols>
  <sheetData>
    <row r="2" spans="1:7">
      <c r="A2" s="831" t="s">
        <v>1453</v>
      </c>
      <c r="B2" s="831"/>
      <c r="C2" s="831"/>
      <c r="D2" s="831"/>
      <c r="E2" s="831"/>
      <c r="F2" s="831"/>
    </row>
    <row r="3" spans="1:7" ht="15.75" customHeight="1" thickBot="1">
      <c r="A3" s="177"/>
      <c r="E3" s="991" t="s">
        <v>0</v>
      </c>
      <c r="F3" s="991"/>
    </row>
    <row r="4" spans="1:7" ht="21.75" customHeight="1" thickBot="1">
      <c r="A4" s="293" t="s">
        <v>946</v>
      </c>
      <c r="B4" s="308" t="s">
        <v>908</v>
      </c>
      <c r="C4" s="308" t="s">
        <v>909</v>
      </c>
      <c r="D4" s="308" t="s">
        <v>910</v>
      </c>
      <c r="E4" s="308" t="s">
        <v>911</v>
      </c>
      <c r="F4" s="309" t="s">
        <v>1474</v>
      </c>
    </row>
    <row r="5" spans="1:7" ht="15" customHeight="1">
      <c r="A5" s="271" t="s">
        <v>5</v>
      </c>
      <c r="B5" s="40">
        <v>46547</v>
      </c>
      <c r="C5" s="40">
        <v>44720</v>
      </c>
      <c r="D5" s="40">
        <v>41988</v>
      </c>
      <c r="E5" s="40">
        <v>39735</v>
      </c>
      <c r="F5" s="40">
        <v>37390</v>
      </c>
      <c r="G5" s="269"/>
    </row>
    <row r="6" spans="1:7" ht="15" customHeight="1">
      <c r="A6" s="270" t="s">
        <v>6</v>
      </c>
      <c r="B6" s="40">
        <v>26333</v>
      </c>
      <c r="C6" s="40">
        <v>25718</v>
      </c>
      <c r="D6" s="40">
        <v>23641</v>
      </c>
      <c r="E6" s="40">
        <v>22531</v>
      </c>
      <c r="F6" s="40">
        <v>21243</v>
      </c>
    </row>
    <row r="7" spans="1:7" ht="15" customHeight="1">
      <c r="A7" s="270" t="s">
        <v>8</v>
      </c>
      <c r="B7" s="40">
        <v>5794</v>
      </c>
      <c r="C7" s="40">
        <v>5255</v>
      </c>
      <c r="D7" s="40">
        <v>4749</v>
      </c>
      <c r="E7" s="40">
        <v>3978</v>
      </c>
      <c r="F7" s="40">
        <v>3701</v>
      </c>
    </row>
    <row r="8" spans="1:7" ht="15.75" customHeight="1">
      <c r="A8" s="271" t="s">
        <v>12</v>
      </c>
      <c r="B8" s="40">
        <v>92</v>
      </c>
      <c r="C8" s="40" t="s">
        <v>72</v>
      </c>
      <c r="D8" s="40" t="s">
        <v>72</v>
      </c>
      <c r="E8" s="40" t="s">
        <v>72</v>
      </c>
      <c r="F8" s="40">
        <v>0</v>
      </c>
    </row>
    <row r="9" spans="1:7" s="272" customFormat="1" ht="15" customHeight="1">
      <c r="A9" s="271" t="s">
        <v>13</v>
      </c>
      <c r="B9" s="40">
        <v>60</v>
      </c>
      <c r="C9" s="40">
        <v>126</v>
      </c>
      <c r="D9" s="40">
        <v>139</v>
      </c>
      <c r="E9" s="40">
        <v>152</v>
      </c>
      <c r="F9" s="40">
        <v>170</v>
      </c>
    </row>
    <row r="10" spans="1:7" s="272" customFormat="1" ht="15" customHeight="1">
      <c r="A10" s="271" t="s">
        <v>16</v>
      </c>
      <c r="B10" s="40">
        <v>352</v>
      </c>
      <c r="C10" s="40">
        <v>305</v>
      </c>
      <c r="D10" s="40">
        <v>263</v>
      </c>
      <c r="E10" s="40">
        <v>277</v>
      </c>
      <c r="F10" s="40">
        <v>261</v>
      </c>
    </row>
    <row r="11" spans="1:7" s="272" customFormat="1" ht="15" customHeight="1">
      <c r="A11" s="271" t="s">
        <v>17</v>
      </c>
      <c r="B11" s="40">
        <v>193</v>
      </c>
      <c r="C11" s="40">
        <v>110</v>
      </c>
      <c r="D11" s="40">
        <v>155</v>
      </c>
      <c r="E11" s="40">
        <v>158</v>
      </c>
      <c r="F11" s="40">
        <v>115</v>
      </c>
    </row>
    <row r="12" spans="1:7" s="272" customFormat="1" ht="15" customHeight="1">
      <c r="A12" s="270" t="s">
        <v>18</v>
      </c>
      <c r="B12" s="40">
        <v>2186</v>
      </c>
      <c r="C12" s="40">
        <v>2255</v>
      </c>
      <c r="D12" s="40">
        <v>2126</v>
      </c>
      <c r="E12" s="40">
        <v>1949</v>
      </c>
      <c r="F12" s="40">
        <v>1897</v>
      </c>
    </row>
    <row r="13" spans="1:7" s="272" customFormat="1" ht="15" customHeight="1">
      <c r="A13" s="726" t="s">
        <v>182</v>
      </c>
      <c r="B13" s="40">
        <v>320</v>
      </c>
      <c r="C13" s="40">
        <v>317</v>
      </c>
      <c r="D13" s="40">
        <v>339</v>
      </c>
      <c r="E13" s="40">
        <v>328</v>
      </c>
      <c r="F13" s="40">
        <v>360</v>
      </c>
    </row>
    <row r="14" spans="1:7" s="272" customFormat="1" ht="15" customHeight="1">
      <c r="A14" s="270" t="s">
        <v>23</v>
      </c>
      <c r="B14" s="40">
        <v>7113</v>
      </c>
      <c r="C14" s="40">
        <v>6645</v>
      </c>
      <c r="D14" s="40">
        <v>6628</v>
      </c>
      <c r="E14" s="40">
        <v>6214</v>
      </c>
      <c r="F14" s="40">
        <v>5708</v>
      </c>
    </row>
    <row r="15" spans="1:7" s="274" customFormat="1" ht="15" customHeight="1">
      <c r="A15" s="273" t="s">
        <v>26</v>
      </c>
      <c r="B15" s="40">
        <v>1681</v>
      </c>
      <c r="C15" s="40">
        <v>1529</v>
      </c>
      <c r="D15" s="40">
        <v>1649</v>
      </c>
      <c r="E15" s="40">
        <v>1534</v>
      </c>
      <c r="F15" s="40">
        <v>1483</v>
      </c>
    </row>
    <row r="16" spans="1:7" s="274" customFormat="1" ht="15" customHeight="1">
      <c r="A16" s="273" t="s">
        <v>27</v>
      </c>
      <c r="B16" s="40">
        <v>4573</v>
      </c>
      <c r="C16" s="40">
        <v>4210</v>
      </c>
      <c r="D16" s="40">
        <v>4027</v>
      </c>
      <c r="E16" s="40">
        <v>3753</v>
      </c>
      <c r="F16" s="40">
        <v>3446</v>
      </c>
    </row>
    <row r="17" spans="1:8" s="272" customFormat="1" ht="15" customHeight="1">
      <c r="A17" s="273" t="s">
        <v>28</v>
      </c>
      <c r="B17" s="40">
        <v>859</v>
      </c>
      <c r="C17" s="40">
        <v>906</v>
      </c>
      <c r="D17" s="40">
        <v>952</v>
      </c>
      <c r="E17" s="40">
        <v>927</v>
      </c>
      <c r="F17" s="40">
        <v>779</v>
      </c>
    </row>
    <row r="18" spans="1:8" s="274" customFormat="1" ht="15" customHeight="1">
      <c r="A18" s="271" t="s">
        <v>38</v>
      </c>
      <c r="B18" s="40">
        <v>78</v>
      </c>
      <c r="C18" s="40">
        <v>137</v>
      </c>
      <c r="D18" s="40">
        <v>168</v>
      </c>
      <c r="E18" s="40">
        <v>176</v>
      </c>
      <c r="F18" s="40">
        <v>118</v>
      </c>
    </row>
    <row r="19" spans="1:8" s="274" customFormat="1" ht="15" customHeight="1">
      <c r="A19" s="271" t="s">
        <v>45</v>
      </c>
      <c r="B19" s="40">
        <v>228</v>
      </c>
      <c r="C19" s="40">
        <v>260</v>
      </c>
      <c r="D19" s="40">
        <v>205</v>
      </c>
      <c r="E19" s="40">
        <v>214</v>
      </c>
      <c r="F19" s="40">
        <v>238</v>
      </c>
    </row>
    <row r="20" spans="1:8" s="272" customFormat="1" ht="15" customHeight="1">
      <c r="A20" s="270" t="s">
        <v>52</v>
      </c>
      <c r="B20" s="40">
        <v>1449</v>
      </c>
      <c r="C20" s="40">
        <v>1332</v>
      </c>
      <c r="D20" s="40">
        <v>1223</v>
      </c>
      <c r="E20" s="40">
        <v>1362</v>
      </c>
      <c r="F20" s="40">
        <v>1222</v>
      </c>
    </row>
    <row r="21" spans="1:8" s="272" customFormat="1" ht="15" customHeight="1">
      <c r="A21" s="271" t="s">
        <v>58</v>
      </c>
      <c r="B21" s="40">
        <v>74</v>
      </c>
      <c r="C21" s="40">
        <v>92</v>
      </c>
      <c r="D21" s="40">
        <v>103</v>
      </c>
      <c r="E21" s="40">
        <v>98</v>
      </c>
      <c r="F21" s="40">
        <v>82</v>
      </c>
    </row>
    <row r="22" spans="1:8" s="272" customFormat="1" ht="15" customHeight="1">
      <c r="A22" s="270" t="s">
        <v>61</v>
      </c>
      <c r="B22" s="40">
        <v>562</v>
      </c>
      <c r="C22" s="40">
        <v>519</v>
      </c>
      <c r="D22" s="40">
        <v>545</v>
      </c>
      <c r="E22" s="40">
        <v>554</v>
      </c>
      <c r="F22" s="40">
        <v>544</v>
      </c>
    </row>
    <row r="23" spans="1:8" ht="15" customHeight="1">
      <c r="A23" s="743" t="s">
        <v>63</v>
      </c>
      <c r="B23" s="418">
        <v>1713</v>
      </c>
      <c r="C23" s="418">
        <v>1649</v>
      </c>
      <c r="D23" s="418">
        <v>1704</v>
      </c>
      <c r="E23" s="418">
        <v>1744</v>
      </c>
      <c r="F23" s="418">
        <v>1731</v>
      </c>
    </row>
    <row r="24" spans="1:8" ht="15.75" customHeight="1"/>
    <row r="25" spans="1:8" ht="15">
      <c r="B25" s="4"/>
      <c r="C25" s="4"/>
      <c r="D25" s="4"/>
      <c r="E25" s="4"/>
      <c r="F25" s="4"/>
      <c r="G25" s="4"/>
      <c r="H25" s="4"/>
    </row>
    <row r="26" spans="1:8" ht="15">
      <c r="B26" s="4"/>
      <c r="C26" s="4"/>
      <c r="D26" s="4"/>
      <c r="E26" s="4"/>
      <c r="F26" s="4"/>
      <c r="G26" s="4"/>
      <c r="H26" s="4"/>
    </row>
    <row r="27" spans="1:8" ht="15">
      <c r="B27" s="4"/>
      <c r="C27" s="4"/>
      <c r="D27" s="4"/>
      <c r="E27" s="4"/>
      <c r="F27" s="4"/>
      <c r="G27" s="4"/>
      <c r="H27" s="4"/>
    </row>
    <row r="28" spans="1:8" ht="15">
      <c r="B28" s="4"/>
      <c r="C28" s="4"/>
      <c r="D28" s="4"/>
      <c r="E28" s="4"/>
      <c r="F28" s="4"/>
      <c r="G28" s="4"/>
      <c r="H28" s="4"/>
    </row>
    <row r="29" spans="1:8" ht="15">
      <c r="B29" s="4"/>
      <c r="C29" s="4"/>
      <c r="D29" s="4"/>
      <c r="E29" s="4"/>
      <c r="F29" s="4"/>
      <c r="G29" s="4"/>
      <c r="H29" s="4"/>
    </row>
    <row r="30" spans="1:8" ht="15">
      <c r="B30" s="4"/>
      <c r="C30" s="4"/>
      <c r="D30" s="4"/>
      <c r="E30" s="4"/>
      <c r="F30" s="4"/>
      <c r="G30" s="4"/>
      <c r="H30" s="4"/>
    </row>
    <row r="31" spans="1:8" ht="15">
      <c r="B31" s="4"/>
      <c r="C31" s="4"/>
      <c r="D31" s="4"/>
      <c r="E31" s="4"/>
      <c r="F31" s="4"/>
      <c r="G31" s="4"/>
      <c r="H31" s="4"/>
    </row>
    <row r="32" spans="1:8" ht="15">
      <c r="B32" s="4"/>
      <c r="C32" s="4"/>
      <c r="D32" s="4"/>
      <c r="E32" s="4"/>
      <c r="F32" s="4"/>
      <c r="G32" s="4"/>
      <c r="H32" s="4"/>
    </row>
    <row r="33" spans="2:8" ht="15">
      <c r="B33" s="4"/>
      <c r="C33" s="4"/>
      <c r="D33" s="4"/>
      <c r="E33" s="4"/>
      <c r="F33" s="4"/>
      <c r="G33" s="4"/>
      <c r="H33" s="4"/>
    </row>
    <row r="34" spans="2:8" ht="15">
      <c r="B34" s="4"/>
      <c r="C34" s="4"/>
      <c r="D34" s="4"/>
      <c r="E34" s="4"/>
      <c r="F34" s="4"/>
      <c r="G34" s="4"/>
      <c r="H34" s="4"/>
    </row>
    <row r="35" spans="2:8" ht="15">
      <c r="B35" s="4"/>
      <c r="C35" s="4"/>
      <c r="D35" s="4"/>
      <c r="E35" s="4"/>
      <c r="F35" s="4"/>
      <c r="G35" s="4"/>
      <c r="H35" s="4"/>
    </row>
    <row r="36" spans="2:8" ht="15">
      <c r="B36" s="4"/>
      <c r="C36" s="4"/>
      <c r="D36" s="4"/>
      <c r="E36" s="4"/>
      <c r="F36" s="4"/>
      <c r="G36" s="4"/>
      <c r="H36" s="4"/>
    </row>
  </sheetData>
  <mergeCells count="2">
    <mergeCell ref="A2:F2"/>
    <mergeCell ref="E3:F3"/>
  </mergeCells>
  <hyperlinks>
    <hyperlink ref="E3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2"/>
  <sheetViews>
    <sheetView zoomScaleNormal="100" workbookViewId="0">
      <pane ySplit="4" topLeftCell="A5" activePane="bottomLeft" state="frozen"/>
      <selection activeCell="C132" sqref="C132"/>
      <selection pane="bottomLeft" activeCell="E3" sqref="E3:F3"/>
    </sheetView>
  </sheetViews>
  <sheetFormatPr defaultRowHeight="12"/>
  <cols>
    <col min="1" max="1" width="29.42578125" style="28" customWidth="1"/>
    <col min="2" max="4" width="10.85546875" style="28" customWidth="1"/>
    <col min="5" max="6" width="10.85546875" style="38" customWidth="1"/>
    <col min="7" max="7" width="14.5703125" style="41" customWidth="1"/>
    <col min="8" max="9" width="9.140625" style="224"/>
    <col min="10" max="16384" width="9.140625" style="28"/>
  </cols>
  <sheetData>
    <row r="2" spans="1:8" s="224" customFormat="1" ht="15" customHeight="1">
      <c r="A2" s="831" t="s">
        <v>1454</v>
      </c>
      <c r="B2" s="831"/>
      <c r="C2" s="831"/>
      <c r="D2" s="831"/>
      <c r="E2" s="831"/>
      <c r="F2" s="831"/>
      <c r="G2" s="41"/>
    </row>
    <row r="3" spans="1:8" s="224" customFormat="1" ht="15.75" customHeight="1" thickBot="1">
      <c r="A3" s="177"/>
      <c r="B3" s="28"/>
      <c r="C3" s="28"/>
      <c r="D3" s="28"/>
      <c r="E3" s="991" t="s">
        <v>0</v>
      </c>
      <c r="F3" s="991"/>
      <c r="G3" s="41"/>
    </row>
    <row r="4" spans="1:8" s="224" customFormat="1" ht="21.75" customHeight="1" thickBot="1">
      <c r="A4" s="293" t="s">
        <v>946</v>
      </c>
      <c r="B4" s="294">
        <v>2012</v>
      </c>
      <c r="C4" s="294">
        <v>2013</v>
      </c>
      <c r="D4" s="294">
        <v>2014</v>
      </c>
      <c r="E4" s="294">
        <v>2015</v>
      </c>
      <c r="F4" s="295">
        <v>2016</v>
      </c>
      <c r="G4" s="41"/>
    </row>
    <row r="5" spans="1:8" s="224" customFormat="1" ht="15" customHeight="1">
      <c r="A5" s="6" t="s">
        <v>5</v>
      </c>
      <c r="B5" s="166">
        <v>7567</v>
      </c>
      <c r="C5" s="166">
        <v>7097</v>
      </c>
      <c r="D5" s="166">
        <v>6563</v>
      </c>
      <c r="E5" s="166">
        <v>6062</v>
      </c>
      <c r="F5" s="166">
        <v>5474</v>
      </c>
      <c r="G5" s="41"/>
    </row>
    <row r="6" spans="1:8" s="224" customFormat="1" ht="15" customHeight="1">
      <c r="A6" s="5" t="s">
        <v>6</v>
      </c>
      <c r="B6" s="166">
        <v>1834</v>
      </c>
      <c r="C6" s="221">
        <v>1699</v>
      </c>
      <c r="D6" s="221">
        <v>1393</v>
      </c>
      <c r="E6" s="221">
        <v>1302</v>
      </c>
      <c r="F6" s="221">
        <v>1212</v>
      </c>
      <c r="G6" s="41"/>
    </row>
    <row r="7" spans="1:8" s="224" customFormat="1" ht="15" customHeight="1">
      <c r="A7" s="6" t="s">
        <v>7</v>
      </c>
      <c r="B7" s="166">
        <v>6</v>
      </c>
      <c r="C7" s="221">
        <v>7</v>
      </c>
      <c r="D7" s="221">
        <v>4</v>
      </c>
      <c r="E7" s="221">
        <v>2</v>
      </c>
      <c r="F7" s="221">
        <v>4</v>
      </c>
      <c r="G7" s="41"/>
    </row>
    <row r="8" spans="1:8" s="224" customFormat="1" ht="15" customHeight="1">
      <c r="A8" s="5" t="s">
        <v>8</v>
      </c>
      <c r="B8" s="166">
        <v>556</v>
      </c>
      <c r="C8" s="221">
        <v>490</v>
      </c>
      <c r="D8" s="221">
        <v>454</v>
      </c>
      <c r="E8" s="221">
        <v>391</v>
      </c>
      <c r="F8" s="221">
        <v>340</v>
      </c>
      <c r="G8" s="41"/>
    </row>
    <row r="9" spans="1:8" s="224" customFormat="1" ht="15" customHeight="1">
      <c r="A9" s="6" t="s">
        <v>9</v>
      </c>
      <c r="B9" s="166">
        <v>35</v>
      </c>
      <c r="C9" s="221">
        <v>43</v>
      </c>
      <c r="D9" s="221">
        <v>39</v>
      </c>
      <c r="E9" s="221">
        <v>36</v>
      </c>
      <c r="F9" s="221">
        <v>29</v>
      </c>
      <c r="G9" s="41"/>
    </row>
    <row r="10" spans="1:8" s="224" customFormat="1" ht="15" customHeight="1">
      <c r="A10" s="6" t="s">
        <v>10</v>
      </c>
      <c r="B10" s="166">
        <v>51</v>
      </c>
      <c r="C10" s="184">
        <v>53</v>
      </c>
      <c r="D10" s="184">
        <v>30</v>
      </c>
      <c r="E10" s="184">
        <v>30</v>
      </c>
      <c r="F10" s="184">
        <v>20</v>
      </c>
      <c r="G10" s="41"/>
    </row>
    <row r="11" spans="1:8" s="224" customFormat="1" ht="15" customHeight="1">
      <c r="A11" s="6" t="s">
        <v>11</v>
      </c>
      <c r="B11" s="166">
        <v>45</v>
      </c>
      <c r="C11" s="184">
        <v>66</v>
      </c>
      <c r="D11" s="184">
        <v>43</v>
      </c>
      <c r="E11" s="184">
        <v>38</v>
      </c>
      <c r="F11" s="184">
        <v>34</v>
      </c>
      <c r="G11" s="41"/>
    </row>
    <row r="12" spans="1:8" s="224" customFormat="1" ht="15" customHeight="1">
      <c r="A12" s="6" t="s">
        <v>12</v>
      </c>
      <c r="B12" s="166">
        <v>35</v>
      </c>
      <c r="C12" s="221">
        <v>33</v>
      </c>
      <c r="D12" s="221">
        <v>36</v>
      </c>
      <c r="E12" s="221">
        <v>15</v>
      </c>
      <c r="F12" s="221">
        <v>22</v>
      </c>
      <c r="G12" s="41"/>
    </row>
    <row r="13" spans="1:8" s="37" customFormat="1" ht="15" customHeight="1">
      <c r="A13" s="6" t="s">
        <v>13</v>
      </c>
      <c r="B13" s="166">
        <v>42</v>
      </c>
      <c r="C13" s="221">
        <v>36</v>
      </c>
      <c r="D13" s="221">
        <v>52</v>
      </c>
      <c r="E13" s="221">
        <v>35</v>
      </c>
      <c r="F13" s="221">
        <v>41</v>
      </c>
      <c r="G13" s="41"/>
      <c r="H13" s="224"/>
    </row>
    <row r="14" spans="1:8" s="38" customFormat="1" ht="15" customHeight="1">
      <c r="A14" s="6" t="s">
        <v>14</v>
      </c>
      <c r="B14" s="166">
        <v>6</v>
      </c>
      <c r="C14" s="221">
        <v>6</v>
      </c>
      <c r="D14" s="221">
        <v>4</v>
      </c>
      <c r="E14" s="221">
        <v>5</v>
      </c>
      <c r="F14" s="221">
        <v>2</v>
      </c>
      <c r="G14" s="41"/>
      <c r="H14" s="224"/>
    </row>
    <row r="15" spans="1:8" s="38" customFormat="1" ht="15" customHeight="1">
      <c r="A15" s="6" t="s">
        <v>15</v>
      </c>
      <c r="B15" s="166">
        <v>33</v>
      </c>
      <c r="C15" s="221">
        <v>36</v>
      </c>
      <c r="D15" s="221">
        <v>24</v>
      </c>
      <c r="E15" s="221">
        <v>28</v>
      </c>
      <c r="F15" s="221">
        <v>20</v>
      </c>
      <c r="G15" s="41"/>
      <c r="H15" s="224"/>
    </row>
    <row r="16" spans="1:8" s="38" customFormat="1" ht="15" customHeight="1">
      <c r="A16" s="6" t="s">
        <v>16</v>
      </c>
      <c r="B16" s="166">
        <v>231</v>
      </c>
      <c r="C16" s="221">
        <v>232</v>
      </c>
      <c r="D16" s="221">
        <v>242</v>
      </c>
      <c r="E16" s="221">
        <v>163</v>
      </c>
      <c r="F16" s="221">
        <v>181</v>
      </c>
      <c r="G16" s="41"/>
      <c r="H16" s="224"/>
    </row>
    <row r="17" spans="1:9" s="38" customFormat="1" ht="15" customHeight="1">
      <c r="A17" s="6" t="s">
        <v>17</v>
      </c>
      <c r="B17" s="166">
        <v>85</v>
      </c>
      <c r="C17" s="184">
        <v>108</v>
      </c>
      <c r="D17" s="184">
        <v>79</v>
      </c>
      <c r="E17" s="184">
        <v>54</v>
      </c>
      <c r="F17" s="184">
        <v>79</v>
      </c>
      <c r="G17" s="41"/>
      <c r="H17" s="222"/>
    </row>
    <row r="18" spans="1:9" s="41" customFormat="1" ht="15" customHeight="1">
      <c r="A18" s="5" t="s">
        <v>18</v>
      </c>
      <c r="B18" s="166">
        <v>310</v>
      </c>
      <c r="C18" s="221">
        <v>339</v>
      </c>
      <c r="D18" s="221">
        <v>321</v>
      </c>
      <c r="E18" s="221">
        <v>292</v>
      </c>
      <c r="F18" s="221">
        <v>248</v>
      </c>
      <c r="H18" s="224"/>
      <c r="I18" s="224"/>
    </row>
    <row r="19" spans="1:9" s="41" customFormat="1" ht="15" customHeight="1">
      <c r="A19" s="6" t="s">
        <v>19</v>
      </c>
      <c r="B19" s="166">
        <v>3</v>
      </c>
      <c r="C19" s="221">
        <v>3</v>
      </c>
      <c r="D19" s="221">
        <v>5</v>
      </c>
      <c r="E19" s="221">
        <v>1</v>
      </c>
      <c r="F19" s="221">
        <v>3</v>
      </c>
      <c r="H19" s="224"/>
      <c r="I19" s="224"/>
    </row>
    <row r="20" spans="1:9" s="41" customFormat="1" ht="15" customHeight="1">
      <c r="A20" s="289" t="s">
        <v>182</v>
      </c>
      <c r="B20" s="166">
        <v>142</v>
      </c>
      <c r="C20" s="221">
        <v>135</v>
      </c>
      <c r="D20" s="221">
        <v>161</v>
      </c>
      <c r="E20" s="221">
        <v>109</v>
      </c>
      <c r="F20" s="221">
        <v>86</v>
      </c>
      <c r="H20" s="224"/>
      <c r="I20" s="224"/>
    </row>
    <row r="21" spans="1:9" s="41" customFormat="1" ht="15" customHeight="1">
      <c r="A21" s="6" t="s">
        <v>21</v>
      </c>
      <c r="B21" s="166">
        <v>4</v>
      </c>
      <c r="C21" s="221">
        <v>2</v>
      </c>
      <c r="D21" s="221">
        <v>1</v>
      </c>
      <c r="E21" s="221" t="s">
        <v>72</v>
      </c>
      <c r="F21" s="221" t="s">
        <v>72</v>
      </c>
      <c r="H21" s="224"/>
      <c r="I21" s="224"/>
    </row>
    <row r="22" spans="1:9" s="41" customFormat="1" ht="15" customHeight="1">
      <c r="A22" s="6" t="s">
        <v>22</v>
      </c>
      <c r="B22" s="166">
        <v>2</v>
      </c>
      <c r="C22" s="221">
        <v>2</v>
      </c>
      <c r="D22" s="221" t="s">
        <v>72</v>
      </c>
      <c r="E22" s="221" t="s">
        <v>72</v>
      </c>
      <c r="F22" s="221" t="s">
        <v>72</v>
      </c>
      <c r="H22" s="224"/>
      <c r="I22" s="224"/>
    </row>
    <row r="23" spans="1:9" s="41" customFormat="1" ht="15" customHeight="1">
      <c r="A23" s="5" t="s">
        <v>23</v>
      </c>
      <c r="B23" s="32">
        <v>520</v>
      </c>
      <c r="C23" s="32">
        <v>463</v>
      </c>
      <c r="D23" s="32">
        <v>412</v>
      </c>
      <c r="E23" s="32">
        <v>381</v>
      </c>
      <c r="F23" s="32">
        <f>SUM(F24:F29)</f>
        <v>332</v>
      </c>
      <c r="H23" s="224"/>
      <c r="I23" s="224"/>
    </row>
    <row r="24" spans="1:9" s="41" customFormat="1" ht="15" customHeight="1">
      <c r="A24" s="7" t="s">
        <v>24</v>
      </c>
      <c r="B24" s="166">
        <v>107</v>
      </c>
      <c r="C24" s="221">
        <v>99</v>
      </c>
      <c r="D24" s="221">
        <v>93</v>
      </c>
      <c r="E24" s="221">
        <v>95</v>
      </c>
      <c r="F24" s="221">
        <v>67</v>
      </c>
      <c r="H24" s="224"/>
      <c r="I24" s="224"/>
    </row>
    <row r="25" spans="1:9" s="41" customFormat="1" ht="15" customHeight="1">
      <c r="A25" s="7" t="s">
        <v>25</v>
      </c>
      <c r="B25" s="166">
        <v>5</v>
      </c>
      <c r="C25" s="221">
        <v>3</v>
      </c>
      <c r="D25" s="221">
        <v>6</v>
      </c>
      <c r="E25" s="221">
        <v>6</v>
      </c>
      <c r="F25" s="221" t="s">
        <v>72</v>
      </c>
      <c r="H25" s="224"/>
      <c r="I25" s="224"/>
    </row>
    <row r="26" spans="1:9" s="41" customFormat="1" ht="15" customHeight="1">
      <c r="A26" s="7" t="s">
        <v>26</v>
      </c>
      <c r="B26" s="166">
        <v>117</v>
      </c>
      <c r="C26" s="221">
        <v>82</v>
      </c>
      <c r="D26" s="221">
        <v>85</v>
      </c>
      <c r="E26" s="221">
        <v>59</v>
      </c>
      <c r="F26" s="221">
        <v>69</v>
      </c>
      <c r="H26" s="224"/>
      <c r="I26" s="224"/>
    </row>
    <row r="27" spans="1:9" s="41" customFormat="1" ht="15" customHeight="1">
      <c r="A27" s="7" t="s">
        <v>27</v>
      </c>
      <c r="B27" s="166">
        <v>214</v>
      </c>
      <c r="C27" s="221">
        <v>204</v>
      </c>
      <c r="D27" s="221">
        <v>169</v>
      </c>
      <c r="E27" s="221">
        <v>152</v>
      </c>
      <c r="F27" s="221">
        <v>141</v>
      </c>
      <c r="H27" s="224"/>
      <c r="I27" s="224"/>
    </row>
    <row r="28" spans="1:9" s="41" customFormat="1" ht="15" customHeight="1">
      <c r="A28" s="7" t="s">
        <v>28</v>
      </c>
      <c r="B28" s="166">
        <v>65</v>
      </c>
      <c r="C28" s="221">
        <v>70</v>
      </c>
      <c r="D28" s="221">
        <v>55</v>
      </c>
      <c r="E28" s="221">
        <v>65</v>
      </c>
      <c r="F28" s="221">
        <v>52</v>
      </c>
      <c r="H28" s="224"/>
      <c r="I28" s="224"/>
    </row>
    <row r="29" spans="1:9" s="41" customFormat="1" ht="15" customHeight="1">
      <c r="A29" s="7" t="s">
        <v>29</v>
      </c>
      <c r="B29" s="166">
        <v>12</v>
      </c>
      <c r="C29" s="221">
        <v>5</v>
      </c>
      <c r="D29" s="221">
        <v>4</v>
      </c>
      <c r="E29" s="221">
        <v>4</v>
      </c>
      <c r="F29" s="221">
        <v>3</v>
      </c>
      <c r="H29" s="224"/>
      <c r="I29" s="224"/>
    </row>
    <row r="30" spans="1:9" s="41" customFormat="1" ht="15" customHeight="1">
      <c r="A30" s="6" t="s">
        <v>30</v>
      </c>
      <c r="B30" s="166">
        <v>4</v>
      </c>
      <c r="C30" s="221">
        <v>2</v>
      </c>
      <c r="D30" s="221">
        <v>7</v>
      </c>
      <c r="E30" s="221">
        <v>1</v>
      </c>
      <c r="F30" s="221">
        <v>12</v>
      </c>
      <c r="H30" s="224"/>
      <c r="I30" s="224"/>
    </row>
    <row r="31" spans="1:9" s="41" customFormat="1" ht="15" customHeight="1">
      <c r="A31" s="6" t="s">
        <v>31</v>
      </c>
      <c r="B31" s="166">
        <v>12</v>
      </c>
      <c r="C31" s="221">
        <v>17</v>
      </c>
      <c r="D31" s="221">
        <v>12</v>
      </c>
      <c r="E31" s="221">
        <v>14</v>
      </c>
      <c r="F31" s="221">
        <v>12</v>
      </c>
      <c r="H31" s="224"/>
      <c r="I31" s="224"/>
    </row>
    <row r="32" spans="1:9" s="41" customFormat="1" ht="15" customHeight="1">
      <c r="A32" s="6" t="s">
        <v>32</v>
      </c>
      <c r="B32" s="166">
        <v>58</v>
      </c>
      <c r="C32" s="221">
        <v>48</v>
      </c>
      <c r="D32" s="221">
        <v>36</v>
      </c>
      <c r="E32" s="221">
        <v>37</v>
      </c>
      <c r="F32" s="221">
        <v>24</v>
      </c>
      <c r="H32" s="224"/>
      <c r="I32" s="224"/>
    </row>
    <row r="33" spans="1:9" s="41" customFormat="1" ht="15" customHeight="1">
      <c r="A33" s="6" t="s">
        <v>33</v>
      </c>
      <c r="B33" s="166">
        <v>97</v>
      </c>
      <c r="C33" s="221">
        <v>73</v>
      </c>
      <c r="D33" s="221">
        <v>75</v>
      </c>
      <c r="E33" s="221">
        <v>58</v>
      </c>
      <c r="F33" s="221">
        <v>68</v>
      </c>
      <c r="H33" s="224"/>
      <c r="I33" s="224"/>
    </row>
    <row r="34" spans="1:9" s="41" customFormat="1" ht="15" customHeight="1">
      <c r="A34" s="6" t="s">
        <v>34</v>
      </c>
      <c r="B34" s="166">
        <v>23</v>
      </c>
      <c r="C34" s="221">
        <v>14</v>
      </c>
      <c r="D34" s="221">
        <v>15</v>
      </c>
      <c r="E34" s="221">
        <v>9</v>
      </c>
      <c r="F34" s="221">
        <v>11</v>
      </c>
      <c r="H34" s="224"/>
      <c r="I34" s="224"/>
    </row>
    <row r="35" spans="1:9" s="41" customFormat="1" ht="15" customHeight="1">
      <c r="A35" s="6" t="s">
        <v>35</v>
      </c>
      <c r="B35" s="166">
        <v>67</v>
      </c>
      <c r="C35" s="221">
        <v>72</v>
      </c>
      <c r="D35" s="221">
        <v>67</v>
      </c>
      <c r="E35" s="221">
        <v>53</v>
      </c>
      <c r="F35" s="221">
        <v>72</v>
      </c>
      <c r="H35" s="224"/>
      <c r="I35" s="224"/>
    </row>
    <row r="36" spans="1:9" s="41" customFormat="1" ht="15" customHeight="1">
      <c r="A36" s="6" t="s">
        <v>36</v>
      </c>
      <c r="B36" s="166">
        <v>3</v>
      </c>
      <c r="C36" s="221">
        <v>5</v>
      </c>
      <c r="D36" s="221">
        <v>1</v>
      </c>
      <c r="E36" s="221">
        <v>3</v>
      </c>
      <c r="F36" s="221">
        <v>3</v>
      </c>
      <c r="H36" s="224"/>
      <c r="I36" s="224"/>
    </row>
    <row r="37" spans="1:9" s="41" customFormat="1" ht="15" customHeight="1">
      <c r="A37" s="6" t="s">
        <v>923</v>
      </c>
      <c r="B37" s="166">
        <v>1</v>
      </c>
      <c r="C37" s="221">
        <v>1</v>
      </c>
      <c r="D37" s="221" t="s">
        <v>72</v>
      </c>
      <c r="E37" s="221">
        <v>1</v>
      </c>
      <c r="F37" s="221">
        <v>1</v>
      </c>
      <c r="H37" s="224"/>
      <c r="I37" s="224"/>
    </row>
    <row r="38" spans="1:9" s="41" customFormat="1" ht="15" customHeight="1">
      <c r="A38" s="6" t="s">
        <v>38</v>
      </c>
      <c r="B38" s="166">
        <v>150</v>
      </c>
      <c r="C38" s="221">
        <v>158</v>
      </c>
      <c r="D38" s="221">
        <v>152</v>
      </c>
      <c r="E38" s="221">
        <v>127</v>
      </c>
      <c r="F38" s="221">
        <v>123</v>
      </c>
      <c r="H38" s="224"/>
      <c r="I38" s="224"/>
    </row>
    <row r="39" spans="1:9" s="41" customFormat="1" ht="15" customHeight="1">
      <c r="A39" s="6" t="s">
        <v>39</v>
      </c>
      <c r="B39" s="166">
        <v>35</v>
      </c>
      <c r="C39" s="221">
        <v>30</v>
      </c>
      <c r="D39" s="221">
        <v>22</v>
      </c>
      <c r="E39" s="221">
        <v>24</v>
      </c>
      <c r="F39" s="221">
        <v>17</v>
      </c>
      <c r="H39" s="224"/>
      <c r="I39" s="224"/>
    </row>
    <row r="40" spans="1:9" s="41" customFormat="1" ht="15" customHeight="1">
      <c r="A40" s="6" t="s">
        <v>40</v>
      </c>
      <c r="B40" s="166">
        <v>9</v>
      </c>
      <c r="C40" s="221">
        <v>10</v>
      </c>
      <c r="D40" s="221">
        <v>11</v>
      </c>
      <c r="E40" s="221">
        <v>12</v>
      </c>
      <c r="F40" s="221">
        <v>10</v>
      </c>
      <c r="H40" s="224"/>
      <c r="I40" s="224"/>
    </row>
    <row r="41" spans="1:9" s="41" customFormat="1" ht="15" customHeight="1">
      <c r="A41" s="6" t="s">
        <v>41</v>
      </c>
      <c r="B41" s="166">
        <v>26</v>
      </c>
      <c r="C41" s="221">
        <v>16</v>
      </c>
      <c r="D41" s="221">
        <v>24</v>
      </c>
      <c r="E41" s="221">
        <v>19</v>
      </c>
      <c r="F41" s="221">
        <v>19</v>
      </c>
      <c r="H41" s="224"/>
      <c r="I41" s="224"/>
    </row>
    <row r="42" spans="1:9" s="41" customFormat="1" ht="15" customHeight="1">
      <c r="A42" s="6" t="s">
        <v>42</v>
      </c>
      <c r="B42" s="166">
        <v>83</v>
      </c>
      <c r="C42" s="221">
        <v>67</v>
      </c>
      <c r="D42" s="221">
        <v>93</v>
      </c>
      <c r="E42" s="221">
        <v>77</v>
      </c>
      <c r="F42" s="221">
        <v>60</v>
      </c>
      <c r="H42" s="224"/>
      <c r="I42" s="224"/>
    </row>
    <row r="43" spans="1:9" s="41" customFormat="1" ht="15" customHeight="1">
      <c r="A43" s="6" t="s">
        <v>43</v>
      </c>
      <c r="B43" s="166">
        <v>94</v>
      </c>
      <c r="C43" s="221">
        <v>68</v>
      </c>
      <c r="D43" s="221">
        <v>98</v>
      </c>
      <c r="E43" s="221">
        <v>76</v>
      </c>
      <c r="F43" s="221">
        <v>74</v>
      </c>
      <c r="H43" s="224"/>
      <c r="I43" s="224"/>
    </row>
    <row r="44" spans="1:9" s="41" customFormat="1" ht="15" customHeight="1">
      <c r="A44" s="6" t="s">
        <v>44</v>
      </c>
      <c r="B44" s="166">
        <v>36</v>
      </c>
      <c r="C44" s="221">
        <v>43</v>
      </c>
      <c r="D44" s="221">
        <v>42</v>
      </c>
      <c r="E44" s="221">
        <v>33</v>
      </c>
      <c r="F44" s="221">
        <v>35</v>
      </c>
      <c r="H44" s="224"/>
      <c r="I44" s="224"/>
    </row>
    <row r="45" spans="1:9" s="41" customFormat="1" ht="15" customHeight="1">
      <c r="A45" s="6" t="s">
        <v>45</v>
      </c>
      <c r="B45" s="166">
        <v>103</v>
      </c>
      <c r="C45" s="221">
        <v>93</v>
      </c>
      <c r="D45" s="221">
        <v>82</v>
      </c>
      <c r="E45" s="221">
        <v>85</v>
      </c>
      <c r="F45" s="221">
        <v>77</v>
      </c>
      <c r="H45" s="224"/>
      <c r="I45" s="224"/>
    </row>
    <row r="46" spans="1:9" s="41" customFormat="1" ht="15" customHeight="1">
      <c r="A46" s="6" t="s">
        <v>46</v>
      </c>
      <c r="B46" s="166">
        <v>2</v>
      </c>
      <c r="C46" s="221">
        <v>4</v>
      </c>
      <c r="D46" s="221">
        <v>2</v>
      </c>
      <c r="E46" s="221">
        <v>2</v>
      </c>
      <c r="F46" s="221">
        <v>5</v>
      </c>
      <c r="H46" s="224"/>
      <c r="I46" s="224"/>
    </row>
    <row r="47" spans="1:9" s="41" customFormat="1" ht="15" customHeight="1">
      <c r="A47" s="6" t="s">
        <v>47</v>
      </c>
      <c r="B47" s="166">
        <v>8</v>
      </c>
      <c r="C47" s="221">
        <v>5</v>
      </c>
      <c r="D47" s="221">
        <v>11</v>
      </c>
      <c r="E47" s="221">
        <v>14</v>
      </c>
      <c r="F47" s="221">
        <v>7</v>
      </c>
      <c r="H47" s="224"/>
      <c r="I47" s="224"/>
    </row>
    <row r="48" spans="1:9" s="41" customFormat="1" ht="15" customHeight="1">
      <c r="A48" s="6" t="s">
        <v>48</v>
      </c>
      <c r="B48" s="166">
        <v>19</v>
      </c>
      <c r="C48" s="221">
        <v>8</v>
      </c>
      <c r="D48" s="221">
        <v>11</v>
      </c>
      <c r="E48" s="221">
        <v>1</v>
      </c>
      <c r="F48" s="221">
        <v>6</v>
      </c>
      <c r="H48" s="224"/>
      <c r="I48" s="224"/>
    </row>
    <row r="49" spans="1:9" s="41" customFormat="1" ht="15" customHeight="1">
      <c r="A49" s="6" t="s">
        <v>49</v>
      </c>
      <c r="B49" s="166">
        <v>3</v>
      </c>
      <c r="C49" s="221">
        <v>5</v>
      </c>
      <c r="D49" s="221">
        <v>7</v>
      </c>
      <c r="E49" s="221">
        <v>2</v>
      </c>
      <c r="F49" s="221">
        <v>4</v>
      </c>
      <c r="H49" s="224"/>
      <c r="I49" s="224"/>
    </row>
    <row r="50" spans="1:9" s="41" customFormat="1" ht="15" customHeight="1">
      <c r="A50" s="6" t="s">
        <v>50</v>
      </c>
      <c r="B50" s="166">
        <v>6</v>
      </c>
      <c r="C50" s="221">
        <v>6</v>
      </c>
      <c r="D50" s="221">
        <v>4</v>
      </c>
      <c r="E50" s="221">
        <v>1</v>
      </c>
      <c r="F50" s="221">
        <v>1</v>
      </c>
      <c r="H50" s="224"/>
      <c r="I50" s="224"/>
    </row>
    <row r="51" spans="1:9" s="41" customFormat="1" ht="15" customHeight="1">
      <c r="A51" s="6" t="s">
        <v>51</v>
      </c>
      <c r="B51" s="166">
        <v>28</v>
      </c>
      <c r="C51" s="221">
        <v>23</v>
      </c>
      <c r="D51" s="221">
        <v>28</v>
      </c>
      <c r="E51" s="221">
        <v>19</v>
      </c>
      <c r="F51" s="221">
        <v>24</v>
      </c>
      <c r="H51" s="224"/>
      <c r="I51" s="224"/>
    </row>
    <row r="52" spans="1:9" s="41" customFormat="1" ht="15" customHeight="1">
      <c r="A52" s="5" t="s">
        <v>52</v>
      </c>
      <c r="B52" s="166">
        <v>396</v>
      </c>
      <c r="C52" s="221">
        <v>358</v>
      </c>
      <c r="D52" s="221">
        <v>307</v>
      </c>
      <c r="E52" s="221">
        <v>275</v>
      </c>
      <c r="F52" s="221">
        <v>238</v>
      </c>
      <c r="H52" s="224"/>
      <c r="I52" s="224"/>
    </row>
    <row r="53" spans="1:9" s="41" customFormat="1" ht="15" customHeight="1">
      <c r="A53" s="6" t="s">
        <v>53</v>
      </c>
      <c r="B53" s="166">
        <v>129</v>
      </c>
      <c r="C53" s="221">
        <v>132</v>
      </c>
      <c r="D53" s="221">
        <v>131</v>
      </c>
      <c r="E53" s="221">
        <v>99</v>
      </c>
      <c r="F53" s="221">
        <v>85</v>
      </c>
      <c r="H53" s="224"/>
      <c r="I53" s="224"/>
    </row>
    <row r="54" spans="1:9" s="41" customFormat="1" ht="15" customHeight="1">
      <c r="A54" s="6" t="s">
        <v>54</v>
      </c>
      <c r="B54" s="166">
        <v>20</v>
      </c>
      <c r="C54" s="221">
        <v>24</v>
      </c>
      <c r="D54" s="221">
        <v>23</v>
      </c>
      <c r="E54" s="221">
        <v>15</v>
      </c>
      <c r="F54" s="221">
        <v>18</v>
      </c>
      <c r="H54" s="224"/>
      <c r="I54" s="224"/>
    </row>
    <row r="55" spans="1:9" s="41" customFormat="1" ht="15" customHeight="1">
      <c r="A55" s="6" t="s">
        <v>55</v>
      </c>
      <c r="B55" s="166">
        <v>38</v>
      </c>
      <c r="C55" s="221">
        <v>36</v>
      </c>
      <c r="D55" s="221">
        <v>30</v>
      </c>
      <c r="E55" s="221">
        <v>35</v>
      </c>
      <c r="F55" s="221">
        <v>31</v>
      </c>
      <c r="H55" s="224"/>
      <c r="I55" s="224"/>
    </row>
    <row r="56" spans="1:9" s="41" customFormat="1" ht="15" customHeight="1">
      <c r="A56" s="6" t="s">
        <v>56</v>
      </c>
      <c r="B56" s="166">
        <v>16</v>
      </c>
      <c r="C56" s="221">
        <v>13</v>
      </c>
      <c r="D56" s="221">
        <v>10</v>
      </c>
      <c r="E56" s="221">
        <v>11</v>
      </c>
      <c r="F56" s="221">
        <v>7</v>
      </c>
      <c r="H56" s="224"/>
      <c r="I56" s="224"/>
    </row>
    <row r="57" spans="1:9" s="41" customFormat="1" ht="15" customHeight="1">
      <c r="A57" s="6" t="s">
        <v>57</v>
      </c>
      <c r="B57" s="166">
        <v>73</v>
      </c>
      <c r="C57" s="221">
        <v>76</v>
      </c>
      <c r="D57" s="221">
        <v>86</v>
      </c>
      <c r="E57" s="221">
        <v>49</v>
      </c>
      <c r="F57" s="221">
        <v>44</v>
      </c>
      <c r="H57" s="224"/>
      <c r="I57" s="224"/>
    </row>
    <row r="58" spans="1:9" s="41" customFormat="1" ht="15" customHeight="1">
      <c r="A58" s="6" t="s">
        <v>58</v>
      </c>
      <c r="B58" s="166">
        <v>10</v>
      </c>
      <c r="C58" s="221">
        <v>12</v>
      </c>
      <c r="D58" s="221">
        <v>6</v>
      </c>
      <c r="E58" s="221">
        <v>11</v>
      </c>
      <c r="F58" s="221">
        <v>14</v>
      </c>
      <c r="H58" s="224"/>
      <c r="I58" s="224"/>
    </row>
    <row r="59" spans="1:9" s="41" customFormat="1" ht="15" customHeight="1">
      <c r="A59" s="6" t="s">
        <v>59</v>
      </c>
      <c r="B59" s="64" t="s">
        <v>72</v>
      </c>
      <c r="C59" s="221" t="s">
        <v>72</v>
      </c>
      <c r="D59" s="221" t="s">
        <v>72</v>
      </c>
      <c r="E59" s="221">
        <v>8</v>
      </c>
      <c r="F59" s="221">
        <v>14</v>
      </c>
      <c r="H59" s="224"/>
      <c r="I59" s="224"/>
    </row>
    <row r="60" spans="1:9" s="41" customFormat="1" ht="15" customHeight="1">
      <c r="A60" s="6" t="s">
        <v>60</v>
      </c>
      <c r="B60" s="166">
        <v>147</v>
      </c>
      <c r="C60" s="221">
        <v>129</v>
      </c>
      <c r="D60" s="221">
        <v>103</v>
      </c>
      <c r="E60" s="221">
        <v>109</v>
      </c>
      <c r="F60" s="221">
        <v>114</v>
      </c>
      <c r="H60" s="224"/>
      <c r="I60" s="224"/>
    </row>
    <row r="61" spans="1:9" s="41" customFormat="1" ht="15" customHeight="1">
      <c r="A61" s="5" t="s">
        <v>61</v>
      </c>
      <c r="B61" s="166">
        <v>152</v>
      </c>
      <c r="C61" s="221">
        <v>154</v>
      </c>
      <c r="D61" s="221">
        <v>110</v>
      </c>
      <c r="E61" s="221">
        <v>141</v>
      </c>
      <c r="F61" s="221">
        <v>123</v>
      </c>
      <c r="H61" s="224"/>
      <c r="I61" s="224"/>
    </row>
    <row r="62" spans="1:9" s="41" customFormat="1" ht="15" customHeight="1">
      <c r="A62" s="6" t="s">
        <v>62</v>
      </c>
      <c r="B62" s="166">
        <v>73</v>
      </c>
      <c r="C62" s="221">
        <v>57</v>
      </c>
      <c r="D62" s="221">
        <v>65</v>
      </c>
      <c r="E62" s="221">
        <v>51</v>
      </c>
      <c r="F62" s="221">
        <v>42</v>
      </c>
      <c r="H62" s="224"/>
      <c r="I62" s="224"/>
    </row>
    <row r="63" spans="1:9" s="41" customFormat="1" ht="15" customHeight="1">
      <c r="A63" s="6" t="s">
        <v>63</v>
      </c>
      <c r="B63" s="166">
        <v>87</v>
      </c>
      <c r="C63" s="221">
        <v>80</v>
      </c>
      <c r="D63" s="221">
        <v>66</v>
      </c>
      <c r="E63" s="221">
        <v>51</v>
      </c>
      <c r="F63" s="221">
        <v>63</v>
      </c>
      <c r="H63" s="224"/>
      <c r="I63" s="224"/>
    </row>
    <row r="64" spans="1:9" s="41" customFormat="1" ht="15" customHeight="1">
      <c r="A64" s="6" t="s">
        <v>64</v>
      </c>
      <c r="B64" s="166">
        <v>13</v>
      </c>
      <c r="C64" s="221">
        <v>14</v>
      </c>
      <c r="D64" s="221">
        <v>11</v>
      </c>
      <c r="E64" s="221">
        <v>17</v>
      </c>
      <c r="F64" s="221">
        <v>9</v>
      </c>
      <c r="H64" s="224"/>
      <c r="I64" s="224"/>
    </row>
    <row r="65" spans="1:9" s="41" customFormat="1" ht="15" customHeight="1">
      <c r="A65" s="6" t="s">
        <v>65</v>
      </c>
      <c r="B65" s="166">
        <v>16</v>
      </c>
      <c r="C65" s="221">
        <v>20</v>
      </c>
      <c r="D65" s="221">
        <v>19</v>
      </c>
      <c r="E65" s="221">
        <v>19</v>
      </c>
      <c r="F65" s="221">
        <v>12</v>
      </c>
      <c r="H65" s="224"/>
      <c r="I65" s="224"/>
    </row>
    <row r="66" spans="1:9" s="41" customFormat="1" ht="15" customHeight="1">
      <c r="A66" s="6" t="s">
        <v>66</v>
      </c>
      <c r="B66" s="166">
        <v>91</v>
      </c>
      <c r="C66" s="221">
        <v>61</v>
      </c>
      <c r="D66" s="221">
        <v>60</v>
      </c>
      <c r="E66" s="221">
        <v>49</v>
      </c>
      <c r="F66" s="221">
        <v>43</v>
      </c>
      <c r="H66" s="224"/>
      <c r="I66" s="224"/>
    </row>
    <row r="67" spans="1:9" s="41" customFormat="1" ht="15" customHeight="1">
      <c r="A67" s="6" t="s">
        <v>67</v>
      </c>
      <c r="B67" s="166">
        <v>45</v>
      </c>
      <c r="C67" s="221">
        <v>54</v>
      </c>
      <c r="D67" s="221">
        <v>50</v>
      </c>
      <c r="E67" s="221">
        <v>40</v>
      </c>
      <c r="F67" s="221">
        <v>37</v>
      </c>
      <c r="H67" s="224"/>
      <c r="I67" s="224"/>
    </row>
    <row r="68" spans="1:9" s="41" customFormat="1" ht="15" customHeight="1">
      <c r="A68" s="6" t="s">
        <v>68</v>
      </c>
      <c r="B68" s="166">
        <v>32</v>
      </c>
      <c r="C68" s="221">
        <v>23</v>
      </c>
      <c r="D68" s="221">
        <v>25</v>
      </c>
      <c r="E68" s="221">
        <v>23</v>
      </c>
      <c r="F68" s="221">
        <v>17</v>
      </c>
      <c r="H68" s="224"/>
      <c r="I68" s="224"/>
    </row>
    <row r="69" spans="1:9" s="41" customFormat="1" ht="15" customHeight="1">
      <c r="A69" s="6" t="s">
        <v>69</v>
      </c>
      <c r="B69" s="166">
        <v>39</v>
      </c>
      <c r="C69" s="221">
        <v>34</v>
      </c>
      <c r="D69" s="221">
        <v>42</v>
      </c>
      <c r="E69" s="221">
        <v>46</v>
      </c>
      <c r="F69" s="221">
        <v>35</v>
      </c>
      <c r="H69" s="224"/>
      <c r="I69" s="224"/>
    </row>
    <row r="70" spans="1:9" s="41" customFormat="1" ht="15" customHeight="1">
      <c r="A70" s="6" t="s">
        <v>921</v>
      </c>
      <c r="B70" s="166">
        <v>186</v>
      </c>
      <c r="C70" s="166">
        <v>150</v>
      </c>
      <c r="D70" s="221">
        <v>130</v>
      </c>
      <c r="E70" s="221">
        <v>108</v>
      </c>
      <c r="F70" s="221">
        <v>96</v>
      </c>
      <c r="H70" s="224"/>
      <c r="I70" s="224"/>
    </row>
    <row r="71" spans="1:9" s="41" customFormat="1" ht="15" customHeight="1">
      <c r="A71" s="6" t="s">
        <v>922</v>
      </c>
      <c r="B71" s="166">
        <v>819</v>
      </c>
      <c r="C71" s="166">
        <v>749</v>
      </c>
      <c r="D71" s="221">
        <v>660</v>
      </c>
      <c r="E71" s="221">
        <v>796</v>
      </c>
      <c r="F71" s="221">
        <v>647</v>
      </c>
      <c r="H71" s="224"/>
      <c r="I71" s="224"/>
    </row>
    <row r="72" spans="1:9" s="41" customFormat="1" ht="15" customHeight="1">
      <c r="A72" s="290" t="s">
        <v>1476</v>
      </c>
      <c r="B72" s="313">
        <v>378</v>
      </c>
      <c r="C72" s="313">
        <v>400</v>
      </c>
      <c r="D72" s="744">
        <v>529</v>
      </c>
      <c r="E72" s="744">
        <v>559</v>
      </c>
      <c r="F72" s="744">
        <v>477</v>
      </c>
      <c r="H72" s="224"/>
      <c r="I72" s="224"/>
    </row>
    <row r="73" spans="1:9" s="41" customFormat="1">
      <c r="A73" s="177"/>
      <c r="B73" s="28"/>
      <c r="C73" s="28"/>
      <c r="D73" s="28"/>
      <c r="E73" s="28"/>
      <c r="F73" s="38"/>
      <c r="H73" s="224"/>
      <c r="I73" s="224"/>
    </row>
    <row r="74" spans="1:9" s="41" customFormat="1">
      <c r="A74" s="231" t="s">
        <v>1477</v>
      </c>
      <c r="B74" s="225"/>
      <c r="C74" s="225"/>
      <c r="D74" s="28"/>
      <c r="E74" s="28"/>
      <c r="F74" s="266"/>
      <c r="H74" s="224"/>
      <c r="I74" s="224"/>
    </row>
    <row r="75" spans="1:9" s="41" customFormat="1">
      <c r="A75" s="28"/>
      <c r="B75" s="28"/>
      <c r="C75" s="28"/>
      <c r="D75" s="28"/>
      <c r="E75" s="38"/>
      <c r="F75" s="266"/>
      <c r="H75" s="224"/>
      <c r="I75" s="224"/>
    </row>
    <row r="76" spans="1:9" s="41" customFormat="1">
      <c r="A76" s="28"/>
      <c r="B76" s="28"/>
      <c r="C76" s="28"/>
      <c r="D76" s="28"/>
      <c r="E76" s="38"/>
      <c r="F76" s="266"/>
      <c r="H76" s="224"/>
      <c r="I76" s="224"/>
    </row>
    <row r="77" spans="1:9" s="41" customFormat="1">
      <c r="A77" s="28"/>
      <c r="B77" s="28"/>
      <c r="C77" s="28"/>
      <c r="D77" s="28"/>
      <c r="E77" s="28"/>
      <c r="F77" s="266"/>
      <c r="H77" s="224"/>
      <c r="I77" s="224"/>
    </row>
    <row r="78" spans="1:9" s="41" customFormat="1">
      <c r="A78" s="28"/>
      <c r="B78" s="28"/>
      <c r="C78" s="28"/>
      <c r="D78" s="28"/>
      <c r="E78" s="28"/>
      <c r="F78" s="266"/>
      <c r="H78" s="224"/>
      <c r="I78" s="224"/>
    </row>
    <row r="79" spans="1:9" s="41" customFormat="1">
      <c r="A79" s="28"/>
      <c r="B79" s="28"/>
      <c r="C79" s="28"/>
      <c r="D79" s="28"/>
      <c r="E79" s="28"/>
      <c r="F79" s="38"/>
      <c r="H79" s="224"/>
      <c r="I79" s="224"/>
    </row>
    <row r="80" spans="1:9" s="41" customFormat="1">
      <c r="A80" s="28"/>
      <c r="B80" s="28"/>
      <c r="C80" s="28"/>
      <c r="D80" s="28"/>
      <c r="E80" s="28"/>
      <c r="F80" s="38"/>
      <c r="H80" s="224"/>
      <c r="I80" s="224"/>
    </row>
    <row r="81" spans="1:9" s="41" customFormat="1">
      <c r="A81" s="28"/>
      <c r="B81" s="28"/>
      <c r="C81" s="28"/>
      <c r="D81" s="28"/>
      <c r="E81" s="28"/>
      <c r="F81" s="38"/>
      <c r="H81" s="224"/>
      <c r="I81" s="224"/>
    </row>
    <row r="82" spans="1:9" s="41" customFormat="1">
      <c r="A82" s="28"/>
      <c r="B82" s="28"/>
      <c r="C82" s="28"/>
      <c r="D82" s="28"/>
      <c r="E82" s="28"/>
      <c r="F82" s="38"/>
      <c r="H82" s="224"/>
      <c r="I82" s="224"/>
    </row>
  </sheetData>
  <mergeCells count="2">
    <mergeCell ref="A2:F2"/>
    <mergeCell ref="E3:F3"/>
  </mergeCells>
  <hyperlinks>
    <hyperlink ref="E3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zoomScaleNormal="100" workbookViewId="0">
      <pane ySplit="4" topLeftCell="A5" activePane="bottomLeft" state="frozen"/>
      <selection activeCell="C132" sqref="C132"/>
      <selection pane="bottomLeft" activeCell="E3" sqref="E3:F3"/>
    </sheetView>
  </sheetViews>
  <sheetFormatPr defaultRowHeight="12"/>
  <cols>
    <col min="1" max="1" width="22.28515625" style="28" customWidth="1"/>
    <col min="2" max="4" width="10.85546875" style="28" customWidth="1"/>
    <col min="5" max="6" width="10.85546875" style="38" customWidth="1"/>
    <col min="7" max="7" width="16" style="182" customWidth="1"/>
    <col min="8" max="16384" width="9.140625" style="28"/>
  </cols>
  <sheetData>
    <row r="2" spans="1:8">
      <c r="A2" s="831" t="s">
        <v>1455</v>
      </c>
      <c r="B2" s="831"/>
      <c r="C2" s="831"/>
      <c r="D2" s="831"/>
      <c r="E2" s="831"/>
      <c r="F2" s="831"/>
    </row>
    <row r="3" spans="1:8" ht="15.75" customHeight="1" thickBot="1">
      <c r="A3" s="177"/>
      <c r="E3" s="991" t="s">
        <v>0</v>
      </c>
      <c r="F3" s="991"/>
    </row>
    <row r="4" spans="1:8" ht="21.75" customHeight="1" thickBot="1">
      <c r="A4" s="293" t="s">
        <v>946</v>
      </c>
      <c r="B4" s="294">
        <v>2012</v>
      </c>
      <c r="C4" s="294">
        <v>2013</v>
      </c>
      <c r="D4" s="294">
        <v>2014</v>
      </c>
      <c r="E4" s="294">
        <v>2015</v>
      </c>
      <c r="F4" s="295">
        <v>2016</v>
      </c>
    </row>
    <row r="5" spans="1:8" ht="15" customHeight="1">
      <c r="A5" s="6" t="s">
        <v>5</v>
      </c>
      <c r="B5" s="221">
        <v>7567</v>
      </c>
      <c r="C5" s="221">
        <v>7097</v>
      </c>
      <c r="D5" s="221">
        <v>6563</v>
      </c>
      <c r="E5" s="221">
        <v>6062</v>
      </c>
      <c r="F5" s="221">
        <f>SUM(F6+F7+F9+F11+F12+F13+F17+F19+F21+F22)</f>
        <v>5474</v>
      </c>
      <c r="H5" s="275"/>
    </row>
    <row r="6" spans="1:8" ht="15" customHeight="1">
      <c r="A6" s="5" t="s">
        <v>6</v>
      </c>
      <c r="B6" s="221">
        <v>4575</v>
      </c>
      <c r="C6" s="221">
        <v>4147</v>
      </c>
      <c r="D6" s="221">
        <v>3793</v>
      </c>
      <c r="E6" s="221">
        <v>3301</v>
      </c>
      <c r="F6" s="221">
        <v>3302</v>
      </c>
      <c r="G6" s="4"/>
    </row>
    <row r="7" spans="1:8" ht="15" customHeight="1">
      <c r="A7" s="5" t="s">
        <v>8</v>
      </c>
      <c r="B7" s="221">
        <v>858</v>
      </c>
      <c r="C7" s="221">
        <v>899</v>
      </c>
      <c r="D7" s="221">
        <v>923</v>
      </c>
      <c r="E7" s="221">
        <v>745</v>
      </c>
      <c r="F7" s="221">
        <v>648</v>
      </c>
      <c r="G7" s="4"/>
    </row>
    <row r="8" spans="1:8" ht="15" customHeight="1">
      <c r="A8" s="276" t="s">
        <v>13</v>
      </c>
      <c r="B8" s="32" t="s">
        <v>72</v>
      </c>
      <c r="C8" s="32" t="s">
        <v>72</v>
      </c>
      <c r="D8" s="32" t="s">
        <v>72</v>
      </c>
      <c r="E8" s="221">
        <v>5</v>
      </c>
      <c r="F8" s="32" t="s">
        <v>72</v>
      </c>
      <c r="G8" s="4"/>
    </row>
    <row r="9" spans="1:8" ht="15" customHeight="1">
      <c r="A9" s="6" t="s">
        <v>16</v>
      </c>
      <c r="B9" s="221">
        <v>141</v>
      </c>
      <c r="C9" s="221">
        <v>128</v>
      </c>
      <c r="D9" s="221">
        <v>95</v>
      </c>
      <c r="E9" s="221">
        <v>90</v>
      </c>
      <c r="F9" s="221">
        <v>99</v>
      </c>
      <c r="G9" s="4"/>
    </row>
    <row r="10" spans="1:8" ht="15" customHeight="1">
      <c r="A10" s="6" t="s">
        <v>17</v>
      </c>
      <c r="B10" s="221">
        <v>41</v>
      </c>
      <c r="C10" s="221">
        <v>10</v>
      </c>
      <c r="D10" s="221">
        <v>21</v>
      </c>
      <c r="E10" s="221">
        <v>13</v>
      </c>
      <c r="F10" s="32" t="s">
        <v>72</v>
      </c>
      <c r="G10" s="4"/>
    </row>
    <row r="11" spans="1:8" ht="15" customHeight="1">
      <c r="A11" s="5" t="s">
        <v>18</v>
      </c>
      <c r="B11" s="221">
        <v>259</v>
      </c>
      <c r="C11" s="221">
        <v>265</v>
      </c>
      <c r="D11" s="221">
        <v>308</v>
      </c>
      <c r="E11" s="221">
        <v>385</v>
      </c>
      <c r="F11" s="221">
        <v>267</v>
      </c>
      <c r="G11" s="4"/>
    </row>
    <row r="12" spans="1:8" ht="15" customHeight="1">
      <c r="A12" s="289" t="s">
        <v>182</v>
      </c>
      <c r="B12" s="220">
        <v>22</v>
      </c>
      <c r="C12" s="220">
        <v>14</v>
      </c>
      <c r="D12" s="220">
        <v>15</v>
      </c>
      <c r="E12" s="220">
        <v>31</v>
      </c>
      <c r="F12" s="220">
        <v>7</v>
      </c>
      <c r="G12" s="4"/>
    </row>
    <row r="13" spans="1:8" ht="15" customHeight="1">
      <c r="A13" s="5" t="s">
        <v>23</v>
      </c>
      <c r="B13" s="32">
        <v>997</v>
      </c>
      <c r="C13" s="32">
        <v>1081</v>
      </c>
      <c r="D13" s="32">
        <v>968</v>
      </c>
      <c r="E13" s="32">
        <v>894</v>
      </c>
      <c r="F13" s="32">
        <v>700</v>
      </c>
      <c r="G13" s="4"/>
    </row>
    <row r="14" spans="1:8" s="38" customFormat="1" ht="15" customHeight="1">
      <c r="A14" s="7" t="s">
        <v>26</v>
      </c>
      <c r="B14" s="220">
        <v>181</v>
      </c>
      <c r="C14" s="220">
        <v>269</v>
      </c>
      <c r="D14" s="220">
        <v>203</v>
      </c>
      <c r="E14" s="220">
        <v>179</v>
      </c>
      <c r="F14" s="220">
        <v>121</v>
      </c>
      <c r="G14" s="4"/>
      <c r="H14" s="4"/>
    </row>
    <row r="15" spans="1:8" s="38" customFormat="1" ht="15" customHeight="1">
      <c r="A15" s="7" t="s">
        <v>27</v>
      </c>
      <c r="B15" s="220">
        <v>602</v>
      </c>
      <c r="C15" s="220">
        <v>613</v>
      </c>
      <c r="D15" s="220">
        <v>567</v>
      </c>
      <c r="E15" s="220">
        <v>465</v>
      </c>
      <c r="F15" s="220">
        <v>379</v>
      </c>
      <c r="G15" s="4"/>
    </row>
    <row r="16" spans="1:8" ht="15" customHeight="1">
      <c r="A16" s="7" t="s">
        <v>28</v>
      </c>
      <c r="B16" s="220">
        <v>214</v>
      </c>
      <c r="C16" s="220">
        <v>199</v>
      </c>
      <c r="D16" s="220">
        <v>198</v>
      </c>
      <c r="E16" s="220">
        <v>250</v>
      </c>
      <c r="F16" s="220">
        <v>200</v>
      </c>
      <c r="G16" s="4"/>
    </row>
    <row r="17" spans="1:8" s="38" customFormat="1" ht="15" customHeight="1">
      <c r="A17" s="6" t="s">
        <v>38</v>
      </c>
      <c r="B17" s="32" t="s">
        <v>72</v>
      </c>
      <c r="C17" s="32" t="s">
        <v>72</v>
      </c>
      <c r="D17" s="32" t="s">
        <v>72</v>
      </c>
      <c r="E17" s="32">
        <v>75</v>
      </c>
      <c r="F17" s="32">
        <v>17</v>
      </c>
      <c r="G17" s="4"/>
    </row>
    <row r="18" spans="1:8" s="38" customFormat="1" ht="15" customHeight="1">
      <c r="A18" s="6" t="s">
        <v>45</v>
      </c>
      <c r="B18" s="32" t="s">
        <v>72</v>
      </c>
      <c r="C18" s="32">
        <v>17</v>
      </c>
      <c r="D18" s="32">
        <v>4</v>
      </c>
      <c r="E18" s="32">
        <v>17</v>
      </c>
      <c r="F18" s="32" t="s">
        <v>72</v>
      </c>
      <c r="G18" s="4"/>
    </row>
    <row r="19" spans="1:8" ht="15" customHeight="1">
      <c r="A19" s="5" t="s">
        <v>52</v>
      </c>
      <c r="B19" s="221">
        <v>457</v>
      </c>
      <c r="C19" s="221">
        <v>305</v>
      </c>
      <c r="D19" s="221">
        <v>249</v>
      </c>
      <c r="E19" s="221">
        <v>279</v>
      </c>
      <c r="F19" s="221">
        <v>237</v>
      </c>
      <c r="G19" s="277"/>
      <c r="H19" s="275"/>
    </row>
    <row r="20" spans="1:8" ht="15" customHeight="1">
      <c r="A20" s="6" t="s">
        <v>58</v>
      </c>
      <c r="B20" s="32" t="s">
        <v>72</v>
      </c>
      <c r="C20" s="32" t="s">
        <v>72</v>
      </c>
      <c r="D20" s="32">
        <v>2</v>
      </c>
      <c r="E20" s="32">
        <v>2</v>
      </c>
      <c r="F20" s="32" t="s">
        <v>72</v>
      </c>
      <c r="G20" s="277"/>
      <c r="H20" s="275"/>
    </row>
    <row r="21" spans="1:8" ht="15" customHeight="1">
      <c r="A21" s="5" t="s">
        <v>61</v>
      </c>
      <c r="B21" s="220">
        <v>74</v>
      </c>
      <c r="C21" s="220">
        <v>82</v>
      </c>
      <c r="D21" s="220">
        <v>57</v>
      </c>
      <c r="E21" s="220">
        <v>86</v>
      </c>
      <c r="F21" s="220">
        <v>71</v>
      </c>
      <c r="G21" s="277"/>
      <c r="H21" s="275"/>
    </row>
    <row r="22" spans="1:8" ht="15" customHeight="1">
      <c r="A22" s="290" t="s">
        <v>63</v>
      </c>
      <c r="B22" s="744">
        <v>143</v>
      </c>
      <c r="C22" s="744">
        <v>149</v>
      </c>
      <c r="D22" s="744">
        <v>128</v>
      </c>
      <c r="E22" s="744">
        <v>139</v>
      </c>
      <c r="F22" s="744">
        <v>126</v>
      </c>
      <c r="G22" s="277"/>
      <c r="H22" s="275"/>
    </row>
    <row r="23" spans="1:8">
      <c r="G23" s="277"/>
    </row>
    <row r="24" spans="1:8">
      <c r="B24" s="269"/>
      <c r="C24" s="269"/>
      <c r="D24" s="269"/>
      <c r="E24" s="269"/>
      <c r="F24" s="269"/>
    </row>
    <row r="25" spans="1:8">
      <c r="E25" s="28"/>
      <c r="F25" s="28"/>
    </row>
  </sheetData>
  <mergeCells count="2">
    <mergeCell ref="A2:F2"/>
    <mergeCell ref="E3:F3"/>
  </mergeCells>
  <hyperlinks>
    <hyperlink ref="E3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8"/>
  <sheetViews>
    <sheetView workbookViewId="0">
      <pane ySplit="4" topLeftCell="A5" activePane="bottomLeft" state="frozen"/>
      <selection pane="bottomLeft" activeCell="E3" sqref="E3:F3"/>
    </sheetView>
  </sheetViews>
  <sheetFormatPr defaultRowHeight="15"/>
  <cols>
    <col min="1" max="1" width="24.5703125" customWidth="1"/>
    <col min="4" max="4" width="11.5703125" customWidth="1"/>
    <col min="5" max="5" width="13" customWidth="1"/>
    <col min="6" max="6" width="12.85546875" customWidth="1"/>
  </cols>
  <sheetData>
    <row r="2" spans="1:6">
      <c r="A2" s="831" t="s">
        <v>1549</v>
      </c>
      <c r="B2" s="831"/>
      <c r="C2" s="831"/>
      <c r="D2" s="831"/>
      <c r="E2" s="831"/>
      <c r="F2" s="831"/>
    </row>
    <row r="3" spans="1:6" ht="15.75" thickBot="1">
      <c r="A3" s="28"/>
      <c r="B3" s="28"/>
      <c r="C3" s="28"/>
      <c r="D3" s="28"/>
      <c r="E3" s="938" t="s">
        <v>0</v>
      </c>
      <c r="F3" s="938"/>
    </row>
    <row r="4" spans="1:6" ht="39" customHeight="1" thickBot="1">
      <c r="A4" s="817" t="s">
        <v>946</v>
      </c>
      <c r="B4" s="294" t="s">
        <v>924</v>
      </c>
      <c r="C4" s="294" t="s">
        <v>925</v>
      </c>
      <c r="D4" s="294" t="s">
        <v>1479</v>
      </c>
      <c r="E4" s="294" t="s">
        <v>1480</v>
      </c>
      <c r="F4" s="295" t="s">
        <v>926</v>
      </c>
    </row>
    <row r="5" spans="1:6">
      <c r="A5" s="225" t="s">
        <v>5</v>
      </c>
      <c r="B5" s="819">
        <v>20</v>
      </c>
      <c r="C5" s="820">
        <v>6781</v>
      </c>
      <c r="D5" s="821">
        <v>478</v>
      </c>
      <c r="E5" s="822">
        <v>8851</v>
      </c>
      <c r="F5" s="820">
        <v>1126559</v>
      </c>
    </row>
    <row r="6" spans="1:6">
      <c r="A6" s="279" t="s">
        <v>6</v>
      </c>
      <c r="B6" s="819">
        <v>2</v>
      </c>
      <c r="C6" s="823">
        <v>680</v>
      </c>
      <c r="D6" s="821">
        <v>155</v>
      </c>
      <c r="E6" s="822">
        <v>7670</v>
      </c>
      <c r="F6" s="820">
        <v>1052129</v>
      </c>
    </row>
    <row r="7" spans="1:6">
      <c r="A7" s="279" t="s">
        <v>8</v>
      </c>
      <c r="B7" s="819">
        <v>1</v>
      </c>
      <c r="C7" s="823">
        <v>474</v>
      </c>
      <c r="D7" s="821">
        <v>25</v>
      </c>
      <c r="E7" s="824">
        <v>69</v>
      </c>
      <c r="F7" s="820">
        <v>11300</v>
      </c>
    </row>
    <row r="8" spans="1:6">
      <c r="A8" s="278" t="s">
        <v>10</v>
      </c>
      <c r="B8" s="819">
        <v>1</v>
      </c>
      <c r="C8" s="823">
        <v>182</v>
      </c>
      <c r="D8" s="821">
        <v>21</v>
      </c>
      <c r="E8" s="824">
        <v>30</v>
      </c>
      <c r="F8" s="820">
        <v>2710</v>
      </c>
    </row>
    <row r="9" spans="1:6">
      <c r="A9" s="278" t="s">
        <v>12</v>
      </c>
      <c r="B9" s="819">
        <v>1</v>
      </c>
      <c r="C9" s="823">
        <v>414</v>
      </c>
      <c r="D9" s="821" t="s">
        <v>72</v>
      </c>
      <c r="E9" s="824" t="s">
        <v>72</v>
      </c>
      <c r="F9" s="823" t="s">
        <v>72</v>
      </c>
    </row>
    <row r="10" spans="1:6">
      <c r="A10" s="278" t="s">
        <v>15</v>
      </c>
      <c r="B10" s="819">
        <v>1</v>
      </c>
      <c r="C10" s="823">
        <v>271</v>
      </c>
      <c r="D10" s="821">
        <v>3</v>
      </c>
      <c r="E10" s="824">
        <v>7</v>
      </c>
      <c r="F10" s="823">
        <v>658</v>
      </c>
    </row>
    <row r="11" spans="1:6">
      <c r="A11" s="278" t="s">
        <v>16</v>
      </c>
      <c r="B11" s="819">
        <v>1</v>
      </c>
      <c r="C11" s="823">
        <v>686</v>
      </c>
      <c r="D11" s="821">
        <v>23</v>
      </c>
      <c r="E11" s="824">
        <v>50</v>
      </c>
      <c r="F11" s="820">
        <v>13200</v>
      </c>
    </row>
    <row r="12" spans="1:6">
      <c r="A12" s="279" t="s">
        <v>18</v>
      </c>
      <c r="B12" s="819">
        <v>1</v>
      </c>
      <c r="C12" s="823">
        <v>400</v>
      </c>
      <c r="D12" s="821">
        <v>20</v>
      </c>
      <c r="E12" s="824">
        <v>54</v>
      </c>
      <c r="F12" s="820">
        <v>6624</v>
      </c>
    </row>
    <row r="13" spans="1:6">
      <c r="A13" s="279" t="s">
        <v>23</v>
      </c>
      <c r="B13" s="819">
        <v>1</v>
      </c>
      <c r="C13" s="823">
        <v>222</v>
      </c>
      <c r="D13" s="821">
        <v>17</v>
      </c>
      <c r="E13" s="824">
        <v>23</v>
      </c>
      <c r="F13" s="820">
        <v>2493</v>
      </c>
    </row>
    <row r="14" spans="1:6">
      <c r="A14" s="280" t="s">
        <v>27</v>
      </c>
      <c r="B14" s="819">
        <v>1</v>
      </c>
      <c r="C14" s="823">
        <v>222</v>
      </c>
      <c r="D14" s="821">
        <v>17</v>
      </c>
      <c r="E14" s="824">
        <v>23</v>
      </c>
      <c r="F14" s="820">
        <v>2493</v>
      </c>
    </row>
    <row r="15" spans="1:6">
      <c r="A15" s="278" t="s">
        <v>38</v>
      </c>
      <c r="B15" s="819">
        <v>1</v>
      </c>
      <c r="C15" s="823">
        <v>500</v>
      </c>
      <c r="D15" s="821">
        <v>4</v>
      </c>
      <c r="E15" s="824">
        <v>4</v>
      </c>
      <c r="F15" s="823">
        <v>460</v>
      </c>
    </row>
    <row r="16" spans="1:6">
      <c r="A16" s="278" t="s">
        <v>45</v>
      </c>
      <c r="B16" s="819">
        <v>1</v>
      </c>
      <c r="C16" s="823">
        <v>230</v>
      </c>
      <c r="D16" s="821">
        <v>10</v>
      </c>
      <c r="E16" s="824">
        <v>20</v>
      </c>
      <c r="F16" s="820">
        <v>2000</v>
      </c>
    </row>
    <row r="17" spans="1:6">
      <c r="A17" s="279" t="s">
        <v>52</v>
      </c>
      <c r="B17" s="819">
        <v>1</v>
      </c>
      <c r="C17" s="823">
        <v>161</v>
      </c>
      <c r="D17" s="821">
        <v>115</v>
      </c>
      <c r="E17" s="824">
        <v>794</v>
      </c>
      <c r="F17" s="820">
        <v>26866</v>
      </c>
    </row>
    <row r="18" spans="1:6">
      <c r="A18" s="278" t="s">
        <v>53</v>
      </c>
      <c r="B18" s="819">
        <v>1</v>
      </c>
      <c r="C18" s="823">
        <v>300</v>
      </c>
      <c r="D18" s="821">
        <v>11</v>
      </c>
      <c r="E18" s="824">
        <v>14</v>
      </c>
      <c r="F18" s="820">
        <v>1188</v>
      </c>
    </row>
    <row r="19" spans="1:6">
      <c r="A19" s="278" t="s">
        <v>56</v>
      </c>
      <c r="B19" s="819">
        <v>1</v>
      </c>
      <c r="C19" s="823">
        <v>366</v>
      </c>
      <c r="D19" s="821">
        <v>3</v>
      </c>
      <c r="E19" s="824">
        <v>3</v>
      </c>
      <c r="F19" s="823">
        <v>166</v>
      </c>
    </row>
    <row r="20" spans="1:6">
      <c r="A20" s="278" t="s">
        <v>57</v>
      </c>
      <c r="B20" s="819">
        <v>1</v>
      </c>
      <c r="C20" s="823">
        <v>400</v>
      </c>
      <c r="D20" s="821">
        <v>19</v>
      </c>
      <c r="E20" s="824">
        <v>21</v>
      </c>
      <c r="F20" s="820">
        <v>2129</v>
      </c>
    </row>
    <row r="21" spans="1:6">
      <c r="A21" s="28" t="s">
        <v>58</v>
      </c>
      <c r="B21" s="819">
        <v>1</v>
      </c>
      <c r="C21" s="823">
        <v>500</v>
      </c>
      <c r="D21" s="821" t="s">
        <v>72</v>
      </c>
      <c r="E21" s="824" t="s">
        <v>72</v>
      </c>
      <c r="F21" s="823" t="s">
        <v>72</v>
      </c>
    </row>
    <row r="22" spans="1:6">
      <c r="A22" s="279" t="s">
        <v>61</v>
      </c>
      <c r="B22" s="819">
        <v>1</v>
      </c>
      <c r="C22" s="823">
        <v>318</v>
      </c>
      <c r="D22" s="821">
        <v>25</v>
      </c>
      <c r="E22" s="824">
        <v>38</v>
      </c>
      <c r="F22" s="820">
        <v>2779</v>
      </c>
    </row>
    <row r="23" spans="1:6">
      <c r="A23" s="278" t="s">
        <v>63</v>
      </c>
      <c r="B23" s="819">
        <v>1</v>
      </c>
      <c r="C23" s="823">
        <v>237</v>
      </c>
      <c r="D23" s="821">
        <v>13</v>
      </c>
      <c r="E23" s="824">
        <v>26</v>
      </c>
      <c r="F23" s="823">
        <v>200</v>
      </c>
    </row>
    <row r="24" spans="1:6">
      <c r="A24" s="28" t="s">
        <v>66</v>
      </c>
      <c r="B24" s="819">
        <v>1</v>
      </c>
      <c r="C24" s="823">
        <v>210</v>
      </c>
      <c r="D24" s="821">
        <v>4</v>
      </c>
      <c r="E24" s="824">
        <v>8</v>
      </c>
      <c r="F24" s="823">
        <v>657</v>
      </c>
    </row>
    <row r="25" spans="1:6">
      <c r="A25" s="749" t="s">
        <v>69</v>
      </c>
      <c r="B25" s="825">
        <v>1</v>
      </c>
      <c r="C25" s="826">
        <v>230</v>
      </c>
      <c r="D25" s="827">
        <v>10</v>
      </c>
      <c r="E25" s="828">
        <v>20</v>
      </c>
      <c r="F25" s="829">
        <v>1000</v>
      </c>
    </row>
    <row r="26" spans="1:6">
      <c r="A26" s="28"/>
      <c r="B26" s="28"/>
      <c r="C26" s="28"/>
      <c r="D26" s="28"/>
      <c r="E26" s="28"/>
      <c r="F26" s="28"/>
    </row>
    <row r="27" spans="1:6">
      <c r="A27" s="28"/>
      <c r="B27" s="175"/>
      <c r="C27" s="175"/>
      <c r="D27" s="175"/>
      <c r="E27" s="176"/>
      <c r="F27" s="175"/>
    </row>
    <row r="28" spans="1:6">
      <c r="A28" s="28"/>
      <c r="B28" s="28"/>
      <c r="C28" s="28"/>
      <c r="D28" s="28"/>
      <c r="E28" s="38"/>
      <c r="F28" s="28"/>
    </row>
  </sheetData>
  <mergeCells count="2">
    <mergeCell ref="A2:F2"/>
    <mergeCell ref="E3:F3"/>
  </mergeCells>
  <hyperlinks>
    <hyperlink ref="B3" location="ftn1_29.21." tooltip="У промет робе од 2006. године укључен је порез на додату вриједност (ПДВ)" display="20061)"/>
    <hyperlink ref="E3" location="'Листа табела'!A1" display="Листа табела"/>
  </hyperlinks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9"/>
  <sheetViews>
    <sheetView workbookViewId="0">
      <pane ySplit="5" topLeftCell="A6" activePane="bottomLeft" state="frozen"/>
      <selection pane="bottomLeft" activeCell="M3" sqref="M3:N3"/>
    </sheetView>
  </sheetViews>
  <sheetFormatPr defaultRowHeight="15"/>
  <cols>
    <col min="1" max="1" width="24.5703125" customWidth="1"/>
    <col min="3" max="3" width="10.85546875" customWidth="1"/>
    <col min="5" max="5" width="10.42578125" customWidth="1"/>
    <col min="6" max="6" width="12.140625" customWidth="1"/>
    <col min="7" max="7" width="11.140625" customWidth="1"/>
    <col min="8" max="8" width="9.42578125" customWidth="1"/>
    <col min="9" max="9" width="10.140625" customWidth="1"/>
    <col min="10" max="10" width="12.140625" customWidth="1"/>
    <col min="11" max="11" width="10.42578125" customWidth="1"/>
    <col min="12" max="12" width="10.28515625" customWidth="1"/>
    <col min="13" max="13" width="10.7109375" customWidth="1"/>
    <col min="14" max="14" width="11.85546875" customWidth="1"/>
  </cols>
  <sheetData>
    <row r="2" spans="1:14">
      <c r="A2" s="850" t="s">
        <v>1510</v>
      </c>
      <c r="B2" s="850"/>
      <c r="C2" s="850"/>
      <c r="D2" s="850"/>
      <c r="E2" s="850"/>
      <c r="F2" s="850"/>
      <c r="G2" s="850"/>
      <c r="H2" s="850"/>
      <c r="I2" s="850"/>
      <c r="J2" s="850"/>
      <c r="K2" s="850"/>
      <c r="L2" s="850"/>
      <c r="M2" s="850"/>
      <c r="N2" s="850"/>
    </row>
    <row r="3" spans="1:14" ht="15.75" thickBot="1">
      <c r="A3" s="670"/>
      <c r="B3" s="670"/>
      <c r="C3" s="670"/>
      <c r="D3" s="670"/>
      <c r="E3" s="670"/>
      <c r="F3" s="670"/>
      <c r="G3" s="670"/>
      <c r="H3" s="670"/>
      <c r="I3" s="670"/>
      <c r="J3" s="670"/>
      <c r="K3" s="556"/>
      <c r="L3" s="556"/>
      <c r="M3" s="938" t="s">
        <v>0</v>
      </c>
      <c r="N3" s="938"/>
    </row>
    <row r="4" spans="1:14" ht="27" customHeight="1">
      <c r="A4" s="992" t="s">
        <v>946</v>
      </c>
      <c r="B4" s="875" t="s">
        <v>5</v>
      </c>
      <c r="C4" s="875" t="s">
        <v>1481</v>
      </c>
      <c r="D4" s="875"/>
      <c r="E4" s="875"/>
      <c r="F4" s="875"/>
      <c r="G4" s="875" t="s">
        <v>1482</v>
      </c>
      <c r="H4" s="875"/>
      <c r="I4" s="875"/>
      <c r="J4" s="875"/>
      <c r="K4" s="995" t="s">
        <v>1483</v>
      </c>
      <c r="L4" s="995"/>
      <c r="M4" s="995"/>
      <c r="N4" s="996"/>
    </row>
    <row r="5" spans="1:14" ht="24.75" thickBot="1">
      <c r="A5" s="993"/>
      <c r="B5" s="994"/>
      <c r="C5" s="373" t="s">
        <v>1484</v>
      </c>
      <c r="D5" s="373" t="s">
        <v>1485</v>
      </c>
      <c r="E5" s="373" t="s">
        <v>1486</v>
      </c>
      <c r="F5" s="373" t="s">
        <v>1487</v>
      </c>
      <c r="G5" s="373" t="s">
        <v>1484</v>
      </c>
      <c r="H5" s="373" t="s">
        <v>1485</v>
      </c>
      <c r="I5" s="373" t="s">
        <v>1486</v>
      </c>
      <c r="J5" s="373" t="s">
        <v>1487</v>
      </c>
      <c r="K5" s="373" t="s">
        <v>1484</v>
      </c>
      <c r="L5" s="373" t="s">
        <v>1485</v>
      </c>
      <c r="M5" s="373" t="s">
        <v>1486</v>
      </c>
      <c r="N5" s="668" t="s">
        <v>1487</v>
      </c>
    </row>
    <row r="6" spans="1:14">
      <c r="A6" s="6" t="s">
        <v>5</v>
      </c>
      <c r="B6" s="750">
        <v>18</v>
      </c>
      <c r="C6" s="377">
        <v>1</v>
      </c>
      <c r="D6" s="377">
        <v>333</v>
      </c>
      <c r="E6" s="377">
        <v>213</v>
      </c>
      <c r="F6" s="377">
        <v>36187</v>
      </c>
      <c r="G6" s="377">
        <v>2</v>
      </c>
      <c r="H6" s="377">
        <v>608</v>
      </c>
      <c r="I6" s="377">
        <v>249</v>
      </c>
      <c r="J6" s="377">
        <v>46907</v>
      </c>
      <c r="K6" s="377">
        <v>15</v>
      </c>
      <c r="L6" s="377">
        <v>2605</v>
      </c>
      <c r="M6" s="377">
        <v>430</v>
      </c>
      <c r="N6" s="377">
        <v>70369</v>
      </c>
    </row>
    <row r="7" spans="1:14">
      <c r="A7" s="289" t="s">
        <v>6</v>
      </c>
      <c r="B7" s="750">
        <v>5</v>
      </c>
      <c r="C7" s="377">
        <v>1</v>
      </c>
      <c r="D7" s="377">
        <v>333</v>
      </c>
      <c r="E7" s="377">
        <v>213</v>
      </c>
      <c r="F7" s="377">
        <v>36187</v>
      </c>
      <c r="G7" s="377">
        <v>1</v>
      </c>
      <c r="H7" s="377">
        <v>308</v>
      </c>
      <c r="I7" s="377">
        <v>187</v>
      </c>
      <c r="J7" s="377">
        <v>32177</v>
      </c>
      <c r="K7" s="377">
        <v>3</v>
      </c>
      <c r="L7" s="377">
        <v>343</v>
      </c>
      <c r="M7" s="377">
        <v>265</v>
      </c>
      <c r="N7" s="377">
        <v>44630</v>
      </c>
    </row>
    <row r="8" spans="1:14">
      <c r="A8" s="6" t="s">
        <v>16</v>
      </c>
      <c r="B8" s="587">
        <v>2</v>
      </c>
      <c r="C8" s="618" t="s">
        <v>72</v>
      </c>
      <c r="D8" s="618" t="s">
        <v>72</v>
      </c>
      <c r="E8" s="618" t="s">
        <v>72</v>
      </c>
      <c r="F8" s="618" t="s">
        <v>72</v>
      </c>
      <c r="G8" s="618" t="s">
        <v>72</v>
      </c>
      <c r="H8" s="618" t="s">
        <v>72</v>
      </c>
      <c r="I8" s="618" t="s">
        <v>72</v>
      </c>
      <c r="J8" s="618" t="s">
        <v>72</v>
      </c>
      <c r="K8" s="377">
        <v>2</v>
      </c>
      <c r="L8" s="587">
        <v>260</v>
      </c>
      <c r="M8" s="587">
        <v>31</v>
      </c>
      <c r="N8" s="587">
        <v>5320</v>
      </c>
    </row>
    <row r="9" spans="1:14">
      <c r="A9" s="289" t="s">
        <v>182</v>
      </c>
      <c r="B9" s="587">
        <v>1</v>
      </c>
      <c r="C9" s="618" t="s">
        <v>72</v>
      </c>
      <c r="D9" s="618" t="s">
        <v>72</v>
      </c>
      <c r="E9" s="618" t="s">
        <v>72</v>
      </c>
      <c r="F9" s="618" t="s">
        <v>72</v>
      </c>
      <c r="G9" s="618" t="s">
        <v>72</v>
      </c>
      <c r="H9" s="618" t="s">
        <v>72</v>
      </c>
      <c r="I9" s="618" t="s">
        <v>72</v>
      </c>
      <c r="J9" s="618" t="s">
        <v>72</v>
      </c>
      <c r="K9" s="377">
        <v>1</v>
      </c>
      <c r="L9" s="618" t="s">
        <v>72</v>
      </c>
      <c r="M9" s="618" t="s">
        <v>72</v>
      </c>
      <c r="N9" s="618" t="s">
        <v>72</v>
      </c>
    </row>
    <row r="10" spans="1:14">
      <c r="A10" s="289" t="s">
        <v>23</v>
      </c>
      <c r="B10" s="587">
        <v>3</v>
      </c>
      <c r="C10" s="618" t="s">
        <v>72</v>
      </c>
      <c r="D10" s="618" t="s">
        <v>72</v>
      </c>
      <c r="E10" s="618" t="s">
        <v>72</v>
      </c>
      <c r="F10" s="618" t="s">
        <v>72</v>
      </c>
      <c r="G10" s="618" t="s">
        <v>72</v>
      </c>
      <c r="H10" s="618" t="s">
        <v>72</v>
      </c>
      <c r="I10" s="618" t="s">
        <v>72</v>
      </c>
      <c r="J10" s="618" t="s">
        <v>72</v>
      </c>
      <c r="K10" s="377">
        <v>3</v>
      </c>
      <c r="L10" s="587">
        <v>392</v>
      </c>
      <c r="M10" s="587">
        <v>18</v>
      </c>
      <c r="N10" s="587">
        <v>1519</v>
      </c>
    </row>
    <row r="11" spans="1:14">
      <c r="A11" s="7" t="s">
        <v>26</v>
      </c>
      <c r="B11" s="587">
        <v>2</v>
      </c>
      <c r="C11" s="618" t="s">
        <v>72</v>
      </c>
      <c r="D11" s="618" t="s">
        <v>72</v>
      </c>
      <c r="E11" s="618" t="s">
        <v>72</v>
      </c>
      <c r="F11" s="618" t="s">
        <v>72</v>
      </c>
      <c r="G11" s="618" t="s">
        <v>72</v>
      </c>
      <c r="H11" s="618" t="s">
        <v>72</v>
      </c>
      <c r="I11" s="618" t="s">
        <v>72</v>
      </c>
      <c r="J11" s="618" t="s">
        <v>72</v>
      </c>
      <c r="K11" s="377">
        <v>2</v>
      </c>
      <c r="L11" s="587">
        <v>170</v>
      </c>
      <c r="M11" s="618" t="s">
        <v>72</v>
      </c>
      <c r="N11" s="618" t="s">
        <v>72</v>
      </c>
    </row>
    <row r="12" spans="1:14">
      <c r="A12" s="7" t="s">
        <v>27</v>
      </c>
      <c r="B12" s="587">
        <v>1</v>
      </c>
      <c r="C12" s="618" t="s">
        <v>72</v>
      </c>
      <c r="D12" s="618" t="s">
        <v>72</v>
      </c>
      <c r="E12" s="618" t="s">
        <v>72</v>
      </c>
      <c r="F12" s="618" t="s">
        <v>72</v>
      </c>
      <c r="G12" s="618" t="s">
        <v>72</v>
      </c>
      <c r="H12" s="618" t="s">
        <v>72</v>
      </c>
      <c r="I12" s="618" t="s">
        <v>72</v>
      </c>
      <c r="J12" s="618" t="s">
        <v>72</v>
      </c>
      <c r="K12" s="377">
        <v>1</v>
      </c>
      <c r="L12" s="587">
        <v>222</v>
      </c>
      <c r="M12" s="587">
        <v>18</v>
      </c>
      <c r="N12" s="587">
        <v>1519</v>
      </c>
    </row>
    <row r="13" spans="1:14">
      <c r="A13" s="6" t="s">
        <v>43</v>
      </c>
      <c r="B13" s="587">
        <v>1</v>
      </c>
      <c r="C13" s="618" t="s">
        <v>72</v>
      </c>
      <c r="D13" s="618" t="s">
        <v>72</v>
      </c>
      <c r="E13" s="618" t="s">
        <v>72</v>
      </c>
      <c r="F13" s="618" t="s">
        <v>72</v>
      </c>
      <c r="G13" s="618" t="s">
        <v>72</v>
      </c>
      <c r="H13" s="618" t="s">
        <v>72</v>
      </c>
      <c r="I13" s="618" t="s">
        <v>72</v>
      </c>
      <c r="J13" s="618" t="s">
        <v>72</v>
      </c>
      <c r="K13" s="377">
        <v>1</v>
      </c>
      <c r="L13" s="587">
        <v>420</v>
      </c>
      <c r="M13" s="587">
        <v>17</v>
      </c>
      <c r="N13" s="587">
        <v>5000</v>
      </c>
    </row>
    <row r="14" spans="1:14">
      <c r="A14" s="6" t="s">
        <v>45</v>
      </c>
      <c r="B14" s="587">
        <v>1</v>
      </c>
      <c r="C14" s="618" t="s">
        <v>72</v>
      </c>
      <c r="D14" s="618" t="s">
        <v>72</v>
      </c>
      <c r="E14" s="618" t="s">
        <v>72</v>
      </c>
      <c r="F14" s="618" t="s">
        <v>72</v>
      </c>
      <c r="G14" s="618" t="s">
        <v>72</v>
      </c>
      <c r="H14" s="618" t="s">
        <v>72</v>
      </c>
      <c r="I14" s="618" t="s">
        <v>72</v>
      </c>
      <c r="J14" s="618" t="s">
        <v>72</v>
      </c>
      <c r="K14" s="377">
        <v>1</v>
      </c>
      <c r="L14" s="587">
        <v>230</v>
      </c>
      <c r="M14" s="587">
        <v>26</v>
      </c>
      <c r="N14" s="587">
        <v>3500</v>
      </c>
    </row>
    <row r="15" spans="1:14">
      <c r="A15" s="289" t="s">
        <v>52</v>
      </c>
      <c r="B15" s="587">
        <v>1</v>
      </c>
      <c r="C15" s="618" t="s">
        <v>72</v>
      </c>
      <c r="D15" s="618" t="s">
        <v>72</v>
      </c>
      <c r="E15" s="618" t="s">
        <v>72</v>
      </c>
      <c r="F15" s="618" t="s">
        <v>72</v>
      </c>
      <c r="G15" s="377">
        <v>1</v>
      </c>
      <c r="H15" s="377">
        <v>300</v>
      </c>
      <c r="I15" s="377">
        <v>62</v>
      </c>
      <c r="J15" s="377">
        <v>14730</v>
      </c>
      <c r="K15" s="618" t="s">
        <v>72</v>
      </c>
      <c r="L15" s="618" t="s">
        <v>72</v>
      </c>
      <c r="M15" s="618" t="s">
        <v>72</v>
      </c>
      <c r="N15" s="618" t="s">
        <v>72</v>
      </c>
    </row>
    <row r="16" spans="1:14">
      <c r="A16" s="6" t="s">
        <v>60</v>
      </c>
      <c r="B16" s="587">
        <v>1</v>
      </c>
      <c r="C16" s="618" t="s">
        <v>72</v>
      </c>
      <c r="D16" s="618" t="s">
        <v>72</v>
      </c>
      <c r="E16" s="618" t="s">
        <v>72</v>
      </c>
      <c r="F16" s="618" t="s">
        <v>72</v>
      </c>
      <c r="G16" s="618" t="s">
        <v>72</v>
      </c>
      <c r="H16" s="618" t="s">
        <v>72</v>
      </c>
      <c r="I16" s="618" t="s">
        <v>72</v>
      </c>
      <c r="J16" s="618" t="s">
        <v>72</v>
      </c>
      <c r="K16" s="377">
        <v>1</v>
      </c>
      <c r="L16" s="587">
        <v>250</v>
      </c>
      <c r="M16" s="587">
        <v>12</v>
      </c>
      <c r="N16" s="587">
        <v>1200</v>
      </c>
    </row>
    <row r="17" spans="1:14">
      <c r="A17" s="289" t="s">
        <v>61</v>
      </c>
      <c r="B17" s="587">
        <v>1</v>
      </c>
      <c r="C17" s="618" t="s">
        <v>72</v>
      </c>
      <c r="D17" s="618" t="s">
        <v>72</v>
      </c>
      <c r="E17" s="618" t="s">
        <v>72</v>
      </c>
      <c r="F17" s="618" t="s">
        <v>72</v>
      </c>
      <c r="G17" s="618" t="s">
        <v>72</v>
      </c>
      <c r="H17" s="618" t="s">
        <v>72</v>
      </c>
      <c r="I17" s="618" t="s">
        <v>72</v>
      </c>
      <c r="J17" s="618" t="s">
        <v>72</v>
      </c>
      <c r="K17" s="377">
        <v>1</v>
      </c>
      <c r="L17" s="587">
        <v>250</v>
      </c>
      <c r="M17" s="587">
        <v>50</v>
      </c>
      <c r="N17" s="587">
        <v>7700</v>
      </c>
    </row>
    <row r="18" spans="1:14">
      <c r="A18" s="6" t="s">
        <v>62</v>
      </c>
      <c r="B18" s="587">
        <v>1</v>
      </c>
      <c r="C18" s="618" t="s">
        <v>72</v>
      </c>
      <c r="D18" s="618" t="s">
        <v>72</v>
      </c>
      <c r="E18" s="618" t="s">
        <v>72</v>
      </c>
      <c r="F18" s="618" t="s">
        <v>72</v>
      </c>
      <c r="G18" s="618" t="s">
        <v>72</v>
      </c>
      <c r="H18" s="618" t="s">
        <v>72</v>
      </c>
      <c r="I18" s="618" t="s">
        <v>72</v>
      </c>
      <c r="J18" s="618" t="s">
        <v>72</v>
      </c>
      <c r="K18" s="377">
        <v>1</v>
      </c>
      <c r="L18" s="587">
        <v>150</v>
      </c>
      <c r="M18" s="587">
        <v>2</v>
      </c>
      <c r="N18" s="587">
        <v>450</v>
      </c>
    </row>
    <row r="19" spans="1:14">
      <c r="A19" s="290" t="s">
        <v>63</v>
      </c>
      <c r="B19" s="378">
        <v>1</v>
      </c>
      <c r="C19" s="751" t="s">
        <v>72</v>
      </c>
      <c r="D19" s="751" t="s">
        <v>72</v>
      </c>
      <c r="E19" s="751" t="s">
        <v>72</v>
      </c>
      <c r="F19" s="751" t="s">
        <v>72</v>
      </c>
      <c r="G19" s="751" t="s">
        <v>72</v>
      </c>
      <c r="H19" s="751" t="s">
        <v>72</v>
      </c>
      <c r="I19" s="751" t="s">
        <v>72</v>
      </c>
      <c r="J19" s="751" t="s">
        <v>72</v>
      </c>
      <c r="K19" s="378">
        <v>1</v>
      </c>
      <c r="L19" s="378">
        <v>310</v>
      </c>
      <c r="M19" s="378">
        <v>9</v>
      </c>
      <c r="N19" s="378">
        <v>1050</v>
      </c>
    </row>
  </sheetData>
  <mergeCells count="7">
    <mergeCell ref="A2:N2"/>
    <mergeCell ref="A4:A5"/>
    <mergeCell ref="B4:B5"/>
    <mergeCell ref="C4:F4"/>
    <mergeCell ref="G4:J4"/>
    <mergeCell ref="K4:N4"/>
    <mergeCell ref="M3:N3"/>
  </mergeCells>
  <hyperlinks>
    <hyperlink ref="M3" location="'Листа табела'!A1" display="Листа табела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79"/>
  <sheetViews>
    <sheetView zoomScaleNormal="100" workbookViewId="0">
      <pane ySplit="4" topLeftCell="A5" activePane="bottomLeft" state="frozen"/>
      <selection activeCell="G28" sqref="G28"/>
      <selection pane="bottomLeft" activeCell="E3" sqref="E3"/>
    </sheetView>
  </sheetViews>
  <sheetFormatPr defaultRowHeight="12"/>
  <cols>
    <col min="1" max="1" width="20.28515625" style="9" customWidth="1"/>
    <col min="2" max="2" width="36.28515625" style="9" customWidth="1"/>
    <col min="3" max="4" width="11.85546875" style="9" customWidth="1"/>
    <col min="5" max="5" width="11.85546875" style="16" customWidth="1"/>
    <col min="6" max="256" width="9.140625" style="9"/>
    <col min="257" max="257" width="20.28515625" style="9" customWidth="1"/>
    <col min="258" max="258" width="36.28515625" style="9" customWidth="1"/>
    <col min="259" max="261" width="11.85546875" style="9" customWidth="1"/>
    <col min="262" max="512" width="9.140625" style="9"/>
    <col min="513" max="513" width="20.28515625" style="9" customWidth="1"/>
    <col min="514" max="514" width="36.28515625" style="9" customWidth="1"/>
    <col min="515" max="517" width="11.85546875" style="9" customWidth="1"/>
    <col min="518" max="768" width="9.140625" style="9"/>
    <col min="769" max="769" width="20.28515625" style="9" customWidth="1"/>
    <col min="770" max="770" width="36.28515625" style="9" customWidth="1"/>
    <col min="771" max="773" width="11.85546875" style="9" customWidth="1"/>
    <col min="774" max="1024" width="9.140625" style="9"/>
    <col min="1025" max="1025" width="20.28515625" style="9" customWidth="1"/>
    <col min="1026" max="1026" width="36.28515625" style="9" customWidth="1"/>
    <col min="1027" max="1029" width="11.85546875" style="9" customWidth="1"/>
    <col min="1030" max="1280" width="9.140625" style="9"/>
    <col min="1281" max="1281" width="20.28515625" style="9" customWidth="1"/>
    <col min="1282" max="1282" width="36.28515625" style="9" customWidth="1"/>
    <col min="1283" max="1285" width="11.85546875" style="9" customWidth="1"/>
    <col min="1286" max="1536" width="9.140625" style="9"/>
    <col min="1537" max="1537" width="20.28515625" style="9" customWidth="1"/>
    <col min="1538" max="1538" width="36.28515625" style="9" customWidth="1"/>
    <col min="1539" max="1541" width="11.85546875" style="9" customWidth="1"/>
    <col min="1542" max="1792" width="9.140625" style="9"/>
    <col min="1793" max="1793" width="20.28515625" style="9" customWidth="1"/>
    <col min="1794" max="1794" width="36.28515625" style="9" customWidth="1"/>
    <col min="1795" max="1797" width="11.85546875" style="9" customWidth="1"/>
    <col min="1798" max="2048" width="9.140625" style="9"/>
    <col min="2049" max="2049" width="20.28515625" style="9" customWidth="1"/>
    <col min="2050" max="2050" width="36.28515625" style="9" customWidth="1"/>
    <col min="2051" max="2053" width="11.85546875" style="9" customWidth="1"/>
    <col min="2054" max="2304" width="9.140625" style="9"/>
    <col min="2305" max="2305" width="20.28515625" style="9" customWidth="1"/>
    <col min="2306" max="2306" width="36.28515625" style="9" customWidth="1"/>
    <col min="2307" max="2309" width="11.85546875" style="9" customWidth="1"/>
    <col min="2310" max="2560" width="9.140625" style="9"/>
    <col min="2561" max="2561" width="20.28515625" style="9" customWidth="1"/>
    <col min="2562" max="2562" width="36.28515625" style="9" customWidth="1"/>
    <col min="2563" max="2565" width="11.85546875" style="9" customWidth="1"/>
    <col min="2566" max="2816" width="9.140625" style="9"/>
    <col min="2817" max="2817" width="20.28515625" style="9" customWidth="1"/>
    <col min="2818" max="2818" width="36.28515625" style="9" customWidth="1"/>
    <col min="2819" max="2821" width="11.85546875" style="9" customWidth="1"/>
    <col min="2822" max="3072" width="9.140625" style="9"/>
    <col min="3073" max="3073" width="20.28515625" style="9" customWidth="1"/>
    <col min="3074" max="3074" width="36.28515625" style="9" customWidth="1"/>
    <col min="3075" max="3077" width="11.85546875" style="9" customWidth="1"/>
    <col min="3078" max="3328" width="9.140625" style="9"/>
    <col min="3329" max="3329" width="20.28515625" style="9" customWidth="1"/>
    <col min="3330" max="3330" width="36.28515625" style="9" customWidth="1"/>
    <col min="3331" max="3333" width="11.85546875" style="9" customWidth="1"/>
    <col min="3334" max="3584" width="9.140625" style="9"/>
    <col min="3585" max="3585" width="20.28515625" style="9" customWidth="1"/>
    <col min="3586" max="3586" width="36.28515625" style="9" customWidth="1"/>
    <col min="3587" max="3589" width="11.85546875" style="9" customWidth="1"/>
    <col min="3590" max="3840" width="9.140625" style="9"/>
    <col min="3841" max="3841" width="20.28515625" style="9" customWidth="1"/>
    <col min="3842" max="3842" width="36.28515625" style="9" customWidth="1"/>
    <col min="3843" max="3845" width="11.85546875" style="9" customWidth="1"/>
    <col min="3846" max="4096" width="9.140625" style="9"/>
    <col min="4097" max="4097" width="20.28515625" style="9" customWidth="1"/>
    <col min="4098" max="4098" width="36.28515625" style="9" customWidth="1"/>
    <col min="4099" max="4101" width="11.85546875" style="9" customWidth="1"/>
    <col min="4102" max="4352" width="9.140625" style="9"/>
    <col min="4353" max="4353" width="20.28515625" style="9" customWidth="1"/>
    <col min="4354" max="4354" width="36.28515625" style="9" customWidth="1"/>
    <col min="4355" max="4357" width="11.85546875" style="9" customWidth="1"/>
    <col min="4358" max="4608" width="9.140625" style="9"/>
    <col min="4609" max="4609" width="20.28515625" style="9" customWidth="1"/>
    <col min="4610" max="4610" width="36.28515625" style="9" customWidth="1"/>
    <col min="4611" max="4613" width="11.85546875" style="9" customWidth="1"/>
    <col min="4614" max="4864" width="9.140625" style="9"/>
    <col min="4865" max="4865" width="20.28515625" style="9" customWidth="1"/>
    <col min="4866" max="4866" width="36.28515625" style="9" customWidth="1"/>
    <col min="4867" max="4869" width="11.85546875" style="9" customWidth="1"/>
    <col min="4870" max="5120" width="9.140625" style="9"/>
    <col min="5121" max="5121" width="20.28515625" style="9" customWidth="1"/>
    <col min="5122" max="5122" width="36.28515625" style="9" customWidth="1"/>
    <col min="5123" max="5125" width="11.85546875" style="9" customWidth="1"/>
    <col min="5126" max="5376" width="9.140625" style="9"/>
    <col min="5377" max="5377" width="20.28515625" style="9" customWidth="1"/>
    <col min="5378" max="5378" width="36.28515625" style="9" customWidth="1"/>
    <col min="5379" max="5381" width="11.85546875" style="9" customWidth="1"/>
    <col min="5382" max="5632" width="9.140625" style="9"/>
    <col min="5633" max="5633" width="20.28515625" style="9" customWidth="1"/>
    <col min="5634" max="5634" width="36.28515625" style="9" customWidth="1"/>
    <col min="5635" max="5637" width="11.85546875" style="9" customWidth="1"/>
    <col min="5638" max="5888" width="9.140625" style="9"/>
    <col min="5889" max="5889" width="20.28515625" style="9" customWidth="1"/>
    <col min="5890" max="5890" width="36.28515625" style="9" customWidth="1"/>
    <col min="5891" max="5893" width="11.85546875" style="9" customWidth="1"/>
    <col min="5894" max="6144" width="9.140625" style="9"/>
    <col min="6145" max="6145" width="20.28515625" style="9" customWidth="1"/>
    <col min="6146" max="6146" width="36.28515625" style="9" customWidth="1"/>
    <col min="6147" max="6149" width="11.85546875" style="9" customWidth="1"/>
    <col min="6150" max="6400" width="9.140625" style="9"/>
    <col min="6401" max="6401" width="20.28515625" style="9" customWidth="1"/>
    <col min="6402" max="6402" width="36.28515625" style="9" customWidth="1"/>
    <col min="6403" max="6405" width="11.85546875" style="9" customWidth="1"/>
    <col min="6406" max="6656" width="9.140625" style="9"/>
    <col min="6657" max="6657" width="20.28515625" style="9" customWidth="1"/>
    <col min="6658" max="6658" width="36.28515625" style="9" customWidth="1"/>
    <col min="6659" max="6661" width="11.85546875" style="9" customWidth="1"/>
    <col min="6662" max="6912" width="9.140625" style="9"/>
    <col min="6913" max="6913" width="20.28515625" style="9" customWidth="1"/>
    <col min="6914" max="6914" width="36.28515625" style="9" customWidth="1"/>
    <col min="6915" max="6917" width="11.85546875" style="9" customWidth="1"/>
    <col min="6918" max="7168" width="9.140625" style="9"/>
    <col min="7169" max="7169" width="20.28515625" style="9" customWidth="1"/>
    <col min="7170" max="7170" width="36.28515625" style="9" customWidth="1"/>
    <col min="7171" max="7173" width="11.85546875" style="9" customWidth="1"/>
    <col min="7174" max="7424" width="9.140625" style="9"/>
    <col min="7425" max="7425" width="20.28515625" style="9" customWidth="1"/>
    <col min="7426" max="7426" width="36.28515625" style="9" customWidth="1"/>
    <col min="7427" max="7429" width="11.85546875" style="9" customWidth="1"/>
    <col min="7430" max="7680" width="9.140625" style="9"/>
    <col min="7681" max="7681" width="20.28515625" style="9" customWidth="1"/>
    <col min="7682" max="7682" width="36.28515625" style="9" customWidth="1"/>
    <col min="7683" max="7685" width="11.85546875" style="9" customWidth="1"/>
    <col min="7686" max="7936" width="9.140625" style="9"/>
    <col min="7937" max="7937" width="20.28515625" style="9" customWidth="1"/>
    <col min="7938" max="7938" width="36.28515625" style="9" customWidth="1"/>
    <col min="7939" max="7941" width="11.85546875" style="9" customWidth="1"/>
    <col min="7942" max="8192" width="9.140625" style="9"/>
    <col min="8193" max="8193" width="20.28515625" style="9" customWidth="1"/>
    <col min="8194" max="8194" width="36.28515625" style="9" customWidth="1"/>
    <col min="8195" max="8197" width="11.85546875" style="9" customWidth="1"/>
    <col min="8198" max="8448" width="9.140625" style="9"/>
    <col min="8449" max="8449" width="20.28515625" style="9" customWidth="1"/>
    <col min="8450" max="8450" width="36.28515625" style="9" customWidth="1"/>
    <col min="8451" max="8453" width="11.85546875" style="9" customWidth="1"/>
    <col min="8454" max="8704" width="9.140625" style="9"/>
    <col min="8705" max="8705" width="20.28515625" style="9" customWidth="1"/>
    <col min="8706" max="8706" width="36.28515625" style="9" customWidth="1"/>
    <col min="8707" max="8709" width="11.85546875" style="9" customWidth="1"/>
    <col min="8710" max="8960" width="9.140625" style="9"/>
    <col min="8961" max="8961" width="20.28515625" style="9" customWidth="1"/>
    <col min="8962" max="8962" width="36.28515625" style="9" customWidth="1"/>
    <col min="8963" max="8965" width="11.85546875" style="9" customWidth="1"/>
    <col min="8966" max="9216" width="9.140625" style="9"/>
    <col min="9217" max="9217" width="20.28515625" style="9" customWidth="1"/>
    <col min="9218" max="9218" width="36.28515625" style="9" customWidth="1"/>
    <col min="9219" max="9221" width="11.85546875" style="9" customWidth="1"/>
    <col min="9222" max="9472" width="9.140625" style="9"/>
    <col min="9473" max="9473" width="20.28515625" style="9" customWidth="1"/>
    <col min="9474" max="9474" width="36.28515625" style="9" customWidth="1"/>
    <col min="9475" max="9477" width="11.85546875" style="9" customWidth="1"/>
    <col min="9478" max="9728" width="9.140625" style="9"/>
    <col min="9729" max="9729" width="20.28515625" style="9" customWidth="1"/>
    <col min="9730" max="9730" width="36.28515625" style="9" customWidth="1"/>
    <col min="9731" max="9733" width="11.85546875" style="9" customWidth="1"/>
    <col min="9734" max="9984" width="9.140625" style="9"/>
    <col min="9985" max="9985" width="20.28515625" style="9" customWidth="1"/>
    <col min="9986" max="9986" width="36.28515625" style="9" customWidth="1"/>
    <col min="9987" max="9989" width="11.85546875" style="9" customWidth="1"/>
    <col min="9990" max="10240" width="9.140625" style="9"/>
    <col min="10241" max="10241" width="20.28515625" style="9" customWidth="1"/>
    <col min="10242" max="10242" width="36.28515625" style="9" customWidth="1"/>
    <col min="10243" max="10245" width="11.85546875" style="9" customWidth="1"/>
    <col min="10246" max="10496" width="9.140625" style="9"/>
    <col min="10497" max="10497" width="20.28515625" style="9" customWidth="1"/>
    <col min="10498" max="10498" width="36.28515625" style="9" customWidth="1"/>
    <col min="10499" max="10501" width="11.85546875" style="9" customWidth="1"/>
    <col min="10502" max="10752" width="9.140625" style="9"/>
    <col min="10753" max="10753" width="20.28515625" style="9" customWidth="1"/>
    <col min="10754" max="10754" width="36.28515625" style="9" customWidth="1"/>
    <col min="10755" max="10757" width="11.85546875" style="9" customWidth="1"/>
    <col min="10758" max="11008" width="9.140625" style="9"/>
    <col min="11009" max="11009" width="20.28515625" style="9" customWidth="1"/>
    <col min="11010" max="11010" width="36.28515625" style="9" customWidth="1"/>
    <col min="11011" max="11013" width="11.85546875" style="9" customWidth="1"/>
    <col min="11014" max="11264" width="9.140625" style="9"/>
    <col min="11265" max="11265" width="20.28515625" style="9" customWidth="1"/>
    <col min="11266" max="11266" width="36.28515625" style="9" customWidth="1"/>
    <col min="11267" max="11269" width="11.85546875" style="9" customWidth="1"/>
    <col min="11270" max="11520" width="9.140625" style="9"/>
    <col min="11521" max="11521" width="20.28515625" style="9" customWidth="1"/>
    <col min="11522" max="11522" width="36.28515625" style="9" customWidth="1"/>
    <col min="11523" max="11525" width="11.85546875" style="9" customWidth="1"/>
    <col min="11526" max="11776" width="9.140625" style="9"/>
    <col min="11777" max="11777" width="20.28515625" style="9" customWidth="1"/>
    <col min="11778" max="11778" width="36.28515625" style="9" customWidth="1"/>
    <col min="11779" max="11781" width="11.85546875" style="9" customWidth="1"/>
    <col min="11782" max="12032" width="9.140625" style="9"/>
    <col min="12033" max="12033" width="20.28515625" style="9" customWidth="1"/>
    <col min="12034" max="12034" width="36.28515625" style="9" customWidth="1"/>
    <col min="12035" max="12037" width="11.85546875" style="9" customWidth="1"/>
    <col min="12038" max="12288" width="9.140625" style="9"/>
    <col min="12289" max="12289" width="20.28515625" style="9" customWidth="1"/>
    <col min="12290" max="12290" width="36.28515625" style="9" customWidth="1"/>
    <col min="12291" max="12293" width="11.85546875" style="9" customWidth="1"/>
    <col min="12294" max="12544" width="9.140625" style="9"/>
    <col min="12545" max="12545" width="20.28515625" style="9" customWidth="1"/>
    <col min="12546" max="12546" width="36.28515625" style="9" customWidth="1"/>
    <col min="12547" max="12549" width="11.85546875" style="9" customWidth="1"/>
    <col min="12550" max="12800" width="9.140625" style="9"/>
    <col min="12801" max="12801" width="20.28515625" style="9" customWidth="1"/>
    <col min="12802" max="12802" width="36.28515625" style="9" customWidth="1"/>
    <col min="12803" max="12805" width="11.85546875" style="9" customWidth="1"/>
    <col min="12806" max="13056" width="9.140625" style="9"/>
    <col min="13057" max="13057" width="20.28515625" style="9" customWidth="1"/>
    <col min="13058" max="13058" width="36.28515625" style="9" customWidth="1"/>
    <col min="13059" max="13061" width="11.85546875" style="9" customWidth="1"/>
    <col min="13062" max="13312" width="9.140625" style="9"/>
    <col min="13313" max="13313" width="20.28515625" style="9" customWidth="1"/>
    <col min="13314" max="13314" width="36.28515625" style="9" customWidth="1"/>
    <col min="13315" max="13317" width="11.85546875" style="9" customWidth="1"/>
    <col min="13318" max="13568" width="9.140625" style="9"/>
    <col min="13569" max="13569" width="20.28515625" style="9" customWidth="1"/>
    <col min="13570" max="13570" width="36.28515625" style="9" customWidth="1"/>
    <col min="13571" max="13573" width="11.85546875" style="9" customWidth="1"/>
    <col min="13574" max="13824" width="9.140625" style="9"/>
    <col min="13825" max="13825" width="20.28515625" style="9" customWidth="1"/>
    <col min="13826" max="13826" width="36.28515625" style="9" customWidth="1"/>
    <col min="13827" max="13829" width="11.85546875" style="9" customWidth="1"/>
    <col min="13830" max="14080" width="9.140625" style="9"/>
    <col min="14081" max="14081" width="20.28515625" style="9" customWidth="1"/>
    <col min="14082" max="14082" width="36.28515625" style="9" customWidth="1"/>
    <col min="14083" max="14085" width="11.85546875" style="9" customWidth="1"/>
    <col min="14086" max="14336" width="9.140625" style="9"/>
    <col min="14337" max="14337" width="20.28515625" style="9" customWidth="1"/>
    <col min="14338" max="14338" width="36.28515625" style="9" customWidth="1"/>
    <col min="14339" max="14341" width="11.85546875" style="9" customWidth="1"/>
    <col min="14342" max="14592" width="9.140625" style="9"/>
    <col min="14593" max="14593" width="20.28515625" style="9" customWidth="1"/>
    <col min="14594" max="14594" width="36.28515625" style="9" customWidth="1"/>
    <col min="14595" max="14597" width="11.85546875" style="9" customWidth="1"/>
    <col min="14598" max="14848" width="9.140625" style="9"/>
    <col min="14849" max="14849" width="20.28515625" style="9" customWidth="1"/>
    <col min="14850" max="14850" width="36.28515625" style="9" customWidth="1"/>
    <col min="14851" max="14853" width="11.85546875" style="9" customWidth="1"/>
    <col min="14854" max="15104" width="9.140625" style="9"/>
    <col min="15105" max="15105" width="20.28515625" style="9" customWidth="1"/>
    <col min="15106" max="15106" width="36.28515625" style="9" customWidth="1"/>
    <col min="15107" max="15109" width="11.85546875" style="9" customWidth="1"/>
    <col min="15110" max="15360" width="9.140625" style="9"/>
    <col min="15361" max="15361" width="20.28515625" style="9" customWidth="1"/>
    <col min="15362" max="15362" width="36.28515625" style="9" customWidth="1"/>
    <col min="15363" max="15365" width="11.85546875" style="9" customWidth="1"/>
    <col min="15366" max="15616" width="9.140625" style="9"/>
    <col min="15617" max="15617" width="20.28515625" style="9" customWidth="1"/>
    <col min="15618" max="15618" width="36.28515625" style="9" customWidth="1"/>
    <col min="15619" max="15621" width="11.85546875" style="9" customWidth="1"/>
    <col min="15622" max="15872" width="9.140625" style="9"/>
    <col min="15873" max="15873" width="20.28515625" style="9" customWidth="1"/>
    <col min="15874" max="15874" width="36.28515625" style="9" customWidth="1"/>
    <col min="15875" max="15877" width="11.85546875" style="9" customWidth="1"/>
    <col min="15878" max="16128" width="9.140625" style="9"/>
    <col min="16129" max="16129" width="20.28515625" style="9" customWidth="1"/>
    <col min="16130" max="16130" width="36.28515625" style="9" customWidth="1"/>
    <col min="16131" max="16133" width="11.85546875" style="9" customWidth="1"/>
    <col min="16134" max="16384" width="9.140625" style="9"/>
  </cols>
  <sheetData>
    <row r="2" spans="1:5">
      <c r="A2" s="831" t="s">
        <v>951</v>
      </c>
      <c r="B2" s="831"/>
      <c r="C2" s="831"/>
      <c r="D2" s="831"/>
      <c r="E2" s="831"/>
    </row>
    <row r="3" spans="1:5" ht="12.75" thickBot="1">
      <c r="A3" s="28"/>
      <c r="B3" s="28"/>
      <c r="C3" s="28"/>
      <c r="D3" s="28"/>
      <c r="E3" s="343" t="s">
        <v>0</v>
      </c>
    </row>
    <row r="4" spans="1:5" ht="32.25" customHeight="1" thickBot="1">
      <c r="A4" s="293" t="s">
        <v>946</v>
      </c>
      <c r="B4" s="294" t="s">
        <v>1553</v>
      </c>
      <c r="C4" s="294" t="s">
        <v>185</v>
      </c>
      <c r="D4" s="294" t="s">
        <v>186</v>
      </c>
      <c r="E4" s="295" t="s">
        <v>187</v>
      </c>
    </row>
    <row r="5" spans="1:5" s="142" customFormat="1" ht="24">
      <c r="A5" s="149" t="s">
        <v>6</v>
      </c>
      <c r="B5" s="151" t="s">
        <v>317</v>
      </c>
      <c r="C5" s="152">
        <v>31419</v>
      </c>
      <c r="D5" s="153" t="s">
        <v>318</v>
      </c>
      <c r="E5" s="152">
        <v>11</v>
      </c>
    </row>
    <row r="6" spans="1:5" s="142" customFormat="1">
      <c r="A6" s="150"/>
      <c r="B6" s="151" t="s">
        <v>319</v>
      </c>
      <c r="C6" s="152">
        <v>12323</v>
      </c>
      <c r="D6" s="153" t="s">
        <v>320</v>
      </c>
      <c r="E6" s="152">
        <v>4</v>
      </c>
    </row>
    <row r="7" spans="1:5" s="142" customFormat="1">
      <c r="A7" s="150"/>
      <c r="B7" s="151" t="s">
        <v>321</v>
      </c>
      <c r="C7" s="152">
        <v>11030</v>
      </c>
      <c r="D7" s="153" t="s">
        <v>322</v>
      </c>
      <c r="E7" s="152">
        <v>4</v>
      </c>
    </row>
    <row r="8" spans="1:5" s="142" customFormat="1">
      <c r="A8" s="150"/>
      <c r="B8" s="151" t="s">
        <v>323</v>
      </c>
      <c r="C8" s="152">
        <v>9521</v>
      </c>
      <c r="D8" s="153" t="s">
        <v>324</v>
      </c>
      <c r="E8" s="152">
        <v>3</v>
      </c>
    </row>
    <row r="9" spans="1:5" s="142" customFormat="1">
      <c r="A9" s="150"/>
      <c r="B9" s="151" t="s">
        <v>325</v>
      </c>
      <c r="C9" s="152">
        <v>8872</v>
      </c>
      <c r="D9" s="153" t="s">
        <v>326</v>
      </c>
      <c r="E9" s="152">
        <v>3</v>
      </c>
    </row>
    <row r="10" spans="1:5" s="142" customFormat="1" ht="24">
      <c r="A10" s="150"/>
      <c r="B10" s="151" t="s">
        <v>327</v>
      </c>
      <c r="C10" s="152">
        <v>7199</v>
      </c>
      <c r="D10" s="153" t="s">
        <v>328</v>
      </c>
      <c r="E10" s="152">
        <v>3</v>
      </c>
    </row>
    <row r="11" spans="1:5" s="154" customFormat="1">
      <c r="A11" s="150"/>
      <c r="B11" s="151" t="s">
        <v>329</v>
      </c>
      <c r="C11" s="152">
        <v>5808</v>
      </c>
      <c r="D11" s="153" t="s">
        <v>330</v>
      </c>
      <c r="E11" s="152">
        <v>2</v>
      </c>
    </row>
    <row r="12" spans="1:5" s="142" customFormat="1" ht="24">
      <c r="A12" s="150"/>
      <c r="B12" s="151" t="s">
        <v>331</v>
      </c>
      <c r="C12" s="152">
        <v>842</v>
      </c>
      <c r="D12" s="153" t="s">
        <v>72</v>
      </c>
      <c r="E12" s="152">
        <v>1</v>
      </c>
    </row>
    <row r="13" spans="1:5" s="142" customFormat="1">
      <c r="A13" s="150" t="s">
        <v>7</v>
      </c>
      <c r="B13" s="151" t="s">
        <v>325</v>
      </c>
      <c r="C13" s="152">
        <v>616</v>
      </c>
      <c r="D13" s="153" t="s">
        <v>332</v>
      </c>
      <c r="E13" s="152">
        <v>7</v>
      </c>
    </row>
    <row r="14" spans="1:5" s="142" customFormat="1" ht="24">
      <c r="A14" s="150"/>
      <c r="B14" s="151" t="s">
        <v>317</v>
      </c>
      <c r="C14" s="152">
        <v>408</v>
      </c>
      <c r="D14" s="153" t="s">
        <v>333</v>
      </c>
      <c r="E14" s="152">
        <v>4</v>
      </c>
    </row>
    <row r="15" spans="1:5" s="142" customFormat="1">
      <c r="A15" s="150"/>
      <c r="B15" s="151" t="s">
        <v>321</v>
      </c>
      <c r="C15" s="152">
        <v>125</v>
      </c>
      <c r="D15" s="153" t="s">
        <v>334</v>
      </c>
      <c r="E15" s="152">
        <v>1</v>
      </c>
    </row>
    <row r="16" spans="1:5" s="142" customFormat="1">
      <c r="A16" s="150"/>
      <c r="B16" s="151" t="s">
        <v>323</v>
      </c>
      <c r="C16" s="152">
        <v>70</v>
      </c>
      <c r="D16" s="153" t="s">
        <v>335</v>
      </c>
      <c r="E16" s="152">
        <v>1</v>
      </c>
    </row>
    <row r="17" spans="1:5" s="142" customFormat="1">
      <c r="A17" s="300" t="s">
        <v>8</v>
      </c>
      <c r="B17" s="151" t="s">
        <v>325</v>
      </c>
      <c r="C17" s="152">
        <v>12.484999999999999</v>
      </c>
      <c r="D17" s="153" t="s">
        <v>336</v>
      </c>
      <c r="E17" s="152">
        <v>7</v>
      </c>
    </row>
    <row r="18" spans="1:5" s="142" customFormat="1" ht="24">
      <c r="A18" s="155"/>
      <c r="B18" s="151" t="s">
        <v>317</v>
      </c>
      <c r="C18" s="152">
        <v>11.324</v>
      </c>
      <c r="D18" s="153" t="s">
        <v>337</v>
      </c>
      <c r="E18" s="152">
        <v>6</v>
      </c>
    </row>
    <row r="19" spans="1:5" s="142" customFormat="1" ht="24">
      <c r="A19" s="150"/>
      <c r="B19" s="151" t="s">
        <v>327</v>
      </c>
      <c r="C19" s="152">
        <v>8.2129999999999992</v>
      </c>
      <c r="D19" s="153" t="s">
        <v>338</v>
      </c>
      <c r="E19" s="152">
        <v>5</v>
      </c>
    </row>
    <row r="20" spans="1:5" s="142" customFormat="1">
      <c r="A20" s="150"/>
      <c r="B20" s="151" t="s">
        <v>323</v>
      </c>
      <c r="C20" s="152">
        <v>5.6079999999999997</v>
      </c>
      <c r="D20" s="153" t="s">
        <v>339</v>
      </c>
      <c r="E20" s="152">
        <v>3</v>
      </c>
    </row>
    <row r="21" spans="1:5" s="142" customFormat="1">
      <c r="A21" s="150"/>
      <c r="B21" s="151" t="s">
        <v>321</v>
      </c>
      <c r="C21" s="152">
        <v>5.4930000000000003</v>
      </c>
      <c r="D21" s="153" t="s">
        <v>340</v>
      </c>
      <c r="E21" s="152">
        <v>3</v>
      </c>
    </row>
    <row r="22" spans="1:5" s="142" customFormat="1">
      <c r="A22" s="150"/>
      <c r="B22" s="151" t="s">
        <v>341</v>
      </c>
      <c r="C22" s="152">
        <v>5.4029999999999996</v>
      </c>
      <c r="D22" s="153" t="s">
        <v>342</v>
      </c>
      <c r="E22" s="152">
        <v>3</v>
      </c>
    </row>
    <row r="23" spans="1:5" s="142" customFormat="1">
      <c r="A23" s="150"/>
      <c r="B23" s="151" t="s">
        <v>343</v>
      </c>
      <c r="C23" s="152">
        <v>2.7480000000000002</v>
      </c>
      <c r="D23" s="153" t="s">
        <v>344</v>
      </c>
      <c r="E23" s="152">
        <v>2</v>
      </c>
    </row>
    <row r="24" spans="1:5" s="142" customFormat="1">
      <c r="A24" s="150"/>
      <c r="B24" s="151" t="s">
        <v>345</v>
      </c>
      <c r="C24" s="152">
        <v>2.5089999999999999</v>
      </c>
      <c r="D24" s="153" t="s">
        <v>346</v>
      </c>
      <c r="E24" s="152">
        <v>1</v>
      </c>
    </row>
    <row r="25" spans="1:5" s="142" customFormat="1">
      <c r="A25" s="150"/>
      <c r="B25" s="151" t="s">
        <v>347</v>
      </c>
      <c r="C25" s="152">
        <v>1.8879999999999999</v>
      </c>
      <c r="D25" s="153" t="s">
        <v>348</v>
      </c>
      <c r="E25" s="152">
        <v>1</v>
      </c>
    </row>
    <row r="26" spans="1:5" s="142" customFormat="1" ht="24">
      <c r="A26" s="150" t="s">
        <v>9</v>
      </c>
      <c r="B26" s="151" t="s">
        <v>317</v>
      </c>
      <c r="C26" s="152">
        <v>2.258</v>
      </c>
      <c r="D26" s="153" t="s">
        <v>349</v>
      </c>
      <c r="E26" s="152">
        <v>5</v>
      </c>
    </row>
    <row r="27" spans="1:5" s="142" customFormat="1">
      <c r="A27" s="150"/>
      <c r="B27" s="151" t="s">
        <v>325</v>
      </c>
      <c r="C27" s="152">
        <v>1.109</v>
      </c>
      <c r="D27" s="153" t="s">
        <v>350</v>
      </c>
      <c r="E27" s="152">
        <v>3</v>
      </c>
    </row>
    <row r="28" spans="1:5" s="142" customFormat="1" ht="24">
      <c r="A28" s="150"/>
      <c r="B28" s="151" t="s">
        <v>351</v>
      </c>
      <c r="C28" s="152">
        <v>869</v>
      </c>
      <c r="D28" s="153" t="s">
        <v>352</v>
      </c>
      <c r="E28" s="152">
        <v>2</v>
      </c>
    </row>
    <row r="29" spans="1:5" s="142" customFormat="1">
      <c r="A29" s="150"/>
      <c r="B29" s="151" t="s">
        <v>345</v>
      </c>
      <c r="C29" s="152">
        <v>739</v>
      </c>
      <c r="D29" s="153" t="s">
        <v>353</v>
      </c>
      <c r="E29" s="152">
        <v>2</v>
      </c>
    </row>
    <row r="30" spans="1:5" s="142" customFormat="1">
      <c r="A30" s="150"/>
      <c r="B30" s="151" t="s">
        <v>321</v>
      </c>
      <c r="C30" s="152">
        <v>606</v>
      </c>
      <c r="D30" s="153" t="s">
        <v>354</v>
      </c>
      <c r="E30" s="152">
        <v>1</v>
      </c>
    </row>
    <row r="31" spans="1:5" s="142" customFormat="1">
      <c r="A31" s="150"/>
      <c r="B31" s="151" t="s">
        <v>355</v>
      </c>
      <c r="C31" s="152">
        <v>500</v>
      </c>
      <c r="D31" s="153" t="s">
        <v>356</v>
      </c>
      <c r="E31" s="152">
        <v>1</v>
      </c>
    </row>
    <row r="32" spans="1:5" s="142" customFormat="1" ht="24">
      <c r="A32" s="150"/>
      <c r="B32" s="151" t="s">
        <v>357</v>
      </c>
      <c r="C32" s="152">
        <v>400</v>
      </c>
      <c r="D32" s="153" t="s">
        <v>358</v>
      </c>
      <c r="E32" s="152">
        <v>1</v>
      </c>
    </row>
    <row r="33" spans="1:5" s="142" customFormat="1">
      <c r="A33" s="150"/>
      <c r="B33" s="151" t="s">
        <v>323</v>
      </c>
      <c r="C33" s="152">
        <v>331</v>
      </c>
      <c r="D33" s="153" t="s">
        <v>359</v>
      </c>
      <c r="E33" s="152">
        <v>1</v>
      </c>
    </row>
    <row r="34" spans="1:5" s="142" customFormat="1">
      <c r="A34" s="150"/>
      <c r="B34" s="151" t="s">
        <v>347</v>
      </c>
      <c r="C34" s="152">
        <v>323</v>
      </c>
      <c r="D34" s="153" t="s">
        <v>360</v>
      </c>
      <c r="E34" s="152">
        <v>1</v>
      </c>
    </row>
    <row r="35" spans="1:5" s="142" customFormat="1">
      <c r="A35" s="150"/>
      <c r="B35" s="151" t="s">
        <v>329</v>
      </c>
      <c r="C35" s="152">
        <v>280</v>
      </c>
      <c r="D35" s="153" t="s">
        <v>361</v>
      </c>
      <c r="E35" s="152">
        <v>1</v>
      </c>
    </row>
    <row r="36" spans="1:5" s="142" customFormat="1" ht="24">
      <c r="A36" s="150"/>
      <c r="B36" s="151" t="s">
        <v>327</v>
      </c>
      <c r="C36" s="152">
        <v>259</v>
      </c>
      <c r="D36" s="153" t="s">
        <v>362</v>
      </c>
      <c r="E36" s="152">
        <v>1</v>
      </c>
    </row>
    <row r="37" spans="1:5" s="142" customFormat="1">
      <c r="A37" s="150" t="s">
        <v>10</v>
      </c>
      <c r="B37" s="151" t="s">
        <v>363</v>
      </c>
      <c r="C37" s="152">
        <v>1.796</v>
      </c>
      <c r="D37" s="153" t="s">
        <v>364</v>
      </c>
      <c r="E37" s="152">
        <v>4</v>
      </c>
    </row>
    <row r="38" spans="1:5" s="142" customFormat="1">
      <c r="A38" s="150"/>
      <c r="B38" s="151" t="s">
        <v>321</v>
      </c>
      <c r="C38" s="152">
        <v>1.7330000000000001</v>
      </c>
      <c r="D38" s="153" t="s">
        <v>365</v>
      </c>
      <c r="E38" s="152">
        <v>4</v>
      </c>
    </row>
    <row r="39" spans="1:5" s="142" customFormat="1">
      <c r="A39" s="150"/>
      <c r="B39" s="151" t="s">
        <v>355</v>
      </c>
      <c r="C39" s="152">
        <v>1.556</v>
      </c>
      <c r="D39" s="153" t="s">
        <v>366</v>
      </c>
      <c r="E39" s="152">
        <v>4</v>
      </c>
    </row>
    <row r="40" spans="1:5" s="142" customFormat="1">
      <c r="A40" s="150"/>
      <c r="B40" s="151" t="s">
        <v>325</v>
      </c>
      <c r="C40" s="152">
        <v>1110</v>
      </c>
      <c r="D40" s="153" t="s">
        <v>367</v>
      </c>
      <c r="E40" s="152">
        <v>3</v>
      </c>
    </row>
    <row r="41" spans="1:5" s="142" customFormat="1" ht="24">
      <c r="A41" s="150"/>
      <c r="B41" s="151" t="s">
        <v>327</v>
      </c>
      <c r="C41" s="152">
        <v>970</v>
      </c>
      <c r="D41" s="153" t="s">
        <v>368</v>
      </c>
      <c r="E41" s="152">
        <v>2</v>
      </c>
    </row>
    <row r="42" spans="1:5" s="142" customFormat="1" ht="24">
      <c r="A42" s="150"/>
      <c r="B42" s="151" t="s">
        <v>317</v>
      </c>
      <c r="C42" s="152">
        <v>691</v>
      </c>
      <c r="D42" s="153" t="s">
        <v>369</v>
      </c>
      <c r="E42" s="152">
        <v>2</v>
      </c>
    </row>
    <row r="43" spans="1:5" s="142" customFormat="1">
      <c r="A43" s="150"/>
      <c r="B43" s="151" t="s">
        <v>370</v>
      </c>
      <c r="C43" s="152">
        <v>652</v>
      </c>
      <c r="D43" s="153" t="s">
        <v>371</v>
      </c>
      <c r="E43" s="152">
        <v>1</v>
      </c>
    </row>
    <row r="44" spans="1:5" s="142" customFormat="1">
      <c r="A44" s="150"/>
      <c r="B44" s="151" t="s">
        <v>372</v>
      </c>
      <c r="C44" s="152">
        <v>616</v>
      </c>
      <c r="D44" s="153" t="s">
        <v>373</v>
      </c>
      <c r="E44" s="152">
        <v>1</v>
      </c>
    </row>
    <row r="45" spans="1:5" s="142" customFormat="1" ht="24">
      <c r="A45" s="150"/>
      <c r="B45" s="151" t="s">
        <v>374</v>
      </c>
      <c r="C45" s="152">
        <v>493</v>
      </c>
      <c r="D45" s="153" t="s">
        <v>375</v>
      </c>
      <c r="E45" s="152">
        <v>1</v>
      </c>
    </row>
    <row r="46" spans="1:5" s="142" customFormat="1">
      <c r="A46" s="150"/>
      <c r="B46" s="151" t="s">
        <v>329</v>
      </c>
      <c r="C46" s="152">
        <v>467</v>
      </c>
      <c r="D46" s="153" t="s">
        <v>376</v>
      </c>
      <c r="E46" s="152">
        <v>1</v>
      </c>
    </row>
    <row r="47" spans="1:5" s="142" customFormat="1" ht="24">
      <c r="A47" s="150"/>
      <c r="B47" s="151" t="s">
        <v>377</v>
      </c>
      <c r="C47" s="152">
        <v>434</v>
      </c>
      <c r="D47" s="153" t="s">
        <v>378</v>
      </c>
      <c r="E47" s="152">
        <v>1</v>
      </c>
    </row>
    <row r="48" spans="1:5" s="142" customFormat="1">
      <c r="A48" s="150"/>
      <c r="B48" s="151" t="s">
        <v>347</v>
      </c>
      <c r="C48" s="152">
        <v>395</v>
      </c>
      <c r="D48" s="153" t="s">
        <v>379</v>
      </c>
      <c r="E48" s="152">
        <v>1</v>
      </c>
    </row>
    <row r="49" spans="1:5" s="142" customFormat="1" ht="24">
      <c r="A49" s="150" t="s">
        <v>11</v>
      </c>
      <c r="B49" s="151" t="s">
        <v>317</v>
      </c>
      <c r="C49" s="152">
        <v>2.024</v>
      </c>
      <c r="D49" s="153" t="s">
        <v>380</v>
      </c>
      <c r="E49" s="152">
        <v>5</v>
      </c>
    </row>
    <row r="50" spans="1:5" s="142" customFormat="1">
      <c r="A50" s="150"/>
      <c r="B50" s="151" t="s">
        <v>325</v>
      </c>
      <c r="C50" s="152">
        <v>1.4339999999999999</v>
      </c>
      <c r="D50" s="153" t="s">
        <v>381</v>
      </c>
      <c r="E50" s="152">
        <v>4</v>
      </c>
    </row>
    <row r="51" spans="1:5" s="142" customFormat="1">
      <c r="A51" s="150"/>
      <c r="B51" s="151" t="s">
        <v>321</v>
      </c>
      <c r="C51" s="152">
        <v>995</v>
      </c>
      <c r="D51" s="153" t="s">
        <v>382</v>
      </c>
      <c r="E51" s="152">
        <v>3</v>
      </c>
    </row>
    <row r="52" spans="1:5" s="142" customFormat="1" ht="24">
      <c r="A52" s="150"/>
      <c r="B52" s="151" t="s">
        <v>327</v>
      </c>
      <c r="C52" s="152">
        <v>977</v>
      </c>
      <c r="D52" s="153" t="s">
        <v>383</v>
      </c>
      <c r="E52" s="152">
        <v>3</v>
      </c>
    </row>
    <row r="53" spans="1:5" s="142" customFormat="1" ht="24">
      <c r="A53" s="150"/>
      <c r="B53" s="151" t="s">
        <v>384</v>
      </c>
      <c r="C53" s="152">
        <v>704</v>
      </c>
      <c r="D53" s="153" t="s">
        <v>385</v>
      </c>
      <c r="E53" s="152">
        <v>2</v>
      </c>
    </row>
    <row r="54" spans="1:5" s="142" customFormat="1">
      <c r="A54" s="150"/>
      <c r="B54" s="151" t="s">
        <v>323</v>
      </c>
      <c r="C54" s="152">
        <v>699</v>
      </c>
      <c r="D54" s="153" t="s">
        <v>386</v>
      </c>
      <c r="E54" s="152">
        <v>2</v>
      </c>
    </row>
    <row r="55" spans="1:5" s="142" customFormat="1">
      <c r="A55" s="150"/>
      <c r="B55" s="151" t="s">
        <v>387</v>
      </c>
      <c r="C55" s="152">
        <v>564</v>
      </c>
      <c r="D55" s="153" t="s">
        <v>388</v>
      </c>
      <c r="E55" s="152">
        <v>2</v>
      </c>
    </row>
    <row r="56" spans="1:5" s="142" customFormat="1">
      <c r="A56" s="150"/>
      <c r="B56" s="151" t="s">
        <v>389</v>
      </c>
      <c r="C56" s="152">
        <v>418</v>
      </c>
      <c r="D56" s="153" t="s">
        <v>390</v>
      </c>
      <c r="E56" s="152">
        <v>1</v>
      </c>
    </row>
    <row r="57" spans="1:5" s="142" customFormat="1" ht="24">
      <c r="A57" s="150"/>
      <c r="B57" s="151" t="s">
        <v>377</v>
      </c>
      <c r="C57" s="152">
        <v>360</v>
      </c>
      <c r="D57" s="153" t="s">
        <v>391</v>
      </c>
      <c r="E57" s="152">
        <v>1</v>
      </c>
    </row>
    <row r="58" spans="1:5" s="142" customFormat="1">
      <c r="A58" s="150"/>
      <c r="B58" s="151" t="s">
        <v>392</v>
      </c>
      <c r="C58" s="152">
        <v>343</v>
      </c>
      <c r="D58" s="153" t="s">
        <v>361</v>
      </c>
      <c r="E58" s="152">
        <v>1</v>
      </c>
    </row>
    <row r="59" spans="1:5" s="142" customFormat="1" ht="24">
      <c r="A59" s="150"/>
      <c r="B59" s="151" t="s">
        <v>351</v>
      </c>
      <c r="C59" s="152">
        <v>328</v>
      </c>
      <c r="D59" s="153" t="s">
        <v>393</v>
      </c>
      <c r="E59" s="152">
        <v>1</v>
      </c>
    </row>
    <row r="60" spans="1:5" s="142" customFormat="1" ht="24">
      <c r="A60" s="150" t="s">
        <v>12</v>
      </c>
      <c r="B60" s="151" t="s">
        <v>317</v>
      </c>
      <c r="C60" s="152">
        <v>2.2709999999999999</v>
      </c>
      <c r="D60" s="153" t="s">
        <v>394</v>
      </c>
      <c r="E60" s="152">
        <v>7</v>
      </c>
    </row>
    <row r="61" spans="1:5" s="142" customFormat="1">
      <c r="A61" s="150"/>
      <c r="B61" s="151" t="s">
        <v>325</v>
      </c>
      <c r="C61" s="152">
        <v>1.579</v>
      </c>
      <c r="D61" s="153" t="s">
        <v>395</v>
      </c>
      <c r="E61" s="152">
        <v>5</v>
      </c>
    </row>
    <row r="62" spans="1:5" s="142" customFormat="1" ht="24">
      <c r="A62" s="150"/>
      <c r="B62" s="151" t="s">
        <v>327</v>
      </c>
      <c r="C62" s="152">
        <v>720</v>
      </c>
      <c r="D62" s="153" t="s">
        <v>396</v>
      </c>
      <c r="E62" s="152">
        <v>2</v>
      </c>
    </row>
    <row r="63" spans="1:5" s="142" customFormat="1">
      <c r="A63" s="150"/>
      <c r="B63" s="151" t="s">
        <v>347</v>
      </c>
      <c r="C63" s="152">
        <v>668</v>
      </c>
      <c r="D63" s="153" t="s">
        <v>397</v>
      </c>
      <c r="E63" s="152">
        <v>2</v>
      </c>
    </row>
    <row r="64" spans="1:5" s="142" customFormat="1">
      <c r="A64" s="150"/>
      <c r="B64" s="151" t="s">
        <v>321</v>
      </c>
      <c r="C64" s="152">
        <v>557</v>
      </c>
      <c r="D64" s="153" t="s">
        <v>398</v>
      </c>
      <c r="E64" s="152">
        <v>2</v>
      </c>
    </row>
    <row r="65" spans="1:5" s="142" customFormat="1">
      <c r="A65" s="150"/>
      <c r="B65" s="151" t="s">
        <v>355</v>
      </c>
      <c r="C65" s="152">
        <v>428</v>
      </c>
      <c r="D65" s="153" t="s">
        <v>399</v>
      </c>
      <c r="E65" s="152">
        <v>1</v>
      </c>
    </row>
    <row r="66" spans="1:5" s="142" customFormat="1">
      <c r="A66" s="150"/>
      <c r="B66" s="151" t="s">
        <v>363</v>
      </c>
      <c r="C66" s="152">
        <v>307</v>
      </c>
      <c r="D66" s="153" t="s">
        <v>400</v>
      </c>
      <c r="E66" s="152">
        <v>1</v>
      </c>
    </row>
    <row r="67" spans="1:5" s="142" customFormat="1">
      <c r="A67" s="150"/>
      <c r="B67" s="151" t="s">
        <v>323</v>
      </c>
      <c r="C67" s="152">
        <v>276</v>
      </c>
      <c r="D67" s="153" t="s">
        <v>401</v>
      </c>
      <c r="E67" s="152">
        <v>1</v>
      </c>
    </row>
    <row r="68" spans="1:5" s="142" customFormat="1" ht="24">
      <c r="A68" s="150" t="s">
        <v>13</v>
      </c>
      <c r="B68" s="151" t="s">
        <v>317</v>
      </c>
      <c r="C68" s="152">
        <v>2.3140000000000001</v>
      </c>
      <c r="D68" s="153" t="s">
        <v>402</v>
      </c>
      <c r="E68" s="152">
        <v>7</v>
      </c>
    </row>
    <row r="69" spans="1:5" s="142" customFormat="1">
      <c r="A69" s="150"/>
      <c r="B69" s="151" t="s">
        <v>325</v>
      </c>
      <c r="C69" s="152">
        <v>1.474</v>
      </c>
      <c r="D69" s="153" t="s">
        <v>403</v>
      </c>
      <c r="E69" s="152">
        <v>5</v>
      </c>
    </row>
    <row r="70" spans="1:5" s="142" customFormat="1">
      <c r="A70" s="150"/>
      <c r="B70" s="151" t="s">
        <v>343</v>
      </c>
      <c r="C70" s="152">
        <v>530</v>
      </c>
      <c r="D70" s="153" t="s">
        <v>404</v>
      </c>
      <c r="E70" s="152">
        <v>2</v>
      </c>
    </row>
    <row r="71" spans="1:5" s="142" customFormat="1">
      <c r="A71" s="150"/>
      <c r="B71" s="151" t="s">
        <v>323</v>
      </c>
      <c r="C71" s="152">
        <v>431</v>
      </c>
      <c r="D71" s="153" t="s">
        <v>405</v>
      </c>
      <c r="E71" s="152">
        <v>1</v>
      </c>
    </row>
    <row r="72" spans="1:5" s="142" customFormat="1">
      <c r="A72" s="156"/>
      <c r="B72" s="151" t="s">
        <v>329</v>
      </c>
      <c r="C72" s="152">
        <v>421</v>
      </c>
      <c r="D72" s="153" t="s">
        <v>406</v>
      </c>
      <c r="E72" s="152">
        <v>1</v>
      </c>
    </row>
    <row r="73" spans="1:5" s="142" customFormat="1">
      <c r="A73" s="150"/>
      <c r="B73" s="151" t="s">
        <v>321</v>
      </c>
      <c r="C73" s="152">
        <v>337</v>
      </c>
      <c r="D73" s="153" t="s">
        <v>407</v>
      </c>
      <c r="E73" s="152">
        <v>1</v>
      </c>
    </row>
    <row r="74" spans="1:5" s="142" customFormat="1">
      <c r="A74" s="150"/>
      <c r="B74" s="151" t="s">
        <v>408</v>
      </c>
      <c r="C74" s="152">
        <v>320</v>
      </c>
      <c r="D74" s="153" t="s">
        <v>409</v>
      </c>
      <c r="E74" s="152">
        <v>1</v>
      </c>
    </row>
    <row r="75" spans="1:5" s="142" customFormat="1" ht="24">
      <c r="A75" s="150"/>
      <c r="B75" s="151" t="s">
        <v>327</v>
      </c>
      <c r="C75" s="152">
        <v>271</v>
      </c>
      <c r="D75" s="153" t="s">
        <v>410</v>
      </c>
      <c r="E75" s="152">
        <v>1</v>
      </c>
    </row>
    <row r="76" spans="1:5" s="142" customFormat="1">
      <c r="A76" s="150" t="s">
        <v>14</v>
      </c>
      <c r="B76" s="151" t="s">
        <v>363</v>
      </c>
      <c r="C76" s="152">
        <v>688</v>
      </c>
      <c r="D76" s="153" t="s">
        <v>411</v>
      </c>
      <c r="E76" s="152">
        <v>5</v>
      </c>
    </row>
    <row r="77" spans="1:5" s="142" customFormat="1" ht="24">
      <c r="A77" s="150"/>
      <c r="B77" s="151" t="s">
        <v>317</v>
      </c>
      <c r="C77" s="152">
        <v>476</v>
      </c>
      <c r="D77" s="153" t="s">
        <v>412</v>
      </c>
      <c r="E77" s="152">
        <v>3</v>
      </c>
    </row>
    <row r="78" spans="1:5" s="142" customFormat="1" ht="24">
      <c r="A78" s="150"/>
      <c r="B78" s="151" t="s">
        <v>377</v>
      </c>
      <c r="C78" s="152">
        <v>229</v>
      </c>
      <c r="D78" s="153" t="s">
        <v>413</v>
      </c>
      <c r="E78" s="152">
        <v>2</v>
      </c>
    </row>
    <row r="79" spans="1:5" s="142" customFormat="1">
      <c r="A79" s="150"/>
      <c r="B79" s="151" t="s">
        <v>325</v>
      </c>
      <c r="C79" s="152">
        <v>180</v>
      </c>
      <c r="D79" s="153" t="s">
        <v>414</v>
      </c>
      <c r="E79" s="152">
        <v>1</v>
      </c>
    </row>
    <row r="80" spans="1:5" s="142" customFormat="1">
      <c r="A80" s="150"/>
      <c r="B80" s="151" t="s">
        <v>321</v>
      </c>
      <c r="C80" s="152">
        <v>155</v>
      </c>
      <c r="D80" s="153" t="s">
        <v>415</v>
      </c>
      <c r="E80" s="152">
        <v>1</v>
      </c>
    </row>
    <row r="81" spans="1:5" s="142" customFormat="1" ht="24">
      <c r="A81" s="150"/>
      <c r="B81" s="151" t="s">
        <v>327</v>
      </c>
      <c r="C81" s="152">
        <v>135</v>
      </c>
      <c r="D81" s="153" t="s">
        <v>416</v>
      </c>
      <c r="E81" s="152">
        <v>1</v>
      </c>
    </row>
    <row r="82" spans="1:5" s="142" customFormat="1">
      <c r="A82" s="150"/>
      <c r="B82" s="151" t="s">
        <v>323</v>
      </c>
      <c r="C82" s="152">
        <v>81</v>
      </c>
      <c r="D82" s="153" t="s">
        <v>417</v>
      </c>
      <c r="E82" s="152">
        <v>1</v>
      </c>
    </row>
    <row r="83" spans="1:5" s="142" customFormat="1" ht="36">
      <c r="A83" s="150"/>
      <c r="B83" s="151" t="s">
        <v>418</v>
      </c>
      <c r="C83" s="152">
        <v>93</v>
      </c>
      <c r="D83" s="153" t="s">
        <v>72</v>
      </c>
      <c r="E83" s="152">
        <v>1</v>
      </c>
    </row>
    <row r="84" spans="1:5" s="142" customFormat="1">
      <c r="A84" s="150" t="s">
        <v>15</v>
      </c>
      <c r="B84" s="151" t="s">
        <v>325</v>
      </c>
      <c r="C84" s="152">
        <v>1.9790000000000001</v>
      </c>
      <c r="D84" s="153" t="s">
        <v>419</v>
      </c>
      <c r="E84" s="152">
        <v>7</v>
      </c>
    </row>
    <row r="85" spans="1:5" s="142" customFormat="1" ht="24">
      <c r="A85" s="150"/>
      <c r="B85" s="151" t="s">
        <v>317</v>
      </c>
      <c r="C85" s="152">
        <v>1.919</v>
      </c>
      <c r="D85" s="153" t="s">
        <v>420</v>
      </c>
      <c r="E85" s="152">
        <v>6</v>
      </c>
    </row>
    <row r="86" spans="1:5" s="142" customFormat="1">
      <c r="A86" s="150"/>
      <c r="B86" s="151" t="s">
        <v>323</v>
      </c>
      <c r="C86" s="152">
        <v>629</v>
      </c>
      <c r="D86" s="153" t="s">
        <v>421</v>
      </c>
      <c r="E86" s="152">
        <v>2</v>
      </c>
    </row>
    <row r="87" spans="1:5" s="142" customFormat="1" ht="24">
      <c r="A87" s="150"/>
      <c r="B87" s="151" t="s">
        <v>327</v>
      </c>
      <c r="C87" s="152">
        <v>550</v>
      </c>
      <c r="D87" s="153" t="s">
        <v>340</v>
      </c>
      <c r="E87" s="152">
        <v>2</v>
      </c>
    </row>
    <row r="88" spans="1:5" s="142" customFormat="1">
      <c r="A88" s="150"/>
      <c r="B88" s="151" t="s">
        <v>321</v>
      </c>
      <c r="C88" s="152">
        <v>358</v>
      </c>
      <c r="D88" s="153" t="s">
        <v>422</v>
      </c>
      <c r="E88" s="152">
        <v>1</v>
      </c>
    </row>
    <row r="89" spans="1:5" s="142" customFormat="1" ht="24">
      <c r="A89" s="150"/>
      <c r="B89" s="151" t="s">
        <v>351</v>
      </c>
      <c r="C89" s="152">
        <v>267</v>
      </c>
      <c r="D89" s="153" t="s">
        <v>423</v>
      </c>
      <c r="E89" s="152">
        <v>1</v>
      </c>
    </row>
    <row r="90" spans="1:5" s="142" customFormat="1" ht="24">
      <c r="A90" s="150" t="s">
        <v>16</v>
      </c>
      <c r="B90" s="151" t="s">
        <v>317</v>
      </c>
      <c r="C90" s="152">
        <v>7.7430000000000003</v>
      </c>
      <c r="D90" s="153" t="s">
        <v>424</v>
      </c>
      <c r="E90" s="152">
        <v>10</v>
      </c>
    </row>
    <row r="91" spans="1:5" s="142" customFormat="1">
      <c r="A91" s="150"/>
      <c r="B91" s="151" t="s">
        <v>325</v>
      </c>
      <c r="C91" s="152">
        <v>3.956</v>
      </c>
      <c r="D91" s="153" t="s">
        <v>425</v>
      </c>
      <c r="E91" s="152">
        <v>5</v>
      </c>
    </row>
    <row r="92" spans="1:5" s="142" customFormat="1" ht="24">
      <c r="A92" s="150"/>
      <c r="B92" s="151" t="s">
        <v>327</v>
      </c>
      <c r="C92" s="152">
        <v>3.2559999999999998</v>
      </c>
      <c r="D92" s="153" t="s">
        <v>426</v>
      </c>
      <c r="E92" s="152">
        <v>4</v>
      </c>
    </row>
    <row r="93" spans="1:5" s="142" customFormat="1">
      <c r="A93" s="150"/>
      <c r="B93" s="151" t="s">
        <v>427</v>
      </c>
      <c r="C93" s="152">
        <v>2.617</v>
      </c>
      <c r="D93" s="153" t="s">
        <v>428</v>
      </c>
      <c r="E93" s="152">
        <v>3</v>
      </c>
    </row>
    <row r="94" spans="1:5" s="142" customFormat="1">
      <c r="A94" s="150"/>
      <c r="B94" s="151" t="s">
        <v>321</v>
      </c>
      <c r="C94" s="152">
        <v>2.448</v>
      </c>
      <c r="D94" s="153" t="s">
        <v>429</v>
      </c>
      <c r="E94" s="152">
        <v>3</v>
      </c>
    </row>
    <row r="95" spans="1:5" s="142" customFormat="1" ht="24">
      <c r="A95" s="150"/>
      <c r="B95" s="151" t="s">
        <v>430</v>
      </c>
      <c r="C95" s="152">
        <v>1.946</v>
      </c>
      <c r="D95" s="153" t="s">
        <v>431</v>
      </c>
      <c r="E95" s="152">
        <v>2</v>
      </c>
    </row>
    <row r="96" spans="1:5" s="142" customFormat="1">
      <c r="A96" s="150"/>
      <c r="B96" s="151" t="s">
        <v>323</v>
      </c>
      <c r="C96" s="152">
        <v>1.202</v>
      </c>
      <c r="D96" s="153" t="s">
        <v>432</v>
      </c>
      <c r="E96" s="152">
        <v>2</v>
      </c>
    </row>
    <row r="97" spans="1:5" s="142" customFormat="1">
      <c r="A97" s="150"/>
      <c r="B97" s="151" t="s">
        <v>347</v>
      </c>
      <c r="C97" s="152">
        <v>1080</v>
      </c>
      <c r="D97" s="153" t="s">
        <v>433</v>
      </c>
      <c r="E97" s="152">
        <v>1</v>
      </c>
    </row>
    <row r="98" spans="1:5" s="142" customFormat="1" ht="24">
      <c r="A98" s="150"/>
      <c r="B98" s="151" t="s">
        <v>434</v>
      </c>
      <c r="C98" s="152">
        <v>329</v>
      </c>
      <c r="D98" s="153" t="s">
        <v>72</v>
      </c>
      <c r="E98" s="152">
        <v>1</v>
      </c>
    </row>
    <row r="99" spans="1:5" s="142" customFormat="1" ht="24">
      <c r="A99" s="150" t="s">
        <v>17</v>
      </c>
      <c r="B99" s="151" t="s">
        <v>317</v>
      </c>
      <c r="C99" s="152">
        <v>4.9950000000000001</v>
      </c>
      <c r="D99" s="153" t="s">
        <v>435</v>
      </c>
      <c r="E99" s="152">
        <v>9</v>
      </c>
    </row>
    <row r="100" spans="1:5" s="142" customFormat="1">
      <c r="A100" s="150"/>
      <c r="B100" s="151" t="s">
        <v>325</v>
      </c>
      <c r="C100" s="152">
        <v>3.6680000000000001</v>
      </c>
      <c r="D100" s="153" t="s">
        <v>436</v>
      </c>
      <c r="E100" s="152">
        <v>6</v>
      </c>
    </row>
    <row r="101" spans="1:5" s="142" customFormat="1" ht="24">
      <c r="A101" s="150"/>
      <c r="B101" s="151" t="s">
        <v>327</v>
      </c>
      <c r="C101" s="152">
        <v>1.494</v>
      </c>
      <c r="D101" s="153" t="s">
        <v>437</v>
      </c>
      <c r="E101" s="152">
        <v>3</v>
      </c>
    </row>
    <row r="102" spans="1:5" s="142" customFormat="1">
      <c r="A102" s="150"/>
      <c r="B102" s="151" t="s">
        <v>329</v>
      </c>
      <c r="C102" s="152">
        <v>1.3009999999999999</v>
      </c>
      <c r="D102" s="153" t="s">
        <v>438</v>
      </c>
      <c r="E102" s="152">
        <v>2</v>
      </c>
    </row>
    <row r="103" spans="1:5" s="142" customFormat="1">
      <c r="A103" s="150"/>
      <c r="B103" s="151" t="s">
        <v>392</v>
      </c>
      <c r="C103" s="152">
        <v>1.1919999999999999</v>
      </c>
      <c r="D103" s="153" t="s">
        <v>439</v>
      </c>
      <c r="E103" s="152">
        <v>2</v>
      </c>
    </row>
    <row r="104" spans="1:5" s="142" customFormat="1">
      <c r="A104" s="150"/>
      <c r="B104" s="151" t="s">
        <v>347</v>
      </c>
      <c r="C104" s="152">
        <v>1.0649999999999999</v>
      </c>
      <c r="D104" s="153" t="s">
        <v>440</v>
      </c>
      <c r="E104" s="152">
        <v>2</v>
      </c>
    </row>
    <row r="105" spans="1:5" s="142" customFormat="1">
      <c r="A105" s="150"/>
      <c r="B105" s="151" t="s">
        <v>321</v>
      </c>
      <c r="C105" s="152">
        <v>952</v>
      </c>
      <c r="D105" s="153" t="s">
        <v>441</v>
      </c>
      <c r="E105" s="152">
        <v>2</v>
      </c>
    </row>
    <row r="106" spans="1:5" s="142" customFormat="1">
      <c r="A106" s="150"/>
      <c r="B106" s="151" t="s">
        <v>323</v>
      </c>
      <c r="C106" s="152">
        <v>905</v>
      </c>
      <c r="D106" s="153" t="s">
        <v>442</v>
      </c>
      <c r="E106" s="152">
        <v>2</v>
      </c>
    </row>
    <row r="107" spans="1:5" s="142" customFormat="1" ht="24">
      <c r="A107" s="150"/>
      <c r="B107" s="151" t="s">
        <v>384</v>
      </c>
      <c r="C107" s="152">
        <v>603</v>
      </c>
      <c r="D107" s="153" t="s">
        <v>443</v>
      </c>
      <c r="E107" s="152">
        <v>1</v>
      </c>
    </row>
    <row r="108" spans="1:5" s="142" customFormat="1">
      <c r="A108" s="155" t="s">
        <v>18</v>
      </c>
      <c r="B108" s="151" t="s">
        <v>325</v>
      </c>
      <c r="C108" s="152">
        <v>12.847</v>
      </c>
      <c r="D108" s="153" t="s">
        <v>444</v>
      </c>
      <c r="E108" s="152">
        <v>11</v>
      </c>
    </row>
    <row r="109" spans="1:5" s="142" customFormat="1" ht="24">
      <c r="A109" s="150"/>
      <c r="B109" s="151" t="s">
        <v>317</v>
      </c>
      <c r="C109" s="152">
        <v>7.5510000000000002</v>
      </c>
      <c r="D109" s="153" t="s">
        <v>445</v>
      </c>
      <c r="E109" s="152">
        <v>7</v>
      </c>
    </row>
    <row r="110" spans="1:5" s="142" customFormat="1">
      <c r="A110" s="150"/>
      <c r="B110" s="151" t="s">
        <v>323</v>
      </c>
      <c r="C110" s="152">
        <v>3.778</v>
      </c>
      <c r="D110" s="153" t="s">
        <v>446</v>
      </c>
      <c r="E110" s="152">
        <v>3</v>
      </c>
    </row>
    <row r="111" spans="1:5" s="142" customFormat="1">
      <c r="A111" s="150"/>
      <c r="B111" s="151" t="s">
        <v>447</v>
      </c>
      <c r="C111" s="152">
        <v>3.5710000000000002</v>
      </c>
      <c r="D111" s="153" t="s">
        <v>448</v>
      </c>
      <c r="E111" s="152">
        <v>3</v>
      </c>
    </row>
    <row r="112" spans="1:5" s="142" customFormat="1">
      <c r="A112" s="150"/>
      <c r="B112" s="151" t="s">
        <v>321</v>
      </c>
      <c r="C112" s="152">
        <v>2.8029999999999999</v>
      </c>
      <c r="D112" s="153" t="s">
        <v>449</v>
      </c>
      <c r="E112" s="152">
        <v>3</v>
      </c>
    </row>
    <row r="113" spans="1:5" s="142" customFormat="1" ht="24">
      <c r="A113" s="150"/>
      <c r="B113" s="151" t="s">
        <v>377</v>
      </c>
      <c r="C113" s="152">
        <v>1.802</v>
      </c>
      <c r="D113" s="153" t="s">
        <v>450</v>
      </c>
      <c r="E113" s="152">
        <v>2</v>
      </c>
    </row>
    <row r="114" spans="1:5" s="142" customFormat="1">
      <c r="A114" s="150"/>
      <c r="B114" s="151" t="s">
        <v>347</v>
      </c>
      <c r="C114" s="152">
        <v>1.4430000000000001</v>
      </c>
      <c r="D114" s="153" t="s">
        <v>451</v>
      </c>
      <c r="E114" s="152">
        <v>1</v>
      </c>
    </row>
    <row r="115" spans="1:5" s="142" customFormat="1" ht="24">
      <c r="A115" s="150"/>
      <c r="B115" s="151" t="s">
        <v>327</v>
      </c>
      <c r="C115" s="152">
        <v>1.3680000000000001</v>
      </c>
      <c r="D115" s="153" t="s">
        <v>452</v>
      </c>
      <c r="E115" s="152">
        <v>1</v>
      </c>
    </row>
    <row r="116" spans="1:5" s="142" customFormat="1">
      <c r="A116" s="150" t="s">
        <v>19</v>
      </c>
      <c r="B116" s="151" t="s">
        <v>325</v>
      </c>
      <c r="C116" s="152">
        <v>464</v>
      </c>
      <c r="D116" s="153" t="s">
        <v>453</v>
      </c>
      <c r="E116" s="152">
        <v>4</v>
      </c>
    </row>
    <row r="117" spans="1:5" s="142" customFormat="1" ht="24">
      <c r="A117" s="150"/>
      <c r="B117" s="151" t="s">
        <v>317</v>
      </c>
      <c r="C117" s="152">
        <v>248</v>
      </c>
      <c r="D117" s="153" t="s">
        <v>454</v>
      </c>
      <c r="E117" s="152">
        <v>2</v>
      </c>
    </row>
    <row r="118" spans="1:5" s="142" customFormat="1">
      <c r="A118" s="150"/>
      <c r="B118" s="151" t="s">
        <v>345</v>
      </c>
      <c r="C118" s="152">
        <v>189</v>
      </c>
      <c r="D118" s="153" t="s">
        <v>455</v>
      </c>
      <c r="E118" s="152">
        <v>2</v>
      </c>
    </row>
    <row r="119" spans="1:5" s="142" customFormat="1">
      <c r="A119" s="150"/>
      <c r="B119" s="151" t="s">
        <v>323</v>
      </c>
      <c r="C119" s="152">
        <v>155</v>
      </c>
      <c r="D119" s="153" t="s">
        <v>456</v>
      </c>
      <c r="E119" s="152">
        <v>1</v>
      </c>
    </row>
    <row r="120" spans="1:5" s="142" customFormat="1">
      <c r="A120" s="150"/>
      <c r="B120" s="151" t="s">
        <v>347</v>
      </c>
      <c r="C120" s="152">
        <v>76</v>
      </c>
      <c r="D120" s="153" t="s">
        <v>457</v>
      </c>
      <c r="E120" s="152">
        <v>1</v>
      </c>
    </row>
    <row r="121" spans="1:5" s="142" customFormat="1">
      <c r="A121" s="150"/>
      <c r="B121" s="151" t="s">
        <v>321</v>
      </c>
      <c r="C121" s="152">
        <v>61</v>
      </c>
      <c r="D121" s="153" t="s">
        <v>458</v>
      </c>
      <c r="E121" s="152">
        <v>1</v>
      </c>
    </row>
    <row r="122" spans="1:5" s="142" customFormat="1">
      <c r="A122" s="150"/>
      <c r="B122" s="151" t="s">
        <v>459</v>
      </c>
      <c r="C122" s="152">
        <v>59</v>
      </c>
      <c r="D122" s="153" t="s">
        <v>460</v>
      </c>
      <c r="E122" s="152">
        <v>1</v>
      </c>
    </row>
    <row r="123" spans="1:5" s="142" customFormat="1" ht="24">
      <c r="A123" s="150"/>
      <c r="B123" s="151" t="s">
        <v>327</v>
      </c>
      <c r="C123" s="152">
        <v>58</v>
      </c>
      <c r="D123" s="153" t="s">
        <v>461</v>
      </c>
      <c r="E123" s="152">
        <v>1</v>
      </c>
    </row>
    <row r="124" spans="1:5" s="142" customFormat="1" ht="24">
      <c r="A124" s="300" t="s">
        <v>182</v>
      </c>
      <c r="B124" s="151" t="s">
        <v>317</v>
      </c>
      <c r="C124" s="152">
        <v>12460</v>
      </c>
      <c r="D124" s="153" t="s">
        <v>462</v>
      </c>
      <c r="E124" s="152">
        <v>13</v>
      </c>
    </row>
    <row r="125" spans="1:5" s="142" customFormat="1">
      <c r="A125" s="150"/>
      <c r="B125" s="151" t="s">
        <v>321</v>
      </c>
      <c r="C125" s="152">
        <v>6.0250000000000004</v>
      </c>
      <c r="D125" s="153" t="s">
        <v>463</v>
      </c>
      <c r="E125" s="152">
        <v>6</v>
      </c>
    </row>
    <row r="126" spans="1:5" s="142" customFormat="1" ht="24">
      <c r="A126" s="150"/>
      <c r="B126" s="151" t="s">
        <v>464</v>
      </c>
      <c r="C126" s="152">
        <v>4.2130000000000001</v>
      </c>
      <c r="D126" s="153" t="s">
        <v>465</v>
      </c>
      <c r="E126" s="152">
        <v>5</v>
      </c>
    </row>
    <row r="127" spans="1:5" s="142" customFormat="1">
      <c r="A127" s="150"/>
      <c r="B127" s="151" t="s">
        <v>363</v>
      </c>
      <c r="C127" s="152">
        <v>2.738</v>
      </c>
      <c r="D127" s="153" t="s">
        <v>466</v>
      </c>
      <c r="E127" s="152">
        <v>3</v>
      </c>
    </row>
    <row r="128" spans="1:5" s="142" customFormat="1">
      <c r="A128" s="150"/>
      <c r="B128" s="151" t="s">
        <v>323</v>
      </c>
      <c r="C128" s="152">
        <v>2.1139999999999999</v>
      </c>
      <c r="D128" s="153" t="s">
        <v>467</v>
      </c>
      <c r="E128" s="152">
        <v>2</v>
      </c>
    </row>
    <row r="129" spans="1:5" s="142" customFormat="1">
      <c r="A129" s="150"/>
      <c r="B129" s="151" t="s">
        <v>355</v>
      </c>
      <c r="C129" s="152">
        <v>1.3879999999999999</v>
      </c>
      <c r="D129" s="153" t="s">
        <v>468</v>
      </c>
      <c r="E129" s="152">
        <v>1</v>
      </c>
    </row>
    <row r="130" spans="1:5" s="142" customFormat="1" ht="24">
      <c r="A130" s="150"/>
      <c r="B130" s="151" t="s">
        <v>377</v>
      </c>
      <c r="C130" s="152">
        <v>971</v>
      </c>
      <c r="D130" s="153" t="s">
        <v>469</v>
      </c>
      <c r="E130" s="152">
        <v>1</v>
      </c>
    </row>
    <row r="131" spans="1:5" s="142" customFormat="1">
      <c r="A131" s="150" t="s">
        <v>24</v>
      </c>
      <c r="B131" s="151" t="s">
        <v>325</v>
      </c>
      <c r="C131" s="152">
        <v>3600</v>
      </c>
      <c r="D131" s="153" t="s">
        <v>470</v>
      </c>
      <c r="E131" s="152">
        <v>9</v>
      </c>
    </row>
    <row r="132" spans="1:5" s="142" customFormat="1" ht="24">
      <c r="A132" s="150"/>
      <c r="B132" s="151" t="s">
        <v>317</v>
      </c>
      <c r="C132" s="152">
        <v>2.1440000000000001</v>
      </c>
      <c r="D132" s="153" t="s">
        <v>471</v>
      </c>
      <c r="E132" s="152">
        <v>5</v>
      </c>
    </row>
    <row r="133" spans="1:5" s="142" customFormat="1">
      <c r="A133" s="150"/>
      <c r="B133" s="151" t="s">
        <v>321</v>
      </c>
      <c r="C133" s="152">
        <v>1.2490000000000001</v>
      </c>
      <c r="D133" s="153" t="s">
        <v>472</v>
      </c>
      <c r="E133" s="152">
        <v>3</v>
      </c>
    </row>
    <row r="134" spans="1:5" s="142" customFormat="1" ht="24">
      <c r="A134" s="150"/>
      <c r="B134" s="151" t="s">
        <v>327</v>
      </c>
      <c r="C134" s="152">
        <v>1.111</v>
      </c>
      <c r="D134" s="153" t="s">
        <v>473</v>
      </c>
      <c r="E134" s="152">
        <v>3</v>
      </c>
    </row>
    <row r="135" spans="1:5" s="142" customFormat="1">
      <c r="A135" s="156"/>
      <c r="B135" s="151" t="s">
        <v>347</v>
      </c>
      <c r="C135" s="152">
        <v>723</v>
      </c>
      <c r="D135" s="153" t="s">
        <v>474</v>
      </c>
      <c r="E135" s="152">
        <v>2</v>
      </c>
    </row>
    <row r="136" spans="1:5" s="142" customFormat="1">
      <c r="A136" s="150"/>
      <c r="B136" s="151" t="s">
        <v>323</v>
      </c>
      <c r="C136" s="152">
        <v>414</v>
      </c>
      <c r="D136" s="153" t="s">
        <v>461</v>
      </c>
      <c r="E136" s="152">
        <v>1</v>
      </c>
    </row>
    <row r="137" spans="1:5" s="142" customFormat="1" ht="24">
      <c r="A137" s="150" t="s">
        <v>21</v>
      </c>
      <c r="B137" s="151" t="s">
        <v>317</v>
      </c>
      <c r="C137" s="152">
        <v>69</v>
      </c>
      <c r="D137" s="153" t="s">
        <v>475</v>
      </c>
      <c r="E137" s="152">
        <v>6</v>
      </c>
    </row>
    <row r="138" spans="1:5" s="142" customFormat="1" ht="24">
      <c r="A138" s="150"/>
      <c r="B138" s="151" t="s">
        <v>476</v>
      </c>
      <c r="C138" s="152">
        <v>31</v>
      </c>
      <c r="D138" s="153" t="s">
        <v>477</v>
      </c>
      <c r="E138" s="152">
        <v>2</v>
      </c>
    </row>
    <row r="139" spans="1:5" s="142" customFormat="1">
      <c r="A139" s="150"/>
      <c r="B139" s="151" t="s">
        <v>325</v>
      </c>
      <c r="C139" s="152">
        <v>10</v>
      </c>
      <c r="D139" s="153" t="s">
        <v>478</v>
      </c>
      <c r="E139" s="152">
        <v>1</v>
      </c>
    </row>
    <row r="140" spans="1:5" s="142" customFormat="1">
      <c r="A140" s="150"/>
      <c r="B140" s="151" t="s">
        <v>321</v>
      </c>
      <c r="C140" s="152">
        <v>8</v>
      </c>
      <c r="D140" s="153" t="s">
        <v>479</v>
      </c>
      <c r="E140" s="152">
        <v>1</v>
      </c>
    </row>
    <row r="141" spans="1:5" s="142" customFormat="1">
      <c r="A141" s="156"/>
      <c r="B141" s="151" t="s">
        <v>347</v>
      </c>
      <c r="C141" s="152">
        <v>7</v>
      </c>
      <c r="D141" s="153" t="s">
        <v>480</v>
      </c>
      <c r="E141" s="152">
        <v>1</v>
      </c>
    </row>
    <row r="142" spans="1:5" s="142" customFormat="1">
      <c r="A142" s="150" t="s">
        <v>22</v>
      </c>
      <c r="B142" s="151" t="s">
        <v>325</v>
      </c>
      <c r="C142" s="152">
        <v>81</v>
      </c>
      <c r="D142" s="153" t="s">
        <v>481</v>
      </c>
      <c r="E142" s="152">
        <v>6</v>
      </c>
    </row>
    <row r="143" spans="1:5" s="142" customFormat="1" ht="24">
      <c r="A143" s="150"/>
      <c r="B143" s="151" t="s">
        <v>317</v>
      </c>
      <c r="C143" s="152">
        <v>36</v>
      </c>
      <c r="D143" s="153" t="s">
        <v>482</v>
      </c>
      <c r="E143" s="152">
        <v>3</v>
      </c>
    </row>
    <row r="144" spans="1:5" s="142" customFormat="1">
      <c r="A144" s="150"/>
      <c r="B144" s="151" t="s">
        <v>343</v>
      </c>
      <c r="C144" s="152">
        <v>17</v>
      </c>
      <c r="D144" s="153" t="s">
        <v>483</v>
      </c>
      <c r="E144" s="152">
        <v>1</v>
      </c>
    </row>
    <row r="145" spans="1:5" s="142" customFormat="1">
      <c r="A145" s="150"/>
      <c r="B145" s="151" t="s">
        <v>347</v>
      </c>
      <c r="C145" s="152">
        <v>11</v>
      </c>
      <c r="D145" s="153" t="s">
        <v>484</v>
      </c>
      <c r="E145" s="152">
        <v>1</v>
      </c>
    </row>
    <row r="146" spans="1:5" s="142" customFormat="1">
      <c r="A146" s="150" t="s">
        <v>25</v>
      </c>
      <c r="B146" s="151" t="s">
        <v>325</v>
      </c>
      <c r="C146" s="152">
        <v>503</v>
      </c>
      <c r="D146" s="153" t="s">
        <v>191</v>
      </c>
      <c r="E146" s="152">
        <v>7</v>
      </c>
    </row>
    <row r="147" spans="1:5" s="142" customFormat="1" ht="24">
      <c r="A147" s="150"/>
      <c r="B147" s="151" t="s">
        <v>317</v>
      </c>
      <c r="C147" s="152">
        <v>315</v>
      </c>
      <c r="D147" s="153" t="s">
        <v>485</v>
      </c>
      <c r="E147" s="152">
        <v>5</v>
      </c>
    </row>
    <row r="148" spans="1:5" s="142" customFormat="1" ht="24">
      <c r="A148" s="150"/>
      <c r="B148" s="151" t="s">
        <v>327</v>
      </c>
      <c r="C148" s="152">
        <v>68</v>
      </c>
      <c r="D148" s="153" t="s">
        <v>486</v>
      </c>
      <c r="E148" s="152">
        <v>1</v>
      </c>
    </row>
    <row r="149" spans="1:5" s="142" customFormat="1" ht="24">
      <c r="A149" s="150" t="s">
        <v>26</v>
      </c>
      <c r="B149" s="151" t="s">
        <v>317</v>
      </c>
      <c r="C149" s="152">
        <v>2.5209999999999999</v>
      </c>
      <c r="D149" s="153" t="s">
        <v>487</v>
      </c>
      <c r="E149" s="152">
        <v>6</v>
      </c>
    </row>
    <row r="150" spans="1:5" s="142" customFormat="1">
      <c r="A150" s="150"/>
      <c r="B150" s="151" t="s">
        <v>325</v>
      </c>
      <c r="C150" s="152">
        <v>1.4159999999999999</v>
      </c>
      <c r="D150" s="153" t="s">
        <v>488</v>
      </c>
      <c r="E150" s="152">
        <v>4</v>
      </c>
    </row>
    <row r="151" spans="1:5" s="142" customFormat="1">
      <c r="A151" s="150"/>
      <c r="B151" s="151" t="s">
        <v>321</v>
      </c>
      <c r="C151" s="152">
        <v>990</v>
      </c>
      <c r="D151" s="153" t="s">
        <v>489</v>
      </c>
      <c r="E151" s="152">
        <v>3</v>
      </c>
    </row>
    <row r="152" spans="1:5" s="142" customFormat="1">
      <c r="A152" s="150"/>
      <c r="B152" s="151" t="s">
        <v>490</v>
      </c>
      <c r="C152" s="152">
        <v>651</v>
      </c>
      <c r="D152" s="153" t="s">
        <v>491</v>
      </c>
      <c r="E152" s="152">
        <v>2</v>
      </c>
    </row>
    <row r="153" spans="1:5" s="142" customFormat="1">
      <c r="A153" s="150"/>
      <c r="B153" s="151" t="s">
        <v>345</v>
      </c>
      <c r="C153" s="152">
        <v>492</v>
      </c>
      <c r="D153" s="153" t="s">
        <v>492</v>
      </c>
      <c r="E153" s="152">
        <v>1</v>
      </c>
    </row>
    <row r="154" spans="1:5" s="142" customFormat="1">
      <c r="A154" s="150"/>
      <c r="B154" s="151" t="s">
        <v>323</v>
      </c>
      <c r="C154" s="152">
        <v>448</v>
      </c>
      <c r="D154" s="153" t="s">
        <v>493</v>
      </c>
      <c r="E154" s="152">
        <v>1</v>
      </c>
    </row>
    <row r="155" spans="1:5" s="142" customFormat="1" ht="24">
      <c r="A155" s="150"/>
      <c r="B155" s="151" t="s">
        <v>327</v>
      </c>
      <c r="C155" s="152">
        <v>327</v>
      </c>
      <c r="D155" s="153" t="s">
        <v>494</v>
      </c>
      <c r="E155" s="152">
        <v>1</v>
      </c>
    </row>
    <row r="156" spans="1:5" s="142" customFormat="1">
      <c r="A156" s="150"/>
      <c r="B156" s="151" t="s">
        <v>347</v>
      </c>
      <c r="C156" s="152">
        <v>256</v>
      </c>
      <c r="D156" s="153" t="s">
        <v>495</v>
      </c>
      <c r="E156" s="152">
        <v>1</v>
      </c>
    </row>
    <row r="157" spans="1:5" s="142" customFormat="1" ht="24">
      <c r="A157" s="150" t="s">
        <v>30</v>
      </c>
      <c r="B157" s="151" t="s">
        <v>317</v>
      </c>
      <c r="C157" s="152">
        <v>197</v>
      </c>
      <c r="D157" s="153" t="s">
        <v>496</v>
      </c>
      <c r="E157" s="152">
        <v>3</v>
      </c>
    </row>
    <row r="158" spans="1:5" s="142" customFormat="1">
      <c r="A158" s="150"/>
      <c r="B158" s="151" t="s">
        <v>370</v>
      </c>
      <c r="C158" s="152">
        <v>184</v>
      </c>
      <c r="D158" s="153" t="s">
        <v>497</v>
      </c>
      <c r="E158" s="152">
        <v>3</v>
      </c>
    </row>
    <row r="159" spans="1:5" s="142" customFormat="1">
      <c r="A159" s="150"/>
      <c r="B159" s="151" t="s">
        <v>325</v>
      </c>
      <c r="C159" s="152">
        <v>146</v>
      </c>
      <c r="D159" s="153" t="s">
        <v>498</v>
      </c>
      <c r="E159" s="152">
        <v>2</v>
      </c>
    </row>
    <row r="160" spans="1:5" s="142" customFormat="1">
      <c r="A160" s="150"/>
      <c r="B160" s="151" t="s">
        <v>323</v>
      </c>
      <c r="C160" s="152">
        <v>100</v>
      </c>
      <c r="D160" s="153" t="s">
        <v>499</v>
      </c>
      <c r="E160" s="152">
        <v>2</v>
      </c>
    </row>
    <row r="161" spans="1:5" s="142" customFormat="1">
      <c r="A161" s="150"/>
      <c r="B161" s="151" t="s">
        <v>500</v>
      </c>
      <c r="C161" s="152">
        <v>66</v>
      </c>
      <c r="D161" s="153" t="s">
        <v>501</v>
      </c>
      <c r="E161" s="152">
        <v>1</v>
      </c>
    </row>
    <row r="162" spans="1:5" s="142" customFormat="1">
      <c r="A162" s="150"/>
      <c r="B162" s="151" t="s">
        <v>321</v>
      </c>
      <c r="C162" s="152">
        <v>46</v>
      </c>
      <c r="D162" s="153" t="s">
        <v>422</v>
      </c>
      <c r="E162" s="152">
        <v>1</v>
      </c>
    </row>
    <row r="163" spans="1:5" s="142" customFormat="1">
      <c r="A163" s="150"/>
      <c r="B163" s="151" t="s">
        <v>502</v>
      </c>
      <c r="C163" s="152">
        <v>31</v>
      </c>
      <c r="D163" s="153" t="s">
        <v>433</v>
      </c>
      <c r="E163" s="152">
        <v>1</v>
      </c>
    </row>
    <row r="164" spans="1:5" s="142" customFormat="1" ht="24">
      <c r="A164" s="150" t="s">
        <v>31</v>
      </c>
      <c r="B164" s="151" t="s">
        <v>317</v>
      </c>
      <c r="C164" s="152">
        <v>728</v>
      </c>
      <c r="D164" s="153" t="s">
        <v>503</v>
      </c>
      <c r="E164" s="152">
        <v>6</v>
      </c>
    </row>
    <row r="165" spans="1:5" s="142" customFormat="1">
      <c r="A165" s="150"/>
      <c r="B165" s="151" t="s">
        <v>325</v>
      </c>
      <c r="C165" s="152">
        <v>285</v>
      </c>
      <c r="D165" s="153" t="s">
        <v>504</v>
      </c>
      <c r="E165" s="152">
        <v>3</v>
      </c>
    </row>
    <row r="166" spans="1:5" s="142" customFormat="1">
      <c r="A166" s="150"/>
      <c r="B166" s="151" t="s">
        <v>321</v>
      </c>
      <c r="C166" s="152">
        <v>137</v>
      </c>
      <c r="D166" s="153" t="s">
        <v>505</v>
      </c>
      <c r="E166" s="152">
        <v>1</v>
      </c>
    </row>
    <row r="167" spans="1:5" s="142" customFormat="1" ht="24">
      <c r="A167" s="150"/>
      <c r="B167" s="151" t="s">
        <v>327</v>
      </c>
      <c r="C167" s="152">
        <v>112</v>
      </c>
      <c r="D167" s="153" t="s">
        <v>506</v>
      </c>
      <c r="E167" s="152">
        <v>1</v>
      </c>
    </row>
    <row r="168" spans="1:5" s="142" customFormat="1">
      <c r="A168" s="150"/>
      <c r="B168" s="151" t="s">
        <v>323</v>
      </c>
      <c r="C168" s="152">
        <v>91</v>
      </c>
      <c r="D168" s="153" t="s">
        <v>507</v>
      </c>
      <c r="E168" s="152">
        <v>1</v>
      </c>
    </row>
    <row r="169" spans="1:5" s="142" customFormat="1" ht="24">
      <c r="A169" s="150"/>
      <c r="B169" s="151" t="s">
        <v>357</v>
      </c>
      <c r="C169" s="152">
        <v>85</v>
      </c>
      <c r="D169" s="153" t="s">
        <v>508</v>
      </c>
      <c r="E169" s="152">
        <v>1</v>
      </c>
    </row>
    <row r="170" spans="1:5" s="142" customFormat="1" ht="24">
      <c r="A170" s="150" t="s">
        <v>32</v>
      </c>
      <c r="B170" s="151" t="s">
        <v>317</v>
      </c>
      <c r="C170" s="152">
        <v>1.2490000000000001</v>
      </c>
      <c r="D170" s="153" t="s">
        <v>509</v>
      </c>
      <c r="E170" s="152">
        <v>4</v>
      </c>
    </row>
    <row r="171" spans="1:5" s="142" customFormat="1">
      <c r="A171" s="150"/>
      <c r="B171" s="151" t="s">
        <v>355</v>
      </c>
      <c r="C171" s="152">
        <v>1040</v>
      </c>
      <c r="D171" s="153" t="s">
        <v>510</v>
      </c>
      <c r="E171" s="152">
        <v>3</v>
      </c>
    </row>
    <row r="172" spans="1:5" s="142" customFormat="1">
      <c r="A172" s="150"/>
      <c r="B172" s="151" t="s">
        <v>370</v>
      </c>
      <c r="C172" s="152">
        <v>760</v>
      </c>
      <c r="D172" s="153" t="s">
        <v>511</v>
      </c>
      <c r="E172" s="152">
        <v>2</v>
      </c>
    </row>
    <row r="173" spans="1:5" s="142" customFormat="1">
      <c r="A173" s="150"/>
      <c r="B173" s="151" t="s">
        <v>323</v>
      </c>
      <c r="C173" s="152">
        <v>700</v>
      </c>
      <c r="D173" s="153" t="s">
        <v>512</v>
      </c>
      <c r="E173" s="152">
        <v>2</v>
      </c>
    </row>
    <row r="174" spans="1:5" s="142" customFormat="1">
      <c r="A174" s="150"/>
      <c r="B174" s="151" t="s">
        <v>321</v>
      </c>
      <c r="C174" s="152">
        <v>620</v>
      </c>
      <c r="D174" s="153" t="s">
        <v>513</v>
      </c>
      <c r="E174" s="152">
        <v>2</v>
      </c>
    </row>
    <row r="175" spans="1:5" s="142" customFormat="1" ht="24">
      <c r="A175" s="150"/>
      <c r="B175" s="151" t="s">
        <v>464</v>
      </c>
      <c r="C175" s="152">
        <v>528</v>
      </c>
      <c r="D175" s="153" t="s">
        <v>514</v>
      </c>
      <c r="E175" s="152">
        <v>2</v>
      </c>
    </row>
    <row r="176" spans="1:5" s="142" customFormat="1" ht="24">
      <c r="A176" s="150"/>
      <c r="B176" s="151" t="s">
        <v>327</v>
      </c>
      <c r="C176" s="152">
        <v>493</v>
      </c>
      <c r="D176" s="153" t="s">
        <v>515</v>
      </c>
      <c r="E176" s="152">
        <v>1</v>
      </c>
    </row>
    <row r="177" spans="1:5" s="142" customFormat="1">
      <c r="A177" s="150"/>
      <c r="B177" s="151" t="s">
        <v>347</v>
      </c>
      <c r="C177" s="152">
        <v>362</v>
      </c>
      <c r="D177" s="153" t="s">
        <v>516</v>
      </c>
      <c r="E177" s="152">
        <v>1</v>
      </c>
    </row>
    <row r="178" spans="1:5" s="142" customFormat="1">
      <c r="A178" s="150"/>
      <c r="B178" s="151" t="s">
        <v>329</v>
      </c>
      <c r="C178" s="152">
        <v>317</v>
      </c>
      <c r="D178" s="153" t="s">
        <v>517</v>
      </c>
      <c r="E178" s="152">
        <v>1</v>
      </c>
    </row>
    <row r="179" spans="1:5" s="142" customFormat="1">
      <c r="A179" s="150"/>
      <c r="B179" s="151" t="s">
        <v>518</v>
      </c>
      <c r="C179" s="152">
        <v>280</v>
      </c>
      <c r="D179" s="153" t="s">
        <v>519</v>
      </c>
      <c r="E179" s="152">
        <v>1</v>
      </c>
    </row>
    <row r="180" spans="1:5" s="142" customFormat="1" ht="24">
      <c r="A180" s="150" t="s">
        <v>33</v>
      </c>
      <c r="B180" s="151" t="s">
        <v>317</v>
      </c>
      <c r="C180" s="152">
        <v>4.3380000000000001</v>
      </c>
      <c r="D180" s="153" t="s">
        <v>520</v>
      </c>
      <c r="E180" s="152">
        <v>10</v>
      </c>
    </row>
    <row r="181" spans="1:5" s="142" customFormat="1">
      <c r="A181" s="150"/>
      <c r="B181" s="151" t="s">
        <v>321</v>
      </c>
      <c r="C181" s="152">
        <v>3060</v>
      </c>
      <c r="D181" s="153" t="s">
        <v>521</v>
      </c>
      <c r="E181" s="152">
        <v>7</v>
      </c>
    </row>
    <row r="182" spans="1:5" s="142" customFormat="1" ht="24">
      <c r="A182" s="150"/>
      <c r="B182" s="151" t="s">
        <v>522</v>
      </c>
      <c r="C182" s="152">
        <v>1.6859999999999999</v>
      </c>
      <c r="D182" s="153" t="s">
        <v>523</v>
      </c>
      <c r="E182" s="152">
        <v>4</v>
      </c>
    </row>
    <row r="183" spans="1:5" s="142" customFormat="1" ht="24">
      <c r="A183" s="150"/>
      <c r="B183" s="151" t="s">
        <v>327</v>
      </c>
      <c r="C183" s="152">
        <v>1.3640000000000001</v>
      </c>
      <c r="D183" s="153" t="s">
        <v>524</v>
      </c>
      <c r="E183" s="152">
        <v>3</v>
      </c>
    </row>
    <row r="184" spans="1:5" s="142" customFormat="1">
      <c r="A184" s="150"/>
      <c r="B184" s="151" t="s">
        <v>323</v>
      </c>
      <c r="C184" s="152">
        <v>1.0629999999999999</v>
      </c>
      <c r="D184" s="153" t="s">
        <v>525</v>
      </c>
      <c r="E184" s="152">
        <v>3</v>
      </c>
    </row>
    <row r="185" spans="1:5" s="142" customFormat="1" ht="24">
      <c r="A185" s="150" t="s">
        <v>34</v>
      </c>
      <c r="B185" s="151" t="s">
        <v>327</v>
      </c>
      <c r="C185" s="152">
        <v>687</v>
      </c>
      <c r="D185" s="153" t="s">
        <v>526</v>
      </c>
      <c r="E185" s="152">
        <v>4</v>
      </c>
    </row>
    <row r="186" spans="1:5" s="142" customFormat="1" ht="24">
      <c r="A186" s="150"/>
      <c r="B186" s="151" t="s">
        <v>464</v>
      </c>
      <c r="C186" s="152">
        <v>668</v>
      </c>
      <c r="D186" s="153" t="s">
        <v>527</v>
      </c>
      <c r="E186" s="152">
        <v>4</v>
      </c>
    </row>
    <row r="187" spans="1:5" s="142" customFormat="1" ht="24">
      <c r="A187" s="150"/>
      <c r="B187" s="151" t="s">
        <v>317</v>
      </c>
      <c r="C187" s="152">
        <v>507</v>
      </c>
      <c r="D187" s="153" t="s">
        <v>528</v>
      </c>
      <c r="E187" s="152">
        <v>3</v>
      </c>
    </row>
    <row r="188" spans="1:5" s="142" customFormat="1">
      <c r="A188" s="150"/>
      <c r="B188" s="151" t="s">
        <v>321</v>
      </c>
      <c r="C188" s="152">
        <v>247</v>
      </c>
      <c r="D188" s="153" t="s">
        <v>529</v>
      </c>
      <c r="E188" s="152">
        <v>1</v>
      </c>
    </row>
    <row r="189" spans="1:5" s="142" customFormat="1">
      <c r="A189" s="150"/>
      <c r="B189" s="151" t="s">
        <v>323</v>
      </c>
      <c r="C189" s="152">
        <v>214</v>
      </c>
      <c r="D189" s="153" t="s">
        <v>530</v>
      </c>
      <c r="E189" s="152">
        <v>1</v>
      </c>
    </row>
    <row r="190" spans="1:5" s="142" customFormat="1">
      <c r="A190" s="150"/>
      <c r="B190" s="151" t="s">
        <v>329</v>
      </c>
      <c r="C190" s="152">
        <v>175</v>
      </c>
      <c r="D190" s="153" t="s">
        <v>531</v>
      </c>
      <c r="E190" s="152">
        <v>1</v>
      </c>
    </row>
    <row r="191" spans="1:5" s="142" customFormat="1" ht="24">
      <c r="A191" s="150"/>
      <c r="B191" s="151" t="s">
        <v>377</v>
      </c>
      <c r="C191" s="152">
        <v>139</v>
      </c>
      <c r="D191" s="153" t="s">
        <v>532</v>
      </c>
      <c r="E191" s="152">
        <v>1</v>
      </c>
    </row>
    <row r="192" spans="1:5">
      <c r="A192" s="156"/>
      <c r="B192" s="151" t="s">
        <v>343</v>
      </c>
      <c r="C192" s="152">
        <v>115</v>
      </c>
      <c r="D192" s="153" t="s">
        <v>391</v>
      </c>
      <c r="E192" s="152">
        <v>1</v>
      </c>
    </row>
    <row r="193" spans="1:5">
      <c r="A193" s="150"/>
      <c r="B193" s="151" t="s">
        <v>347</v>
      </c>
      <c r="C193" s="152">
        <v>95</v>
      </c>
      <c r="D193" s="153" t="s">
        <v>533</v>
      </c>
      <c r="E193" s="152">
        <v>1</v>
      </c>
    </row>
    <row r="194" spans="1:5" ht="24">
      <c r="A194" s="150" t="s">
        <v>35</v>
      </c>
      <c r="B194" s="151" t="s">
        <v>464</v>
      </c>
      <c r="C194" s="152">
        <v>2.5459999999999998</v>
      </c>
      <c r="D194" s="153" t="s">
        <v>534</v>
      </c>
      <c r="E194" s="152">
        <v>6</v>
      </c>
    </row>
    <row r="195" spans="1:5">
      <c r="A195" s="150"/>
      <c r="B195" s="151" t="s">
        <v>535</v>
      </c>
      <c r="C195" s="152">
        <v>2.395</v>
      </c>
      <c r="D195" s="153" t="s">
        <v>536</v>
      </c>
      <c r="E195" s="152">
        <v>5</v>
      </c>
    </row>
    <row r="196" spans="1:5" ht="24">
      <c r="A196" s="150"/>
      <c r="B196" s="151" t="s">
        <v>317</v>
      </c>
      <c r="C196" s="152">
        <v>1.605</v>
      </c>
      <c r="D196" s="153" t="s">
        <v>537</v>
      </c>
      <c r="E196" s="152">
        <v>4</v>
      </c>
    </row>
    <row r="197" spans="1:5">
      <c r="A197" s="150"/>
      <c r="B197" s="151" t="s">
        <v>321</v>
      </c>
      <c r="C197" s="152">
        <v>1.484</v>
      </c>
      <c r="D197" s="153" t="s">
        <v>538</v>
      </c>
      <c r="E197" s="152">
        <v>3</v>
      </c>
    </row>
    <row r="198" spans="1:5">
      <c r="A198" s="150"/>
      <c r="B198" s="151" t="s">
        <v>363</v>
      </c>
      <c r="C198" s="152">
        <v>1.1339999999999999</v>
      </c>
      <c r="D198" s="153" t="s">
        <v>539</v>
      </c>
      <c r="E198" s="152">
        <v>3</v>
      </c>
    </row>
    <row r="199" spans="1:5">
      <c r="A199" s="150"/>
      <c r="B199" s="151" t="s">
        <v>323</v>
      </c>
      <c r="C199" s="152">
        <v>816</v>
      </c>
      <c r="D199" s="153" t="s">
        <v>540</v>
      </c>
      <c r="E199" s="152">
        <v>2</v>
      </c>
    </row>
    <row r="200" spans="1:5" ht="24">
      <c r="A200" s="150"/>
      <c r="B200" s="151" t="s">
        <v>541</v>
      </c>
      <c r="C200" s="152">
        <v>716</v>
      </c>
      <c r="D200" s="153" t="s">
        <v>542</v>
      </c>
      <c r="E200" s="152">
        <v>2</v>
      </c>
    </row>
    <row r="201" spans="1:5">
      <c r="A201" s="150"/>
      <c r="B201" s="151" t="s">
        <v>345</v>
      </c>
      <c r="C201" s="152">
        <v>686</v>
      </c>
      <c r="D201" s="153" t="s">
        <v>543</v>
      </c>
      <c r="E201" s="152">
        <v>2</v>
      </c>
    </row>
    <row r="202" spans="1:5">
      <c r="A202" s="150" t="s">
        <v>36</v>
      </c>
      <c r="B202" s="151" t="s">
        <v>321</v>
      </c>
      <c r="C202" s="152">
        <v>420</v>
      </c>
      <c r="D202" s="153" t="s">
        <v>544</v>
      </c>
      <c r="E202" s="152">
        <v>5</v>
      </c>
    </row>
    <row r="203" spans="1:5">
      <c r="A203" s="150"/>
      <c r="B203" s="151" t="s">
        <v>325</v>
      </c>
      <c r="C203" s="152">
        <v>320</v>
      </c>
      <c r="D203" s="153" t="s">
        <v>545</v>
      </c>
      <c r="E203" s="152">
        <v>4</v>
      </c>
    </row>
    <row r="204" spans="1:5" ht="24">
      <c r="A204" s="150"/>
      <c r="B204" s="151" t="s">
        <v>317</v>
      </c>
      <c r="C204" s="152">
        <v>220</v>
      </c>
      <c r="D204" s="153" t="s">
        <v>546</v>
      </c>
      <c r="E204" s="152">
        <v>3</v>
      </c>
    </row>
    <row r="205" spans="1:5" ht="24">
      <c r="A205" s="150"/>
      <c r="B205" s="151" t="s">
        <v>327</v>
      </c>
      <c r="C205" s="152">
        <v>62</v>
      </c>
      <c r="D205" s="153" t="s">
        <v>547</v>
      </c>
      <c r="E205" s="152">
        <v>1</v>
      </c>
    </row>
    <row r="206" spans="1:5" ht="24">
      <c r="A206" s="150" t="s">
        <v>37</v>
      </c>
      <c r="B206" s="151" t="s">
        <v>317</v>
      </c>
      <c r="C206" s="152">
        <v>129</v>
      </c>
      <c r="D206" s="153" t="s">
        <v>548</v>
      </c>
      <c r="E206" s="152">
        <v>6</v>
      </c>
    </row>
    <row r="207" spans="1:5">
      <c r="A207" s="150"/>
      <c r="B207" s="151" t="s">
        <v>325</v>
      </c>
      <c r="C207" s="152">
        <v>52</v>
      </c>
      <c r="D207" s="153" t="s">
        <v>549</v>
      </c>
      <c r="E207" s="152">
        <v>3</v>
      </c>
    </row>
    <row r="208" spans="1:5" ht="24">
      <c r="A208" s="150"/>
      <c r="B208" s="151" t="s">
        <v>327</v>
      </c>
      <c r="C208" s="152">
        <v>31</v>
      </c>
      <c r="D208" s="153" t="s">
        <v>550</v>
      </c>
      <c r="E208" s="152">
        <v>2</v>
      </c>
    </row>
    <row r="209" spans="1:5" ht="24">
      <c r="A209" s="150" t="s">
        <v>38</v>
      </c>
      <c r="B209" s="151" t="s">
        <v>317</v>
      </c>
      <c r="C209" s="152">
        <v>8.6760000000000002</v>
      </c>
      <c r="D209" s="153" t="s">
        <v>551</v>
      </c>
      <c r="E209" s="152">
        <v>15</v>
      </c>
    </row>
    <row r="210" spans="1:5">
      <c r="A210" s="150"/>
      <c r="B210" s="151" t="s">
        <v>325</v>
      </c>
      <c r="C210" s="152">
        <v>2.379</v>
      </c>
      <c r="D210" s="153" t="s">
        <v>552</v>
      </c>
      <c r="E210" s="152">
        <v>4</v>
      </c>
    </row>
    <row r="211" spans="1:5">
      <c r="A211" s="150"/>
      <c r="B211" s="151" t="s">
        <v>321</v>
      </c>
      <c r="C211" s="152">
        <v>2.0619999999999998</v>
      </c>
      <c r="D211" s="153" t="s">
        <v>553</v>
      </c>
      <c r="E211" s="152">
        <v>3</v>
      </c>
    </row>
    <row r="212" spans="1:5">
      <c r="A212" s="150"/>
      <c r="B212" s="151" t="s">
        <v>323</v>
      </c>
      <c r="C212" s="152">
        <v>1.454</v>
      </c>
      <c r="D212" s="153" t="s">
        <v>398</v>
      </c>
      <c r="E212" s="152">
        <v>2</v>
      </c>
    </row>
    <row r="213" spans="1:5">
      <c r="A213" s="150"/>
      <c r="B213" s="151" t="s">
        <v>554</v>
      </c>
      <c r="C213" s="152">
        <v>1.2689999999999999</v>
      </c>
      <c r="D213" s="153" t="s">
        <v>555</v>
      </c>
      <c r="E213" s="152">
        <v>2</v>
      </c>
    </row>
    <row r="214" spans="1:5">
      <c r="A214" s="150"/>
      <c r="B214" s="151" t="s">
        <v>347</v>
      </c>
      <c r="C214" s="152">
        <v>891</v>
      </c>
      <c r="D214" s="153" t="s">
        <v>556</v>
      </c>
      <c r="E214" s="152">
        <v>2</v>
      </c>
    </row>
    <row r="215" spans="1:5" ht="24">
      <c r="A215" s="150"/>
      <c r="B215" s="151" t="s">
        <v>327</v>
      </c>
      <c r="C215" s="152">
        <v>556</v>
      </c>
      <c r="D215" s="153" t="s">
        <v>557</v>
      </c>
      <c r="E215" s="152">
        <v>1</v>
      </c>
    </row>
    <row r="216" spans="1:5">
      <c r="A216" s="150" t="s">
        <v>39</v>
      </c>
      <c r="B216" s="151" t="s">
        <v>325</v>
      </c>
      <c r="C216" s="152">
        <v>2.9940000000000002</v>
      </c>
      <c r="D216" s="153" t="s">
        <v>558</v>
      </c>
      <c r="E216" s="152">
        <v>9</v>
      </c>
    </row>
    <row r="217" spans="1:5" ht="24">
      <c r="A217" s="150"/>
      <c r="B217" s="151" t="s">
        <v>317</v>
      </c>
      <c r="C217" s="152">
        <v>1.4079999999999999</v>
      </c>
      <c r="D217" s="153" t="s">
        <v>559</v>
      </c>
      <c r="E217" s="152">
        <v>4</v>
      </c>
    </row>
    <row r="218" spans="1:5">
      <c r="A218" s="150"/>
      <c r="B218" s="151" t="s">
        <v>321</v>
      </c>
      <c r="C218" s="152">
        <v>1.2749999999999999</v>
      </c>
      <c r="D218" s="153" t="s">
        <v>560</v>
      </c>
      <c r="E218" s="152">
        <v>4</v>
      </c>
    </row>
    <row r="219" spans="1:5" ht="24">
      <c r="A219" s="150"/>
      <c r="B219" s="151" t="s">
        <v>327</v>
      </c>
      <c r="C219" s="152">
        <v>986</v>
      </c>
      <c r="D219" s="153" t="s">
        <v>561</v>
      </c>
      <c r="E219" s="152">
        <v>3</v>
      </c>
    </row>
    <row r="220" spans="1:5">
      <c r="A220" s="150"/>
      <c r="B220" s="151" t="s">
        <v>323</v>
      </c>
      <c r="C220" s="152">
        <v>485</v>
      </c>
      <c r="D220" s="153" t="s">
        <v>562</v>
      </c>
      <c r="E220" s="152">
        <v>2</v>
      </c>
    </row>
    <row r="221" spans="1:5">
      <c r="A221" s="150"/>
      <c r="B221" s="151" t="s">
        <v>355</v>
      </c>
      <c r="C221" s="152">
        <v>302</v>
      </c>
      <c r="D221" s="153" t="s">
        <v>563</v>
      </c>
      <c r="E221" s="152">
        <v>1</v>
      </c>
    </row>
    <row r="222" spans="1:5">
      <c r="A222" s="150" t="s">
        <v>40</v>
      </c>
      <c r="B222" s="151" t="s">
        <v>325</v>
      </c>
      <c r="C222" s="152">
        <v>713</v>
      </c>
      <c r="D222" s="153" t="s">
        <v>564</v>
      </c>
      <c r="E222" s="152">
        <v>5</v>
      </c>
    </row>
    <row r="223" spans="1:5">
      <c r="A223" s="150"/>
      <c r="B223" s="151" t="s">
        <v>321</v>
      </c>
      <c r="C223" s="152">
        <v>543</v>
      </c>
      <c r="D223" s="153" t="s">
        <v>497</v>
      </c>
      <c r="E223" s="152">
        <v>4</v>
      </c>
    </row>
    <row r="224" spans="1:5" ht="24">
      <c r="A224" s="150"/>
      <c r="B224" s="151" t="s">
        <v>317</v>
      </c>
      <c r="C224" s="152">
        <v>529</v>
      </c>
      <c r="D224" s="153" t="s">
        <v>471</v>
      </c>
      <c r="E224" s="152">
        <v>3</v>
      </c>
    </row>
    <row r="225" spans="1:5" ht="24">
      <c r="A225" s="156"/>
      <c r="B225" s="151" t="s">
        <v>327</v>
      </c>
      <c r="C225" s="152">
        <v>224</v>
      </c>
      <c r="D225" s="153" t="s">
        <v>565</v>
      </c>
      <c r="E225" s="152">
        <v>1</v>
      </c>
    </row>
    <row r="226" spans="1:5">
      <c r="A226" s="150"/>
      <c r="B226" s="151" t="s">
        <v>347</v>
      </c>
      <c r="C226" s="152">
        <v>131</v>
      </c>
      <c r="D226" s="153" t="s">
        <v>566</v>
      </c>
      <c r="E226" s="152">
        <v>1</v>
      </c>
    </row>
    <row r="227" spans="1:5">
      <c r="A227" s="150"/>
      <c r="B227" s="151" t="s">
        <v>323</v>
      </c>
      <c r="C227" s="152">
        <v>126</v>
      </c>
      <c r="D227" s="153" t="s">
        <v>567</v>
      </c>
      <c r="E227" s="152">
        <v>1</v>
      </c>
    </row>
    <row r="228" spans="1:5" ht="24">
      <c r="A228" s="150" t="s">
        <v>41</v>
      </c>
      <c r="B228" s="151" t="s">
        <v>317</v>
      </c>
      <c r="C228" s="152">
        <v>1.958</v>
      </c>
      <c r="D228" s="153" t="s">
        <v>568</v>
      </c>
      <c r="E228" s="152">
        <v>7</v>
      </c>
    </row>
    <row r="229" spans="1:5">
      <c r="A229" s="150"/>
      <c r="B229" s="151" t="s">
        <v>363</v>
      </c>
      <c r="C229" s="152">
        <v>758</v>
      </c>
      <c r="D229" s="153" t="s">
        <v>569</v>
      </c>
      <c r="E229" s="152">
        <v>3</v>
      </c>
    </row>
    <row r="230" spans="1:5">
      <c r="A230" s="150"/>
      <c r="B230" s="151" t="s">
        <v>570</v>
      </c>
      <c r="C230" s="152">
        <v>535</v>
      </c>
      <c r="D230" s="153" t="s">
        <v>571</v>
      </c>
      <c r="E230" s="152">
        <v>2</v>
      </c>
    </row>
    <row r="231" spans="1:5">
      <c r="A231" s="150"/>
      <c r="B231" s="151" t="s">
        <v>325</v>
      </c>
      <c r="C231" s="152">
        <v>512</v>
      </c>
      <c r="D231" s="153" t="s">
        <v>414</v>
      </c>
      <c r="E231" s="152">
        <v>2</v>
      </c>
    </row>
    <row r="232" spans="1:5">
      <c r="A232" s="150"/>
      <c r="B232" s="151" t="s">
        <v>345</v>
      </c>
      <c r="C232" s="152">
        <v>440</v>
      </c>
      <c r="D232" s="153" t="s">
        <v>572</v>
      </c>
      <c r="E232" s="152">
        <v>1</v>
      </c>
    </row>
    <row r="233" spans="1:5">
      <c r="A233" s="150"/>
      <c r="B233" s="151" t="s">
        <v>321</v>
      </c>
      <c r="C233" s="152">
        <v>438</v>
      </c>
      <c r="D233" s="153" t="s">
        <v>573</v>
      </c>
      <c r="E233" s="152">
        <v>1</v>
      </c>
    </row>
    <row r="234" spans="1:5">
      <c r="A234" s="150"/>
      <c r="B234" s="151" t="s">
        <v>323</v>
      </c>
      <c r="C234" s="152">
        <v>384</v>
      </c>
      <c r="D234" s="153" t="s">
        <v>416</v>
      </c>
      <c r="E234" s="152">
        <v>1</v>
      </c>
    </row>
    <row r="235" spans="1:5" ht="24">
      <c r="A235" s="150"/>
      <c r="B235" s="151" t="s">
        <v>327</v>
      </c>
      <c r="C235" s="152">
        <v>380</v>
      </c>
      <c r="D235" s="153" t="s">
        <v>574</v>
      </c>
      <c r="E235" s="152">
        <v>1</v>
      </c>
    </row>
    <row r="236" spans="1:5">
      <c r="A236" s="150"/>
      <c r="B236" s="151" t="s">
        <v>370</v>
      </c>
      <c r="C236" s="152">
        <v>204</v>
      </c>
      <c r="D236" s="153" t="s">
        <v>575</v>
      </c>
      <c r="E236" s="152">
        <v>1</v>
      </c>
    </row>
    <row r="237" spans="1:5" ht="24">
      <c r="A237" s="150" t="s">
        <v>42</v>
      </c>
      <c r="B237" s="151" t="s">
        <v>317</v>
      </c>
      <c r="C237" s="152">
        <v>4.593</v>
      </c>
      <c r="D237" s="153" t="s">
        <v>576</v>
      </c>
      <c r="E237" s="152">
        <v>9</v>
      </c>
    </row>
    <row r="238" spans="1:5">
      <c r="A238" s="150"/>
      <c r="B238" s="151" t="s">
        <v>325</v>
      </c>
      <c r="C238" s="152">
        <v>3.254</v>
      </c>
      <c r="D238" s="153" t="s">
        <v>577</v>
      </c>
      <c r="E238" s="152">
        <v>7</v>
      </c>
    </row>
    <row r="239" spans="1:5">
      <c r="A239" s="150"/>
      <c r="B239" s="151" t="s">
        <v>321</v>
      </c>
      <c r="C239" s="152">
        <v>1.7470000000000001</v>
      </c>
      <c r="D239" s="153" t="s">
        <v>578</v>
      </c>
      <c r="E239" s="152">
        <v>3</v>
      </c>
    </row>
    <row r="240" spans="1:5">
      <c r="A240" s="150"/>
      <c r="B240" s="151" t="s">
        <v>323</v>
      </c>
      <c r="C240" s="152">
        <v>1.2589999999999999</v>
      </c>
      <c r="D240" s="153" t="s">
        <v>579</v>
      </c>
      <c r="E240" s="152">
        <v>3</v>
      </c>
    </row>
    <row r="241" spans="1:5" ht="24">
      <c r="A241" s="150"/>
      <c r="B241" s="151" t="s">
        <v>327</v>
      </c>
      <c r="C241" s="152">
        <v>1.0029999999999999</v>
      </c>
      <c r="D241" s="153" t="s">
        <v>580</v>
      </c>
      <c r="E241" s="152">
        <v>2</v>
      </c>
    </row>
    <row r="242" spans="1:5">
      <c r="A242" s="150"/>
      <c r="B242" s="151" t="s">
        <v>347</v>
      </c>
      <c r="C242" s="152">
        <v>745</v>
      </c>
      <c r="D242" s="153" t="s">
        <v>581</v>
      </c>
      <c r="E242" s="152">
        <v>1</v>
      </c>
    </row>
    <row r="243" spans="1:5" ht="24">
      <c r="A243" s="150"/>
      <c r="B243" s="151" t="s">
        <v>384</v>
      </c>
      <c r="C243" s="152">
        <v>474</v>
      </c>
      <c r="D243" s="153" t="s">
        <v>582</v>
      </c>
      <c r="E243" s="152">
        <v>1</v>
      </c>
    </row>
    <row r="244" spans="1:5">
      <c r="A244" s="150"/>
      <c r="B244" s="151" t="s">
        <v>583</v>
      </c>
      <c r="C244" s="152">
        <v>452</v>
      </c>
      <c r="D244" s="153" t="s">
        <v>584</v>
      </c>
      <c r="E244" s="152">
        <v>1</v>
      </c>
    </row>
    <row r="245" spans="1:5" ht="24">
      <c r="A245" s="150" t="s">
        <v>43</v>
      </c>
      <c r="B245" s="151" t="s">
        <v>317</v>
      </c>
      <c r="C245" s="152">
        <v>4.6920000000000002</v>
      </c>
      <c r="D245" s="153" t="s">
        <v>585</v>
      </c>
      <c r="E245" s="152">
        <v>12</v>
      </c>
    </row>
    <row r="246" spans="1:5">
      <c r="A246" s="150"/>
      <c r="B246" s="151" t="s">
        <v>321</v>
      </c>
      <c r="C246" s="152">
        <v>1.369</v>
      </c>
      <c r="D246" s="153" t="s">
        <v>586</v>
      </c>
      <c r="E246" s="152">
        <v>3</v>
      </c>
    </row>
    <row r="247" spans="1:5">
      <c r="A247" s="150"/>
      <c r="B247" s="151" t="s">
        <v>323</v>
      </c>
      <c r="C247" s="152">
        <v>1.3420000000000001</v>
      </c>
      <c r="D247" s="153" t="s">
        <v>587</v>
      </c>
      <c r="E247" s="152">
        <v>3</v>
      </c>
    </row>
    <row r="248" spans="1:5">
      <c r="A248" s="150"/>
      <c r="B248" s="151" t="s">
        <v>325</v>
      </c>
      <c r="C248" s="152">
        <v>1190</v>
      </c>
      <c r="D248" s="153" t="s">
        <v>588</v>
      </c>
      <c r="E248" s="152">
        <v>3</v>
      </c>
    </row>
    <row r="249" spans="1:5" ht="24">
      <c r="A249" s="150"/>
      <c r="B249" s="151" t="s">
        <v>327</v>
      </c>
      <c r="C249" s="152">
        <v>839</v>
      </c>
      <c r="D249" s="153" t="s">
        <v>589</v>
      </c>
      <c r="E249" s="152">
        <v>2</v>
      </c>
    </row>
    <row r="250" spans="1:5" ht="24">
      <c r="A250" s="150"/>
      <c r="B250" s="151" t="s">
        <v>351</v>
      </c>
      <c r="C250" s="152">
        <v>499</v>
      </c>
      <c r="D250" s="153" t="s">
        <v>590</v>
      </c>
      <c r="E250" s="152">
        <v>1</v>
      </c>
    </row>
    <row r="251" spans="1:5">
      <c r="A251" s="150"/>
      <c r="B251" s="151" t="s">
        <v>347</v>
      </c>
      <c r="C251" s="152">
        <v>473</v>
      </c>
      <c r="D251" s="153" t="s">
        <v>591</v>
      </c>
      <c r="E251" s="152">
        <v>1</v>
      </c>
    </row>
    <row r="252" spans="1:5" ht="24">
      <c r="A252" s="150" t="s">
        <v>44</v>
      </c>
      <c r="B252" s="151" t="s">
        <v>317</v>
      </c>
      <c r="C252" s="152">
        <v>2050</v>
      </c>
      <c r="D252" s="153" t="s">
        <v>592</v>
      </c>
      <c r="E252" s="152">
        <v>6</v>
      </c>
    </row>
    <row r="253" spans="1:5">
      <c r="A253" s="150"/>
      <c r="B253" s="151" t="s">
        <v>325</v>
      </c>
      <c r="C253" s="152">
        <v>1.6459999999999999</v>
      </c>
      <c r="D253" s="153" t="s">
        <v>593</v>
      </c>
      <c r="E253" s="152">
        <v>4</v>
      </c>
    </row>
    <row r="254" spans="1:5">
      <c r="A254" s="150"/>
      <c r="B254" s="151" t="s">
        <v>345</v>
      </c>
      <c r="C254" s="152">
        <v>1.119</v>
      </c>
      <c r="D254" s="153" t="s">
        <v>594</v>
      </c>
      <c r="E254" s="152">
        <v>3</v>
      </c>
    </row>
    <row r="255" spans="1:5">
      <c r="A255" s="150"/>
      <c r="B255" s="151" t="s">
        <v>323</v>
      </c>
      <c r="C255" s="152">
        <v>1030</v>
      </c>
      <c r="D255" s="153" t="s">
        <v>595</v>
      </c>
      <c r="E255" s="152">
        <v>3</v>
      </c>
    </row>
    <row r="256" spans="1:5" ht="24">
      <c r="A256" s="150"/>
      <c r="B256" s="151" t="s">
        <v>327</v>
      </c>
      <c r="C256" s="152">
        <v>657</v>
      </c>
      <c r="D256" s="153" t="s">
        <v>596</v>
      </c>
      <c r="E256" s="152">
        <v>2</v>
      </c>
    </row>
    <row r="257" spans="1:5">
      <c r="A257" s="150"/>
      <c r="B257" s="151" t="s">
        <v>321</v>
      </c>
      <c r="C257" s="152">
        <v>490</v>
      </c>
      <c r="D257" s="153" t="s">
        <v>597</v>
      </c>
      <c r="E257" s="152">
        <v>1</v>
      </c>
    </row>
    <row r="258" spans="1:5" ht="24">
      <c r="A258" s="150"/>
      <c r="B258" s="151" t="s">
        <v>351</v>
      </c>
      <c r="C258" s="152">
        <v>475</v>
      </c>
      <c r="D258" s="153" t="s">
        <v>531</v>
      </c>
      <c r="E258" s="152">
        <v>1</v>
      </c>
    </row>
    <row r="259" spans="1:5">
      <c r="A259" s="150"/>
      <c r="B259" s="151" t="s">
        <v>347</v>
      </c>
      <c r="C259" s="152">
        <v>254</v>
      </c>
      <c r="D259" s="153" t="s">
        <v>598</v>
      </c>
      <c r="E259" s="152">
        <v>1</v>
      </c>
    </row>
    <row r="260" spans="1:5" ht="24">
      <c r="A260" s="150" t="s">
        <v>45</v>
      </c>
      <c r="B260" s="151" t="s">
        <v>317</v>
      </c>
      <c r="C260" s="152">
        <v>5.6070000000000002</v>
      </c>
      <c r="D260" s="153" t="s">
        <v>599</v>
      </c>
      <c r="E260" s="152">
        <v>9</v>
      </c>
    </row>
    <row r="261" spans="1:5">
      <c r="A261" s="150"/>
      <c r="B261" s="151" t="s">
        <v>325</v>
      </c>
      <c r="C261" s="152">
        <v>1.9079999999999999</v>
      </c>
      <c r="D261" s="153" t="s">
        <v>600</v>
      </c>
      <c r="E261" s="152">
        <v>3</v>
      </c>
    </row>
    <row r="262" spans="1:5">
      <c r="A262" s="150"/>
      <c r="B262" s="151" t="s">
        <v>321</v>
      </c>
      <c r="C262" s="152">
        <v>1.627</v>
      </c>
      <c r="D262" s="153" t="s">
        <v>601</v>
      </c>
      <c r="E262" s="152">
        <v>3</v>
      </c>
    </row>
    <row r="263" spans="1:5">
      <c r="A263" s="150"/>
      <c r="B263" s="151" t="s">
        <v>343</v>
      </c>
      <c r="C263" s="152">
        <v>1.5980000000000001</v>
      </c>
      <c r="D263" s="153" t="s">
        <v>602</v>
      </c>
      <c r="E263" s="152">
        <v>3</v>
      </c>
    </row>
    <row r="264" spans="1:5" ht="24">
      <c r="A264" s="150"/>
      <c r="B264" s="151" t="s">
        <v>327</v>
      </c>
      <c r="C264" s="152">
        <v>1030</v>
      </c>
      <c r="D264" s="153" t="s">
        <v>603</v>
      </c>
      <c r="E264" s="152">
        <v>2</v>
      </c>
    </row>
    <row r="265" spans="1:5">
      <c r="A265" s="150"/>
      <c r="B265" s="151" t="s">
        <v>347</v>
      </c>
      <c r="C265" s="152">
        <v>972</v>
      </c>
      <c r="D265" s="153" t="s">
        <v>604</v>
      </c>
      <c r="E265" s="152">
        <v>2</v>
      </c>
    </row>
    <row r="266" spans="1:5" ht="24">
      <c r="A266" s="150"/>
      <c r="B266" s="151" t="s">
        <v>351</v>
      </c>
      <c r="C266" s="152">
        <v>859</v>
      </c>
      <c r="D266" s="153" t="s">
        <v>605</v>
      </c>
      <c r="E266" s="152">
        <v>1</v>
      </c>
    </row>
    <row r="267" spans="1:5" ht="24">
      <c r="A267" s="150"/>
      <c r="B267" s="151" t="s">
        <v>377</v>
      </c>
      <c r="C267" s="152">
        <v>621</v>
      </c>
      <c r="D267" s="153" t="s">
        <v>451</v>
      </c>
      <c r="E267" s="152">
        <v>1</v>
      </c>
    </row>
    <row r="268" spans="1:5">
      <c r="A268" s="150"/>
      <c r="B268" s="151" t="s">
        <v>323</v>
      </c>
      <c r="C268" s="152">
        <v>599</v>
      </c>
      <c r="D268" s="153" t="s">
        <v>378</v>
      </c>
      <c r="E268" s="152">
        <v>1</v>
      </c>
    </row>
    <row r="269" spans="1:5" ht="24">
      <c r="A269" s="150"/>
      <c r="B269" s="151" t="s">
        <v>357</v>
      </c>
      <c r="C269" s="152">
        <v>491</v>
      </c>
      <c r="D269" s="153" t="s">
        <v>606</v>
      </c>
      <c r="E269" s="152">
        <v>1</v>
      </c>
    </row>
    <row r="270" spans="1:5" ht="36">
      <c r="A270" s="150"/>
      <c r="B270" s="151" t="s">
        <v>607</v>
      </c>
      <c r="C270" s="152">
        <v>158</v>
      </c>
      <c r="D270" s="153" t="s">
        <v>72</v>
      </c>
      <c r="E270" s="152">
        <v>1</v>
      </c>
    </row>
    <row r="271" spans="1:5" ht="24">
      <c r="A271" s="150" t="s">
        <v>46</v>
      </c>
      <c r="B271" s="151" t="s">
        <v>317</v>
      </c>
      <c r="C271" s="152">
        <v>351</v>
      </c>
      <c r="D271" s="153" t="s">
        <v>608</v>
      </c>
      <c r="E271" s="152">
        <v>4</v>
      </c>
    </row>
    <row r="272" spans="1:5">
      <c r="A272" s="150"/>
      <c r="B272" s="151" t="s">
        <v>325</v>
      </c>
      <c r="C272" s="152">
        <v>279</v>
      </c>
      <c r="D272" s="153" t="s">
        <v>609</v>
      </c>
      <c r="E272" s="152">
        <v>3</v>
      </c>
    </row>
    <row r="273" spans="1:5">
      <c r="A273" s="150"/>
      <c r="B273" s="151" t="s">
        <v>343</v>
      </c>
      <c r="C273" s="152">
        <v>248</v>
      </c>
      <c r="D273" s="153" t="s">
        <v>610</v>
      </c>
      <c r="E273" s="152">
        <v>2</v>
      </c>
    </row>
    <row r="274" spans="1:5">
      <c r="A274" s="150"/>
      <c r="B274" s="151" t="s">
        <v>347</v>
      </c>
      <c r="C274" s="152">
        <v>147</v>
      </c>
      <c r="D274" s="153" t="s">
        <v>611</v>
      </c>
      <c r="E274" s="152">
        <v>1</v>
      </c>
    </row>
    <row r="275" spans="1:5">
      <c r="A275" s="150"/>
      <c r="B275" s="151" t="s">
        <v>345</v>
      </c>
      <c r="C275" s="152">
        <v>64</v>
      </c>
      <c r="D275" s="153" t="s">
        <v>612</v>
      </c>
      <c r="E275" s="152">
        <v>1</v>
      </c>
    </row>
    <row r="276" spans="1:5" ht="24">
      <c r="A276" s="150"/>
      <c r="B276" s="151" t="s">
        <v>377</v>
      </c>
      <c r="C276" s="152">
        <v>61</v>
      </c>
      <c r="D276" s="153" t="s">
        <v>613</v>
      </c>
      <c r="E276" s="152">
        <v>1</v>
      </c>
    </row>
    <row r="277" spans="1:5" ht="24">
      <c r="A277" s="150"/>
      <c r="B277" s="151" t="s">
        <v>614</v>
      </c>
      <c r="C277" s="152">
        <v>55</v>
      </c>
      <c r="D277" s="153" t="s">
        <v>461</v>
      </c>
      <c r="E277" s="152">
        <v>1</v>
      </c>
    </row>
    <row r="278" spans="1:5" ht="24">
      <c r="A278" s="150" t="s">
        <v>47</v>
      </c>
      <c r="B278" s="151" t="s">
        <v>317</v>
      </c>
      <c r="C278" s="152">
        <v>491</v>
      </c>
      <c r="D278" s="153" t="s">
        <v>615</v>
      </c>
      <c r="E278" s="152">
        <v>3</v>
      </c>
    </row>
    <row r="279" spans="1:5">
      <c r="A279" s="150"/>
      <c r="B279" s="151" t="s">
        <v>321</v>
      </c>
      <c r="C279" s="152">
        <v>451</v>
      </c>
      <c r="D279" s="153" t="s">
        <v>616</v>
      </c>
      <c r="E279" s="152">
        <v>2</v>
      </c>
    </row>
    <row r="280" spans="1:5">
      <c r="A280" s="150"/>
      <c r="B280" s="151" t="s">
        <v>343</v>
      </c>
      <c r="C280" s="152">
        <v>380</v>
      </c>
      <c r="D280" s="153" t="s">
        <v>617</v>
      </c>
      <c r="E280" s="152">
        <v>2</v>
      </c>
    </row>
    <row r="281" spans="1:5">
      <c r="A281" s="150"/>
      <c r="B281" s="151" t="s">
        <v>325</v>
      </c>
      <c r="C281" s="152">
        <v>356</v>
      </c>
      <c r="D281" s="153" t="s">
        <v>618</v>
      </c>
      <c r="E281" s="152">
        <v>2</v>
      </c>
    </row>
    <row r="282" spans="1:5">
      <c r="A282" s="150"/>
      <c r="B282" s="151" t="s">
        <v>323</v>
      </c>
      <c r="C282" s="152">
        <v>234</v>
      </c>
      <c r="D282" s="153" t="s">
        <v>619</v>
      </c>
      <c r="E282" s="152">
        <v>1</v>
      </c>
    </row>
    <row r="283" spans="1:5" ht="24">
      <c r="A283" s="150"/>
      <c r="B283" s="151" t="s">
        <v>327</v>
      </c>
      <c r="C283" s="152">
        <v>182</v>
      </c>
      <c r="D283" s="153" t="s">
        <v>467</v>
      </c>
      <c r="E283" s="152">
        <v>1</v>
      </c>
    </row>
    <row r="284" spans="1:5">
      <c r="A284" s="150"/>
      <c r="B284" s="151" t="s">
        <v>459</v>
      </c>
      <c r="C284" s="152">
        <v>162</v>
      </c>
      <c r="D284" s="153" t="s">
        <v>620</v>
      </c>
      <c r="E284" s="152">
        <v>1</v>
      </c>
    </row>
    <row r="285" spans="1:5">
      <c r="A285" s="150"/>
      <c r="B285" s="151" t="s">
        <v>347</v>
      </c>
      <c r="C285" s="152">
        <v>116</v>
      </c>
      <c r="D285" s="153" t="s">
        <v>621</v>
      </c>
      <c r="E285" s="152">
        <v>1</v>
      </c>
    </row>
    <row r="286" spans="1:5">
      <c r="A286" s="150"/>
      <c r="B286" s="151" t="s">
        <v>355</v>
      </c>
      <c r="C286" s="152">
        <v>100</v>
      </c>
      <c r="D286" s="153" t="s">
        <v>622</v>
      </c>
      <c r="E286" s="152">
        <v>1</v>
      </c>
    </row>
    <row r="287" spans="1:5" ht="24">
      <c r="A287" s="150"/>
      <c r="B287" s="151" t="s">
        <v>351</v>
      </c>
      <c r="C287" s="152">
        <v>98</v>
      </c>
      <c r="D287" s="153" t="s">
        <v>623</v>
      </c>
      <c r="E287" s="152">
        <v>1</v>
      </c>
    </row>
    <row r="288" spans="1:5" ht="24">
      <c r="A288" s="150" t="s">
        <v>48</v>
      </c>
      <c r="B288" s="151" t="s">
        <v>317</v>
      </c>
      <c r="C288" s="152">
        <v>638</v>
      </c>
      <c r="D288" s="153" t="s">
        <v>624</v>
      </c>
      <c r="E288" s="152">
        <v>4</v>
      </c>
    </row>
    <row r="289" spans="1:5">
      <c r="A289" s="150"/>
      <c r="B289" s="151" t="s">
        <v>321</v>
      </c>
      <c r="C289" s="152">
        <v>596</v>
      </c>
      <c r="D289" s="153" t="s">
        <v>625</v>
      </c>
      <c r="E289" s="152">
        <v>4</v>
      </c>
    </row>
    <row r="290" spans="1:5">
      <c r="A290" s="150"/>
      <c r="B290" s="151" t="s">
        <v>323</v>
      </c>
      <c r="C290" s="152">
        <v>226</v>
      </c>
      <c r="D290" s="153" t="s">
        <v>626</v>
      </c>
      <c r="E290" s="152">
        <v>2</v>
      </c>
    </row>
    <row r="291" spans="1:5" ht="24">
      <c r="A291" s="150"/>
      <c r="B291" s="151" t="s">
        <v>327</v>
      </c>
      <c r="C291" s="152">
        <v>225</v>
      </c>
      <c r="D291" s="153" t="s">
        <v>627</v>
      </c>
      <c r="E291" s="152">
        <v>2</v>
      </c>
    </row>
    <row r="292" spans="1:5">
      <c r="A292" s="150"/>
      <c r="B292" s="151" t="s">
        <v>325</v>
      </c>
      <c r="C292" s="152">
        <v>177</v>
      </c>
      <c r="D292" s="153" t="s">
        <v>628</v>
      </c>
      <c r="E292" s="152">
        <v>1</v>
      </c>
    </row>
    <row r="293" spans="1:5">
      <c r="A293" s="150"/>
      <c r="B293" s="151" t="s">
        <v>629</v>
      </c>
      <c r="C293" s="152">
        <v>98</v>
      </c>
      <c r="D293" s="153" t="s">
        <v>630</v>
      </c>
      <c r="E293" s="152">
        <v>1</v>
      </c>
    </row>
    <row r="294" spans="1:5" ht="24">
      <c r="A294" s="150"/>
      <c r="B294" s="151" t="s">
        <v>351</v>
      </c>
      <c r="C294" s="152">
        <v>72</v>
      </c>
      <c r="D294" s="153" t="s">
        <v>631</v>
      </c>
      <c r="E294" s="152">
        <v>1</v>
      </c>
    </row>
    <row r="295" spans="1:5" ht="24">
      <c r="A295" s="150" t="s">
        <v>27</v>
      </c>
      <c r="B295" s="151" t="s">
        <v>317</v>
      </c>
      <c r="C295" s="152">
        <v>3.1110000000000002</v>
      </c>
      <c r="D295" s="153" t="s">
        <v>632</v>
      </c>
      <c r="E295" s="152">
        <v>7</v>
      </c>
    </row>
    <row r="296" spans="1:5">
      <c r="A296" s="150"/>
      <c r="B296" s="151" t="s">
        <v>325</v>
      </c>
      <c r="C296" s="152">
        <v>3.0990000000000002</v>
      </c>
      <c r="D296" s="153" t="s">
        <v>633</v>
      </c>
      <c r="E296" s="152">
        <v>7</v>
      </c>
    </row>
    <row r="297" spans="1:5" ht="24">
      <c r="A297" s="150"/>
      <c r="B297" s="151" t="s">
        <v>327</v>
      </c>
      <c r="C297" s="152">
        <v>2.5070000000000001</v>
      </c>
      <c r="D297" s="153" t="s">
        <v>634</v>
      </c>
      <c r="E297" s="152">
        <v>5</v>
      </c>
    </row>
    <row r="298" spans="1:5">
      <c r="A298" s="150"/>
      <c r="B298" s="151" t="s">
        <v>321</v>
      </c>
      <c r="C298" s="152">
        <v>1.724</v>
      </c>
      <c r="D298" s="153" t="s">
        <v>635</v>
      </c>
      <c r="E298" s="152">
        <v>4</v>
      </c>
    </row>
    <row r="299" spans="1:5">
      <c r="A299" s="150"/>
      <c r="B299" s="151" t="s">
        <v>347</v>
      </c>
      <c r="C299" s="152">
        <v>656</v>
      </c>
      <c r="D299" s="153" t="s">
        <v>636</v>
      </c>
      <c r="E299" s="152">
        <v>1</v>
      </c>
    </row>
    <row r="300" spans="1:5">
      <c r="A300" s="150"/>
      <c r="B300" s="151" t="s">
        <v>323</v>
      </c>
      <c r="C300" s="152">
        <v>568</v>
      </c>
      <c r="D300" s="153" t="s">
        <v>432</v>
      </c>
      <c r="E300" s="152">
        <v>1</v>
      </c>
    </row>
    <row r="301" spans="1:5" ht="24">
      <c r="A301" s="150" t="s">
        <v>49</v>
      </c>
      <c r="B301" s="151" t="s">
        <v>637</v>
      </c>
      <c r="C301" s="152">
        <v>743</v>
      </c>
      <c r="D301" s="153" t="s">
        <v>638</v>
      </c>
      <c r="E301" s="152">
        <v>4</v>
      </c>
    </row>
    <row r="302" spans="1:5">
      <c r="A302" s="150"/>
      <c r="B302" s="151" t="s">
        <v>323</v>
      </c>
      <c r="C302" s="152">
        <v>566</v>
      </c>
      <c r="D302" s="153" t="s">
        <v>639</v>
      </c>
      <c r="E302" s="152">
        <v>3</v>
      </c>
    </row>
    <row r="303" spans="1:5" ht="24">
      <c r="A303" s="150"/>
      <c r="B303" s="151" t="s">
        <v>317</v>
      </c>
      <c r="C303" s="152">
        <v>335</v>
      </c>
      <c r="D303" s="153" t="s">
        <v>640</v>
      </c>
      <c r="E303" s="152">
        <v>2</v>
      </c>
    </row>
    <row r="304" spans="1:5" ht="24">
      <c r="A304" s="150"/>
      <c r="B304" s="151" t="s">
        <v>384</v>
      </c>
      <c r="C304" s="152">
        <v>310</v>
      </c>
      <c r="D304" s="153" t="s">
        <v>641</v>
      </c>
      <c r="E304" s="152">
        <v>1</v>
      </c>
    </row>
    <row r="305" spans="1:5">
      <c r="A305" s="150"/>
      <c r="B305" s="151" t="s">
        <v>321</v>
      </c>
      <c r="C305" s="152">
        <v>284</v>
      </c>
      <c r="D305" s="153" t="s">
        <v>642</v>
      </c>
      <c r="E305" s="152">
        <v>1</v>
      </c>
    </row>
    <row r="306" spans="1:5">
      <c r="A306" s="150"/>
      <c r="B306" s="151" t="s">
        <v>345</v>
      </c>
      <c r="C306" s="152">
        <v>242</v>
      </c>
      <c r="D306" s="153" t="s">
        <v>589</v>
      </c>
      <c r="E306" s="152">
        <v>1</v>
      </c>
    </row>
    <row r="307" spans="1:5" ht="24">
      <c r="A307" s="150"/>
      <c r="B307" s="151" t="s">
        <v>327</v>
      </c>
      <c r="C307" s="152">
        <v>216</v>
      </c>
      <c r="D307" s="153" t="s">
        <v>643</v>
      </c>
      <c r="E307" s="152">
        <v>1</v>
      </c>
    </row>
    <row r="308" spans="1:5">
      <c r="A308" s="150"/>
      <c r="B308" s="151" t="s">
        <v>325</v>
      </c>
      <c r="C308" s="152">
        <v>190</v>
      </c>
      <c r="D308" s="153" t="s">
        <v>644</v>
      </c>
      <c r="E308" s="152">
        <v>1</v>
      </c>
    </row>
    <row r="309" spans="1:5">
      <c r="A309" s="150"/>
      <c r="B309" s="151" t="s">
        <v>347</v>
      </c>
      <c r="C309" s="152">
        <v>148</v>
      </c>
      <c r="D309" s="153" t="s">
        <v>645</v>
      </c>
      <c r="E309" s="152">
        <v>1</v>
      </c>
    </row>
    <row r="310" spans="1:5">
      <c r="A310" s="150" t="s">
        <v>50</v>
      </c>
      <c r="B310" s="151" t="s">
        <v>321</v>
      </c>
      <c r="C310" s="152">
        <v>328</v>
      </c>
      <c r="D310" s="153" t="s">
        <v>646</v>
      </c>
      <c r="E310" s="152">
        <v>6</v>
      </c>
    </row>
    <row r="311" spans="1:5" ht="24">
      <c r="A311" s="150"/>
      <c r="B311" s="151" t="s">
        <v>317</v>
      </c>
      <c r="C311" s="152">
        <v>181</v>
      </c>
      <c r="D311" s="153" t="s">
        <v>647</v>
      </c>
      <c r="E311" s="152">
        <v>3</v>
      </c>
    </row>
    <row r="312" spans="1:5">
      <c r="A312" s="150"/>
      <c r="B312" s="151" t="s">
        <v>325</v>
      </c>
      <c r="C312" s="152">
        <v>118</v>
      </c>
      <c r="D312" s="153" t="s">
        <v>648</v>
      </c>
      <c r="E312" s="152">
        <v>2</v>
      </c>
    </row>
    <row r="313" spans="1:5">
      <c r="A313" s="150"/>
      <c r="B313" s="151" t="s">
        <v>355</v>
      </c>
      <c r="C313" s="152">
        <v>71</v>
      </c>
      <c r="D313" s="153" t="s">
        <v>649</v>
      </c>
      <c r="E313" s="152">
        <v>1</v>
      </c>
    </row>
    <row r="314" spans="1:5">
      <c r="A314" s="150"/>
      <c r="B314" s="151" t="s">
        <v>323</v>
      </c>
      <c r="C314" s="152">
        <v>45</v>
      </c>
      <c r="D314" s="153" t="s">
        <v>650</v>
      </c>
      <c r="E314" s="152">
        <v>1</v>
      </c>
    </row>
    <row r="315" spans="1:5">
      <c r="A315" s="150" t="s">
        <v>51</v>
      </c>
      <c r="B315" s="151" t="s">
        <v>325</v>
      </c>
      <c r="C315" s="152">
        <v>1.077</v>
      </c>
      <c r="D315" s="153" t="s">
        <v>651</v>
      </c>
      <c r="E315" s="152">
        <v>4</v>
      </c>
    </row>
    <row r="316" spans="1:5" ht="24">
      <c r="A316" s="150"/>
      <c r="B316" s="151" t="s">
        <v>317</v>
      </c>
      <c r="C316" s="152">
        <v>707</v>
      </c>
      <c r="D316" s="153" t="s">
        <v>652</v>
      </c>
      <c r="E316" s="152">
        <v>3</v>
      </c>
    </row>
    <row r="317" spans="1:5">
      <c r="A317" s="150"/>
      <c r="B317" s="151" t="s">
        <v>321</v>
      </c>
      <c r="C317" s="152">
        <v>529</v>
      </c>
      <c r="D317" s="153" t="s">
        <v>653</v>
      </c>
      <c r="E317" s="152">
        <v>2</v>
      </c>
    </row>
    <row r="318" spans="1:5">
      <c r="A318" s="155"/>
      <c r="B318" s="151" t="s">
        <v>347</v>
      </c>
      <c r="C318" s="152">
        <v>480</v>
      </c>
      <c r="D318" s="153" t="s">
        <v>654</v>
      </c>
      <c r="E318" s="152">
        <v>2</v>
      </c>
    </row>
    <row r="319" spans="1:5">
      <c r="A319" s="150"/>
      <c r="B319" s="151" t="s">
        <v>355</v>
      </c>
      <c r="C319" s="152">
        <v>375</v>
      </c>
      <c r="D319" s="153" t="s">
        <v>655</v>
      </c>
      <c r="E319" s="152">
        <v>2</v>
      </c>
    </row>
    <row r="320" spans="1:5">
      <c r="A320" s="150"/>
      <c r="B320" s="151" t="s">
        <v>345</v>
      </c>
      <c r="C320" s="152">
        <v>277</v>
      </c>
      <c r="D320" s="153" t="s">
        <v>580</v>
      </c>
      <c r="E320" s="152">
        <v>1</v>
      </c>
    </row>
    <row r="321" spans="1:5" ht="24">
      <c r="A321" s="150"/>
      <c r="B321" s="151" t="s">
        <v>327</v>
      </c>
      <c r="C321" s="152">
        <v>182</v>
      </c>
      <c r="D321" s="153" t="s">
        <v>656</v>
      </c>
      <c r="E321" s="152">
        <v>1</v>
      </c>
    </row>
    <row r="322" spans="1:5" ht="24">
      <c r="A322" s="150"/>
      <c r="B322" s="151" t="s">
        <v>351</v>
      </c>
      <c r="C322" s="152">
        <v>166</v>
      </c>
      <c r="D322" s="153" t="s">
        <v>657</v>
      </c>
      <c r="E322" s="152">
        <v>1</v>
      </c>
    </row>
    <row r="323" spans="1:5">
      <c r="A323" s="150"/>
      <c r="B323" s="151" t="s">
        <v>518</v>
      </c>
      <c r="C323" s="152">
        <v>158</v>
      </c>
      <c r="D323" s="153" t="s">
        <v>658</v>
      </c>
      <c r="E323" s="152">
        <v>1</v>
      </c>
    </row>
    <row r="324" spans="1:5">
      <c r="A324" s="300" t="s">
        <v>52</v>
      </c>
      <c r="B324" s="151" t="s">
        <v>321</v>
      </c>
      <c r="C324" s="152">
        <v>11.119</v>
      </c>
      <c r="D324" s="153" t="s">
        <v>659</v>
      </c>
      <c r="E324" s="152">
        <v>10</v>
      </c>
    </row>
    <row r="325" spans="1:5" ht="24">
      <c r="A325" s="150"/>
      <c r="B325" s="151" t="s">
        <v>317</v>
      </c>
      <c r="C325" s="152">
        <v>7.9870000000000001</v>
      </c>
      <c r="D325" s="153" t="s">
        <v>660</v>
      </c>
      <c r="E325" s="152">
        <v>7</v>
      </c>
    </row>
    <row r="326" spans="1:5" ht="24">
      <c r="A326" s="150"/>
      <c r="B326" s="151" t="s">
        <v>464</v>
      </c>
      <c r="C326" s="152">
        <v>5.4980000000000002</v>
      </c>
      <c r="D326" s="153" t="s">
        <v>661</v>
      </c>
      <c r="E326" s="152">
        <v>5</v>
      </c>
    </row>
    <row r="327" spans="1:5">
      <c r="A327" s="150"/>
      <c r="B327" s="151" t="s">
        <v>343</v>
      </c>
      <c r="C327" s="152">
        <v>2.8119999999999998</v>
      </c>
      <c r="D327" s="153" t="s">
        <v>662</v>
      </c>
      <c r="E327" s="152">
        <v>3</v>
      </c>
    </row>
    <row r="328" spans="1:5" ht="24">
      <c r="A328" s="150"/>
      <c r="B328" s="151" t="s">
        <v>327</v>
      </c>
      <c r="C328" s="152">
        <v>2.1360000000000001</v>
      </c>
      <c r="D328" s="153" t="s">
        <v>663</v>
      </c>
      <c r="E328" s="152">
        <v>2</v>
      </c>
    </row>
    <row r="329" spans="1:5">
      <c r="A329" s="150"/>
      <c r="B329" s="151" t="s">
        <v>323</v>
      </c>
      <c r="C329" s="152">
        <v>1.532</v>
      </c>
      <c r="D329" s="153" t="s">
        <v>664</v>
      </c>
      <c r="E329" s="152">
        <v>1</v>
      </c>
    </row>
    <row r="330" spans="1:5">
      <c r="A330" s="150"/>
      <c r="B330" s="151" t="s">
        <v>665</v>
      </c>
      <c r="C330" s="152">
        <v>1360</v>
      </c>
      <c r="D330" s="153" t="s">
        <v>666</v>
      </c>
      <c r="E330" s="152">
        <v>1</v>
      </c>
    </row>
    <row r="331" spans="1:5" ht="24">
      <c r="A331" s="150"/>
      <c r="B331" s="151" t="s">
        <v>377</v>
      </c>
      <c r="C331" s="152">
        <v>1.1839999999999999</v>
      </c>
      <c r="D331" s="153" t="s">
        <v>667</v>
      </c>
      <c r="E331" s="152">
        <v>1</v>
      </c>
    </row>
    <row r="332" spans="1:5" ht="48">
      <c r="A332" s="150"/>
      <c r="B332" s="151" t="s">
        <v>668</v>
      </c>
      <c r="C332" s="152">
        <v>329</v>
      </c>
      <c r="D332" s="153" t="s">
        <v>72</v>
      </c>
      <c r="E332" s="152">
        <v>1</v>
      </c>
    </row>
    <row r="333" spans="1:5" ht="24">
      <c r="A333" s="150" t="s">
        <v>53</v>
      </c>
      <c r="B333" s="151" t="s">
        <v>317</v>
      </c>
      <c r="C333" s="152">
        <v>5.9050000000000002</v>
      </c>
      <c r="D333" s="153" t="s">
        <v>669</v>
      </c>
      <c r="E333" s="152">
        <v>10</v>
      </c>
    </row>
    <row r="334" spans="1:5">
      <c r="A334" s="150"/>
      <c r="B334" s="151" t="s">
        <v>325</v>
      </c>
      <c r="C334" s="152">
        <v>5.3319999999999999</v>
      </c>
      <c r="D334" s="153" t="s">
        <v>670</v>
      </c>
      <c r="E334" s="152">
        <v>9</v>
      </c>
    </row>
    <row r="335" spans="1:5">
      <c r="A335" s="150"/>
      <c r="B335" s="151" t="s">
        <v>347</v>
      </c>
      <c r="C335" s="152">
        <v>1620</v>
      </c>
      <c r="D335" s="153" t="s">
        <v>671</v>
      </c>
      <c r="E335" s="152">
        <v>3</v>
      </c>
    </row>
    <row r="336" spans="1:5">
      <c r="A336" s="150"/>
      <c r="B336" s="151" t="s">
        <v>321</v>
      </c>
      <c r="C336" s="152">
        <v>928</v>
      </c>
      <c r="D336" s="153" t="s">
        <v>672</v>
      </c>
      <c r="E336" s="152">
        <v>1</v>
      </c>
    </row>
    <row r="337" spans="1:5">
      <c r="A337" s="150"/>
      <c r="B337" s="151" t="s">
        <v>323</v>
      </c>
      <c r="C337" s="152">
        <v>918</v>
      </c>
      <c r="D337" s="153" t="s">
        <v>673</v>
      </c>
      <c r="E337" s="152">
        <v>1</v>
      </c>
    </row>
    <row r="338" spans="1:5" ht="24">
      <c r="A338" s="150"/>
      <c r="B338" s="151" t="s">
        <v>674</v>
      </c>
      <c r="C338" s="152">
        <v>861</v>
      </c>
      <c r="D338" s="153" t="s">
        <v>675</v>
      </c>
      <c r="E338" s="152">
        <v>1</v>
      </c>
    </row>
    <row r="339" spans="1:5">
      <c r="A339" s="150"/>
      <c r="B339" s="151" t="s">
        <v>343</v>
      </c>
      <c r="C339" s="152">
        <v>695</v>
      </c>
      <c r="D339" s="153" t="s">
        <v>676</v>
      </c>
      <c r="E339" s="152">
        <v>1</v>
      </c>
    </row>
    <row r="340" spans="1:5">
      <c r="A340" s="150"/>
      <c r="B340" s="151" t="s">
        <v>355</v>
      </c>
      <c r="C340" s="152">
        <v>670</v>
      </c>
      <c r="D340" s="153" t="s">
        <v>443</v>
      </c>
      <c r="E340" s="152">
        <v>1</v>
      </c>
    </row>
    <row r="341" spans="1:5" ht="24">
      <c r="A341" s="150"/>
      <c r="B341" s="151" t="s">
        <v>327</v>
      </c>
      <c r="C341" s="152">
        <v>600</v>
      </c>
      <c r="D341" s="153" t="s">
        <v>677</v>
      </c>
      <c r="E341" s="152">
        <v>1</v>
      </c>
    </row>
    <row r="342" spans="1:5" ht="24">
      <c r="A342" s="150"/>
      <c r="B342" s="151" t="s">
        <v>678</v>
      </c>
      <c r="C342" s="152">
        <v>211</v>
      </c>
      <c r="D342" s="153" t="s">
        <v>72</v>
      </c>
      <c r="E342" s="152">
        <v>1</v>
      </c>
    </row>
    <row r="343" spans="1:5" ht="24">
      <c r="A343" s="150" t="s">
        <v>54</v>
      </c>
      <c r="B343" s="151" t="s">
        <v>317</v>
      </c>
      <c r="C343" s="152">
        <v>1.849</v>
      </c>
      <c r="D343" s="153" t="s">
        <v>679</v>
      </c>
      <c r="E343" s="152">
        <v>8</v>
      </c>
    </row>
    <row r="344" spans="1:5" ht="24">
      <c r="A344" s="150"/>
      <c r="B344" s="151" t="s">
        <v>464</v>
      </c>
      <c r="C344" s="152">
        <v>880</v>
      </c>
      <c r="D344" s="153" t="s">
        <v>680</v>
      </c>
      <c r="E344" s="152">
        <v>4</v>
      </c>
    </row>
    <row r="345" spans="1:5">
      <c r="A345" s="150"/>
      <c r="B345" s="151" t="s">
        <v>321</v>
      </c>
      <c r="C345" s="152">
        <v>807</v>
      </c>
      <c r="D345" s="153" t="s">
        <v>681</v>
      </c>
      <c r="E345" s="152">
        <v>3</v>
      </c>
    </row>
    <row r="346" spans="1:5">
      <c r="A346" s="150"/>
      <c r="B346" s="151" t="s">
        <v>323</v>
      </c>
      <c r="C346" s="152">
        <v>317</v>
      </c>
      <c r="D346" s="153" t="s">
        <v>682</v>
      </c>
      <c r="E346" s="152">
        <v>1</v>
      </c>
    </row>
    <row r="347" spans="1:5">
      <c r="A347" s="150"/>
      <c r="B347" s="151" t="s">
        <v>683</v>
      </c>
      <c r="C347" s="152">
        <v>264</v>
      </c>
      <c r="D347" s="153" t="s">
        <v>330</v>
      </c>
      <c r="E347" s="152">
        <v>1</v>
      </c>
    </row>
    <row r="348" spans="1:5" ht="24">
      <c r="A348" s="150" t="s">
        <v>55</v>
      </c>
      <c r="B348" s="151" t="s">
        <v>317</v>
      </c>
      <c r="C348" s="152">
        <v>2.0910000000000002</v>
      </c>
      <c r="D348" s="153" t="s">
        <v>684</v>
      </c>
      <c r="E348" s="152">
        <v>7</v>
      </c>
    </row>
    <row r="349" spans="1:5">
      <c r="A349" s="150"/>
      <c r="B349" s="151" t="s">
        <v>325</v>
      </c>
      <c r="C349" s="152">
        <v>1.601</v>
      </c>
      <c r="D349" s="153" t="s">
        <v>685</v>
      </c>
      <c r="E349" s="152">
        <v>5</v>
      </c>
    </row>
    <row r="350" spans="1:5" ht="24">
      <c r="A350" s="150"/>
      <c r="B350" s="151" t="s">
        <v>327</v>
      </c>
      <c r="C350" s="152">
        <v>882</v>
      </c>
      <c r="D350" s="153" t="s">
        <v>686</v>
      </c>
      <c r="E350" s="152">
        <v>3</v>
      </c>
    </row>
    <row r="351" spans="1:5" ht="24">
      <c r="A351" s="150"/>
      <c r="B351" s="151" t="s">
        <v>687</v>
      </c>
      <c r="C351" s="152">
        <v>324</v>
      </c>
      <c r="D351" s="153" t="s">
        <v>688</v>
      </c>
      <c r="E351" s="152">
        <v>1</v>
      </c>
    </row>
    <row r="352" spans="1:5">
      <c r="A352" s="150"/>
      <c r="B352" s="151" t="s">
        <v>518</v>
      </c>
      <c r="C352" s="152">
        <v>242</v>
      </c>
      <c r="D352" s="153" t="s">
        <v>689</v>
      </c>
      <c r="E352" s="152">
        <v>1</v>
      </c>
    </row>
    <row r="353" spans="1:5">
      <c r="A353" s="150"/>
      <c r="B353" s="151" t="s">
        <v>321</v>
      </c>
      <c r="C353" s="152">
        <v>231</v>
      </c>
      <c r="D353" s="153" t="s">
        <v>690</v>
      </c>
      <c r="E353" s="152">
        <v>1</v>
      </c>
    </row>
    <row r="354" spans="1:5">
      <c r="A354" s="150"/>
      <c r="B354" s="151" t="s">
        <v>345</v>
      </c>
      <c r="C354" s="152">
        <v>212</v>
      </c>
      <c r="D354" s="153" t="s">
        <v>606</v>
      </c>
      <c r="E354" s="152">
        <v>1</v>
      </c>
    </row>
    <row r="355" spans="1:5" ht="24">
      <c r="A355" s="150" t="s">
        <v>56</v>
      </c>
      <c r="B355" s="151" t="s">
        <v>317</v>
      </c>
      <c r="C355" s="152">
        <v>664</v>
      </c>
      <c r="D355" s="153" t="s">
        <v>691</v>
      </c>
      <c r="E355" s="152">
        <v>3</v>
      </c>
    </row>
    <row r="356" spans="1:5">
      <c r="A356" s="150"/>
      <c r="B356" s="151" t="s">
        <v>321</v>
      </c>
      <c r="C356" s="152">
        <v>601</v>
      </c>
      <c r="D356" s="153" t="s">
        <v>692</v>
      </c>
      <c r="E356" s="152">
        <v>2</v>
      </c>
    </row>
    <row r="357" spans="1:5">
      <c r="A357" s="150"/>
      <c r="B357" s="151" t="s">
        <v>325</v>
      </c>
      <c r="C357" s="152">
        <v>544</v>
      </c>
      <c r="D357" s="153" t="s">
        <v>693</v>
      </c>
      <c r="E357" s="152">
        <v>2</v>
      </c>
    </row>
    <row r="358" spans="1:5" ht="24">
      <c r="A358" s="150"/>
      <c r="B358" s="151" t="s">
        <v>351</v>
      </c>
      <c r="C358" s="152">
        <v>520</v>
      </c>
      <c r="D358" s="153" t="s">
        <v>694</v>
      </c>
      <c r="E358" s="152">
        <v>2</v>
      </c>
    </row>
    <row r="359" spans="1:5">
      <c r="A359" s="150"/>
      <c r="B359" s="151" t="s">
        <v>345</v>
      </c>
      <c r="C359" s="152">
        <v>417</v>
      </c>
      <c r="D359" s="153" t="s">
        <v>695</v>
      </c>
      <c r="E359" s="152">
        <v>2</v>
      </c>
    </row>
    <row r="360" spans="1:5" ht="24">
      <c r="A360" s="150"/>
      <c r="B360" s="151" t="s">
        <v>327</v>
      </c>
      <c r="C360" s="152">
        <v>312</v>
      </c>
      <c r="D360" s="153" t="s">
        <v>696</v>
      </c>
      <c r="E360" s="152">
        <v>1</v>
      </c>
    </row>
    <row r="361" spans="1:5">
      <c r="A361" s="150"/>
      <c r="B361" s="151" t="s">
        <v>347</v>
      </c>
      <c r="C361" s="152">
        <v>289</v>
      </c>
      <c r="D361" s="153" t="s">
        <v>697</v>
      </c>
      <c r="E361" s="152">
        <v>1</v>
      </c>
    </row>
    <row r="362" spans="1:5">
      <c r="A362" s="150"/>
      <c r="B362" s="151" t="s">
        <v>698</v>
      </c>
      <c r="C362" s="152">
        <v>279</v>
      </c>
      <c r="D362" s="153" t="s">
        <v>699</v>
      </c>
      <c r="E362" s="152">
        <v>1</v>
      </c>
    </row>
    <row r="363" spans="1:5">
      <c r="A363" s="150"/>
      <c r="B363" s="151" t="s">
        <v>329</v>
      </c>
      <c r="C363" s="152">
        <v>264</v>
      </c>
      <c r="D363" s="153" t="s">
        <v>700</v>
      </c>
      <c r="E363" s="152">
        <v>1</v>
      </c>
    </row>
    <row r="364" spans="1:5">
      <c r="A364" s="150"/>
      <c r="B364" s="151" t="s">
        <v>323</v>
      </c>
      <c r="C364" s="152">
        <v>249</v>
      </c>
      <c r="D364" s="153" t="s">
        <v>701</v>
      </c>
      <c r="E364" s="152">
        <v>1</v>
      </c>
    </row>
    <row r="365" spans="1:5">
      <c r="A365" s="150"/>
      <c r="B365" s="151" t="s">
        <v>702</v>
      </c>
      <c r="C365" s="152">
        <v>199</v>
      </c>
      <c r="D365" s="153" t="s">
        <v>703</v>
      </c>
      <c r="E365" s="152">
        <v>1</v>
      </c>
    </row>
    <row r="366" spans="1:5">
      <c r="A366" s="150" t="s">
        <v>28</v>
      </c>
      <c r="B366" s="151" t="s">
        <v>325</v>
      </c>
      <c r="C366" s="152">
        <v>2.5619999999999998</v>
      </c>
      <c r="D366" s="153" t="s">
        <v>704</v>
      </c>
      <c r="E366" s="152">
        <v>8</v>
      </c>
    </row>
    <row r="367" spans="1:5" ht="24">
      <c r="A367" s="150"/>
      <c r="B367" s="151" t="s">
        <v>317</v>
      </c>
      <c r="C367" s="152">
        <v>2.3610000000000002</v>
      </c>
      <c r="D367" s="153" t="s">
        <v>705</v>
      </c>
      <c r="E367" s="152">
        <v>8</v>
      </c>
    </row>
    <row r="368" spans="1:5">
      <c r="A368" s="150"/>
      <c r="B368" s="151" t="s">
        <v>321</v>
      </c>
      <c r="C368" s="152">
        <v>786</v>
      </c>
      <c r="D368" s="153" t="s">
        <v>706</v>
      </c>
      <c r="E368" s="152">
        <v>2</v>
      </c>
    </row>
    <row r="369" spans="1:5" ht="24">
      <c r="A369" s="150"/>
      <c r="B369" s="151" t="s">
        <v>327</v>
      </c>
      <c r="C369" s="152">
        <v>770</v>
      </c>
      <c r="D369" s="153" t="s">
        <v>626</v>
      </c>
      <c r="E369" s="152">
        <v>2</v>
      </c>
    </row>
    <row r="370" spans="1:5" ht="36">
      <c r="A370" s="150"/>
      <c r="B370" s="151" t="s">
        <v>707</v>
      </c>
      <c r="C370" s="152">
        <v>57</v>
      </c>
      <c r="D370" s="153" t="s">
        <v>72</v>
      </c>
      <c r="E370" s="152">
        <v>1</v>
      </c>
    </row>
    <row r="371" spans="1:5" ht="24">
      <c r="A371" s="150" t="s">
        <v>57</v>
      </c>
      <c r="B371" s="151" t="s">
        <v>317</v>
      </c>
      <c r="C371" s="152">
        <v>5170</v>
      </c>
      <c r="D371" s="153" t="s">
        <v>708</v>
      </c>
      <c r="E371" s="152">
        <v>12</v>
      </c>
    </row>
    <row r="372" spans="1:5">
      <c r="A372" s="150"/>
      <c r="B372" s="151" t="s">
        <v>325</v>
      </c>
      <c r="C372" s="152">
        <v>1.417</v>
      </c>
      <c r="D372" s="153" t="s">
        <v>709</v>
      </c>
      <c r="E372" s="152">
        <v>3</v>
      </c>
    </row>
    <row r="373" spans="1:5">
      <c r="A373" s="150"/>
      <c r="B373" s="151" t="s">
        <v>323</v>
      </c>
      <c r="C373" s="152">
        <v>1.361</v>
      </c>
      <c r="D373" s="153" t="s">
        <v>686</v>
      </c>
      <c r="E373" s="152">
        <v>3</v>
      </c>
    </row>
    <row r="374" spans="1:5" ht="24">
      <c r="A374" s="156"/>
      <c r="B374" s="151" t="s">
        <v>327</v>
      </c>
      <c r="C374" s="152">
        <v>1.1879999999999999</v>
      </c>
      <c r="D374" s="153" t="s">
        <v>710</v>
      </c>
      <c r="E374" s="152">
        <v>3</v>
      </c>
    </row>
    <row r="375" spans="1:5">
      <c r="A375" s="156"/>
      <c r="B375" s="151" t="s">
        <v>347</v>
      </c>
      <c r="C375" s="152">
        <v>757</v>
      </c>
      <c r="D375" s="153" t="s">
        <v>711</v>
      </c>
      <c r="E375" s="152">
        <v>2</v>
      </c>
    </row>
    <row r="376" spans="1:5">
      <c r="A376" s="156"/>
      <c r="B376" s="151" t="s">
        <v>321</v>
      </c>
      <c r="C376" s="152">
        <v>728</v>
      </c>
      <c r="D376" s="153" t="s">
        <v>712</v>
      </c>
      <c r="E376" s="152">
        <v>2</v>
      </c>
    </row>
    <row r="377" spans="1:5">
      <c r="A377" s="156" t="s">
        <v>58</v>
      </c>
      <c r="B377" s="151" t="s">
        <v>447</v>
      </c>
      <c r="C377" s="152">
        <v>2.9060000000000001</v>
      </c>
      <c r="D377" s="153" t="s">
        <v>713</v>
      </c>
      <c r="E377" s="152">
        <v>7</v>
      </c>
    </row>
    <row r="378" spans="1:5" ht="24">
      <c r="A378" s="156"/>
      <c r="B378" s="151" t="s">
        <v>317</v>
      </c>
      <c r="C378" s="152">
        <v>1.9910000000000001</v>
      </c>
      <c r="D378" s="153" t="s">
        <v>714</v>
      </c>
      <c r="E378" s="152">
        <v>5</v>
      </c>
    </row>
    <row r="379" spans="1:5">
      <c r="A379" s="156"/>
      <c r="B379" s="151" t="s">
        <v>325</v>
      </c>
      <c r="C379" s="152">
        <v>1.038</v>
      </c>
      <c r="D379" s="153" t="s">
        <v>715</v>
      </c>
      <c r="E379" s="152">
        <v>2</v>
      </c>
    </row>
    <row r="380" spans="1:5">
      <c r="A380" s="156"/>
      <c r="B380" s="151" t="s">
        <v>321</v>
      </c>
      <c r="C380" s="152">
        <v>697</v>
      </c>
      <c r="D380" s="153" t="s">
        <v>716</v>
      </c>
      <c r="E380" s="152">
        <v>2</v>
      </c>
    </row>
    <row r="381" spans="1:5" ht="24">
      <c r="A381" s="131"/>
      <c r="B381" s="151" t="s">
        <v>377</v>
      </c>
      <c r="C381" s="152">
        <v>674</v>
      </c>
      <c r="D381" s="153" t="s">
        <v>717</v>
      </c>
      <c r="E381" s="152">
        <v>2</v>
      </c>
    </row>
    <row r="382" spans="1:5">
      <c r="A382" s="156"/>
      <c r="B382" s="151" t="s">
        <v>345</v>
      </c>
      <c r="C382" s="152">
        <v>269</v>
      </c>
      <c r="D382" s="153" t="s">
        <v>718</v>
      </c>
      <c r="E382" s="152">
        <v>1</v>
      </c>
    </row>
    <row r="383" spans="1:5" ht="24">
      <c r="A383" s="156"/>
      <c r="B383" s="151" t="s">
        <v>327</v>
      </c>
      <c r="C383" s="152">
        <v>261</v>
      </c>
      <c r="D383" s="153" t="s">
        <v>348</v>
      </c>
      <c r="E383" s="152">
        <v>1</v>
      </c>
    </row>
    <row r="384" spans="1:5">
      <c r="A384" s="156"/>
      <c r="B384" s="151" t="s">
        <v>719</v>
      </c>
      <c r="C384" s="152">
        <v>260</v>
      </c>
      <c r="D384" s="153" t="s">
        <v>557</v>
      </c>
      <c r="E384" s="152">
        <v>1</v>
      </c>
    </row>
    <row r="385" spans="1:5" ht="24">
      <c r="A385" s="156" t="s">
        <v>59</v>
      </c>
      <c r="B385" s="151" t="s">
        <v>317</v>
      </c>
      <c r="C385" s="152">
        <v>2380</v>
      </c>
      <c r="D385" s="153" t="s">
        <v>720</v>
      </c>
      <c r="E385" s="152">
        <v>9</v>
      </c>
    </row>
    <row r="386" spans="1:5">
      <c r="A386" s="150"/>
      <c r="B386" s="151" t="s">
        <v>325</v>
      </c>
      <c r="C386" s="152">
        <v>895</v>
      </c>
      <c r="D386" s="153" t="s">
        <v>721</v>
      </c>
      <c r="E386" s="152">
        <v>3</v>
      </c>
    </row>
    <row r="387" spans="1:5">
      <c r="A387" s="150"/>
      <c r="B387" s="151" t="s">
        <v>323</v>
      </c>
      <c r="C387" s="152">
        <v>674</v>
      </c>
      <c r="D387" s="153" t="s">
        <v>722</v>
      </c>
      <c r="E387" s="152">
        <v>2</v>
      </c>
    </row>
    <row r="388" spans="1:5">
      <c r="A388" s="150"/>
      <c r="B388" s="151" t="s">
        <v>321</v>
      </c>
      <c r="C388" s="152">
        <v>629</v>
      </c>
      <c r="D388" s="153" t="s">
        <v>723</v>
      </c>
      <c r="E388" s="152">
        <v>2</v>
      </c>
    </row>
    <row r="389" spans="1:5" ht="24">
      <c r="A389" s="150"/>
      <c r="B389" s="151" t="s">
        <v>327</v>
      </c>
      <c r="C389" s="152">
        <v>226</v>
      </c>
      <c r="D389" s="153" t="s">
        <v>423</v>
      </c>
      <c r="E389" s="152">
        <v>1</v>
      </c>
    </row>
    <row r="390" spans="1:5">
      <c r="A390" s="150" t="s">
        <v>60</v>
      </c>
      <c r="B390" s="151" t="s">
        <v>325</v>
      </c>
      <c r="C390" s="152">
        <v>6.8209999999999997</v>
      </c>
      <c r="D390" s="153" t="s">
        <v>724</v>
      </c>
      <c r="E390" s="152">
        <v>9</v>
      </c>
    </row>
    <row r="391" spans="1:5" ht="24">
      <c r="A391" s="150"/>
      <c r="B391" s="151" t="s">
        <v>317</v>
      </c>
      <c r="C391" s="152">
        <v>5.992</v>
      </c>
      <c r="D391" s="153" t="s">
        <v>725</v>
      </c>
      <c r="E391" s="152">
        <v>7</v>
      </c>
    </row>
    <row r="392" spans="1:5" ht="24">
      <c r="A392" s="150"/>
      <c r="B392" s="151" t="s">
        <v>327</v>
      </c>
      <c r="C392" s="152">
        <v>3240</v>
      </c>
      <c r="D392" s="153" t="s">
        <v>726</v>
      </c>
      <c r="E392" s="152">
        <v>4</v>
      </c>
    </row>
    <row r="393" spans="1:5">
      <c r="A393" s="150"/>
      <c r="B393" s="151" t="s">
        <v>323</v>
      </c>
      <c r="C393" s="152">
        <v>2.2869999999999999</v>
      </c>
      <c r="D393" s="153" t="s">
        <v>727</v>
      </c>
      <c r="E393" s="152">
        <v>3</v>
      </c>
    </row>
    <row r="394" spans="1:5">
      <c r="A394" s="150"/>
      <c r="B394" s="151" t="s">
        <v>321</v>
      </c>
      <c r="C394" s="152">
        <v>1.766</v>
      </c>
      <c r="D394" s="153" t="s">
        <v>555</v>
      </c>
      <c r="E394" s="152">
        <v>2</v>
      </c>
    </row>
    <row r="395" spans="1:5">
      <c r="A395" s="150"/>
      <c r="B395" s="151" t="s">
        <v>728</v>
      </c>
      <c r="C395" s="152">
        <v>1.474</v>
      </c>
      <c r="D395" s="153" t="s">
        <v>700</v>
      </c>
      <c r="E395" s="152">
        <v>2</v>
      </c>
    </row>
    <row r="396" spans="1:5" ht="24">
      <c r="A396" s="155"/>
      <c r="B396" s="151" t="s">
        <v>377</v>
      </c>
      <c r="C396" s="152">
        <v>1.161</v>
      </c>
      <c r="D396" s="153" t="s">
        <v>729</v>
      </c>
      <c r="E396" s="152">
        <v>1</v>
      </c>
    </row>
    <row r="397" spans="1:5">
      <c r="A397" s="150"/>
      <c r="B397" s="151" t="s">
        <v>345</v>
      </c>
      <c r="C397" s="152">
        <v>848</v>
      </c>
      <c r="D397" s="153" t="s">
        <v>730</v>
      </c>
      <c r="E397" s="152">
        <v>1</v>
      </c>
    </row>
    <row r="398" spans="1:5" ht="24">
      <c r="A398" s="300" t="s">
        <v>61</v>
      </c>
      <c r="B398" s="151" t="s">
        <v>317</v>
      </c>
      <c r="C398" s="152">
        <v>7390</v>
      </c>
      <c r="D398" s="153" t="s">
        <v>731</v>
      </c>
      <c r="E398" s="152">
        <v>11</v>
      </c>
    </row>
    <row r="399" spans="1:5" ht="24">
      <c r="A399" s="150"/>
      <c r="B399" s="151" t="s">
        <v>327</v>
      </c>
      <c r="C399" s="152">
        <v>3.5779999999999998</v>
      </c>
      <c r="D399" s="153" t="s">
        <v>732</v>
      </c>
      <c r="E399" s="152">
        <v>6</v>
      </c>
    </row>
    <row r="400" spans="1:5">
      <c r="A400" s="150"/>
      <c r="B400" s="151" t="s">
        <v>325</v>
      </c>
      <c r="C400" s="152">
        <v>2.3010000000000002</v>
      </c>
      <c r="D400" s="153" t="s">
        <v>723</v>
      </c>
      <c r="E400" s="152">
        <v>4</v>
      </c>
    </row>
    <row r="401" spans="1:5">
      <c r="A401" s="150"/>
      <c r="B401" s="151" t="s">
        <v>321</v>
      </c>
      <c r="C401" s="152">
        <v>1.5129999999999999</v>
      </c>
      <c r="D401" s="153" t="s">
        <v>733</v>
      </c>
      <c r="E401" s="152">
        <v>2</v>
      </c>
    </row>
    <row r="402" spans="1:5">
      <c r="A402" s="150"/>
      <c r="B402" s="151" t="s">
        <v>323</v>
      </c>
      <c r="C402" s="152">
        <v>1.286</v>
      </c>
      <c r="D402" s="153" t="s">
        <v>734</v>
      </c>
      <c r="E402" s="152">
        <v>2</v>
      </c>
    </row>
    <row r="403" spans="1:5">
      <c r="A403" s="150"/>
      <c r="B403" s="151" t="s">
        <v>329</v>
      </c>
      <c r="C403" s="152">
        <v>740</v>
      </c>
      <c r="D403" s="153" t="s">
        <v>658</v>
      </c>
      <c r="E403" s="152">
        <v>1</v>
      </c>
    </row>
    <row r="404" spans="1:5">
      <c r="A404" s="150"/>
      <c r="B404" s="151" t="s">
        <v>735</v>
      </c>
      <c r="C404" s="152">
        <v>710</v>
      </c>
      <c r="D404" s="153" t="s">
        <v>736</v>
      </c>
      <c r="E404" s="152">
        <v>1</v>
      </c>
    </row>
    <row r="405" spans="1:5">
      <c r="A405" s="150"/>
      <c r="B405" s="151" t="s">
        <v>518</v>
      </c>
      <c r="C405" s="152">
        <v>585</v>
      </c>
      <c r="D405" s="153" t="s">
        <v>348</v>
      </c>
      <c r="E405" s="152">
        <v>1</v>
      </c>
    </row>
    <row r="406" spans="1:5" ht="36">
      <c r="A406" s="150"/>
      <c r="B406" s="151" t="s">
        <v>737</v>
      </c>
      <c r="C406" s="152">
        <v>191</v>
      </c>
      <c r="D406" s="153" t="s">
        <v>72</v>
      </c>
      <c r="E406" s="152">
        <v>1</v>
      </c>
    </row>
    <row r="407" spans="1:5" ht="24">
      <c r="A407" s="150" t="s">
        <v>29</v>
      </c>
      <c r="B407" s="151" t="s">
        <v>317</v>
      </c>
      <c r="C407" s="152">
        <v>426</v>
      </c>
      <c r="D407" s="153" t="s">
        <v>738</v>
      </c>
      <c r="E407" s="152">
        <v>5</v>
      </c>
    </row>
    <row r="408" spans="1:5">
      <c r="A408" s="150"/>
      <c r="B408" s="151" t="s">
        <v>325</v>
      </c>
      <c r="C408" s="152">
        <v>313</v>
      </c>
      <c r="D408" s="153" t="s">
        <v>739</v>
      </c>
      <c r="E408" s="152">
        <v>4</v>
      </c>
    </row>
    <row r="409" spans="1:5">
      <c r="A409" s="150"/>
      <c r="B409" s="151" t="s">
        <v>321</v>
      </c>
      <c r="C409" s="152">
        <v>96</v>
      </c>
      <c r="D409" s="153" t="s">
        <v>740</v>
      </c>
      <c r="E409" s="152">
        <v>1</v>
      </c>
    </row>
    <row r="410" spans="1:5" ht="24">
      <c r="A410" s="150"/>
      <c r="B410" s="151" t="s">
        <v>327</v>
      </c>
      <c r="C410" s="152">
        <v>68</v>
      </c>
      <c r="D410" s="153" t="s">
        <v>741</v>
      </c>
      <c r="E410" s="152">
        <v>1</v>
      </c>
    </row>
    <row r="411" spans="1:5">
      <c r="A411" s="150"/>
      <c r="B411" s="151" t="s">
        <v>323</v>
      </c>
      <c r="C411" s="152">
        <v>47</v>
      </c>
      <c r="D411" s="153" t="s">
        <v>742</v>
      </c>
      <c r="E411" s="152">
        <v>1</v>
      </c>
    </row>
    <row r="412" spans="1:5">
      <c r="A412" s="150"/>
      <c r="B412" s="151" t="s">
        <v>665</v>
      </c>
      <c r="C412" s="152">
        <v>42</v>
      </c>
      <c r="D412" s="153" t="s">
        <v>451</v>
      </c>
      <c r="E412" s="152">
        <v>1</v>
      </c>
    </row>
    <row r="413" spans="1:5">
      <c r="A413" s="150" t="s">
        <v>62</v>
      </c>
      <c r="B413" s="151" t="s">
        <v>325</v>
      </c>
      <c r="C413" s="152">
        <v>2.6779999999999999</v>
      </c>
      <c r="D413" s="153" t="s">
        <v>743</v>
      </c>
      <c r="E413" s="152">
        <v>6</v>
      </c>
    </row>
    <row r="414" spans="1:5" ht="24">
      <c r="A414" s="150"/>
      <c r="B414" s="151" t="s">
        <v>317</v>
      </c>
      <c r="C414" s="152">
        <v>1600</v>
      </c>
      <c r="D414" s="153" t="s">
        <v>744</v>
      </c>
      <c r="E414" s="152">
        <v>4</v>
      </c>
    </row>
    <row r="415" spans="1:5">
      <c r="A415" s="150"/>
      <c r="B415" s="151" t="s">
        <v>321</v>
      </c>
      <c r="C415" s="152">
        <v>1.403</v>
      </c>
      <c r="D415" s="153" t="s">
        <v>745</v>
      </c>
      <c r="E415" s="152">
        <v>3</v>
      </c>
    </row>
    <row r="416" spans="1:5" ht="24">
      <c r="A416" s="150"/>
      <c r="B416" s="151" t="s">
        <v>351</v>
      </c>
      <c r="C416" s="152">
        <v>1.3460000000000001</v>
      </c>
      <c r="D416" s="153" t="s">
        <v>465</v>
      </c>
      <c r="E416" s="152">
        <v>3</v>
      </c>
    </row>
    <row r="417" spans="1:5" ht="24">
      <c r="A417" s="150"/>
      <c r="B417" s="151" t="s">
        <v>327</v>
      </c>
      <c r="C417" s="152">
        <v>746</v>
      </c>
      <c r="D417" s="153" t="s">
        <v>746</v>
      </c>
      <c r="E417" s="152">
        <v>2</v>
      </c>
    </row>
    <row r="418" spans="1:5">
      <c r="A418" s="150"/>
      <c r="B418" s="151" t="s">
        <v>323</v>
      </c>
      <c r="C418" s="152">
        <v>623</v>
      </c>
      <c r="D418" s="153" t="s">
        <v>747</v>
      </c>
      <c r="E418" s="152">
        <v>1</v>
      </c>
    </row>
    <row r="419" spans="1:5">
      <c r="A419" s="150"/>
      <c r="B419" s="151" t="s">
        <v>343</v>
      </c>
      <c r="C419" s="152">
        <v>484</v>
      </c>
      <c r="D419" s="153" t="s">
        <v>748</v>
      </c>
      <c r="E419" s="152">
        <v>1</v>
      </c>
    </row>
    <row r="420" spans="1:5">
      <c r="A420" s="150"/>
      <c r="B420" s="151" t="s">
        <v>347</v>
      </c>
      <c r="C420" s="152">
        <v>454</v>
      </c>
      <c r="D420" s="153" t="s">
        <v>749</v>
      </c>
      <c r="E420" s="152">
        <v>1</v>
      </c>
    </row>
    <row r="421" spans="1:5">
      <c r="A421" s="150"/>
      <c r="B421" s="151" t="s">
        <v>370</v>
      </c>
      <c r="C421" s="152">
        <v>332</v>
      </c>
      <c r="D421" s="153" t="s">
        <v>750</v>
      </c>
      <c r="E421" s="152">
        <v>1</v>
      </c>
    </row>
    <row r="422" spans="1:5">
      <c r="A422" s="150"/>
      <c r="B422" s="151" t="s">
        <v>341</v>
      </c>
      <c r="C422" s="152">
        <v>328</v>
      </c>
      <c r="D422" s="153" t="s">
        <v>751</v>
      </c>
      <c r="E422" s="152">
        <v>1</v>
      </c>
    </row>
    <row r="423" spans="1:5" ht="24">
      <c r="A423" s="150" t="s">
        <v>63</v>
      </c>
      <c r="B423" s="151" t="s">
        <v>317</v>
      </c>
      <c r="C423" s="152">
        <v>3.5619999999999998</v>
      </c>
      <c r="D423" s="153" t="s">
        <v>752</v>
      </c>
      <c r="E423" s="152">
        <v>8</v>
      </c>
    </row>
    <row r="424" spans="1:5">
      <c r="A424" s="150"/>
      <c r="B424" s="151" t="s">
        <v>753</v>
      </c>
      <c r="C424" s="152">
        <v>1.901</v>
      </c>
      <c r="D424" s="153" t="s">
        <v>754</v>
      </c>
      <c r="E424" s="152">
        <v>5</v>
      </c>
    </row>
    <row r="425" spans="1:5">
      <c r="A425" s="150"/>
      <c r="B425" s="151" t="s">
        <v>325</v>
      </c>
      <c r="C425" s="152">
        <v>1.623</v>
      </c>
      <c r="D425" s="153" t="s">
        <v>755</v>
      </c>
      <c r="E425" s="152">
        <v>4</v>
      </c>
    </row>
    <row r="426" spans="1:5">
      <c r="A426" s="150"/>
      <c r="B426" s="151" t="s">
        <v>321</v>
      </c>
      <c r="C426" s="152">
        <v>1.4330000000000001</v>
      </c>
      <c r="D426" s="153" t="s">
        <v>756</v>
      </c>
      <c r="E426" s="152">
        <v>3</v>
      </c>
    </row>
    <row r="427" spans="1:5" ht="24">
      <c r="A427" s="150"/>
      <c r="B427" s="151" t="s">
        <v>327</v>
      </c>
      <c r="C427" s="152">
        <v>1.0009999999999999</v>
      </c>
      <c r="D427" s="153" t="s">
        <v>757</v>
      </c>
      <c r="E427" s="152">
        <v>2</v>
      </c>
    </row>
    <row r="428" spans="1:5">
      <c r="A428" s="150"/>
      <c r="B428" s="151" t="s">
        <v>343</v>
      </c>
      <c r="C428" s="152">
        <v>705</v>
      </c>
      <c r="D428" s="153" t="s">
        <v>758</v>
      </c>
      <c r="E428" s="152">
        <v>2</v>
      </c>
    </row>
    <row r="429" spans="1:5">
      <c r="A429" s="150"/>
      <c r="B429" s="151" t="s">
        <v>323</v>
      </c>
      <c r="C429" s="152">
        <v>499</v>
      </c>
      <c r="D429" s="153" t="s">
        <v>742</v>
      </c>
      <c r="E429" s="152">
        <v>1</v>
      </c>
    </row>
    <row r="430" spans="1:5" ht="24">
      <c r="A430" s="150" t="s">
        <v>64</v>
      </c>
      <c r="B430" s="151" t="s">
        <v>317</v>
      </c>
      <c r="C430" s="152">
        <v>814</v>
      </c>
      <c r="D430" s="153" t="s">
        <v>759</v>
      </c>
      <c r="E430" s="152">
        <v>5</v>
      </c>
    </row>
    <row r="431" spans="1:5">
      <c r="A431" s="150"/>
      <c r="B431" s="151" t="s">
        <v>325</v>
      </c>
      <c r="C431" s="152">
        <v>430</v>
      </c>
      <c r="D431" s="153" t="s">
        <v>760</v>
      </c>
      <c r="E431" s="152">
        <v>2</v>
      </c>
    </row>
    <row r="432" spans="1:5">
      <c r="A432" s="150"/>
      <c r="B432" s="151" t="s">
        <v>321</v>
      </c>
      <c r="C432" s="152">
        <v>233</v>
      </c>
      <c r="D432" s="153" t="s">
        <v>761</v>
      </c>
      <c r="E432" s="152">
        <v>1</v>
      </c>
    </row>
    <row r="433" spans="1:5">
      <c r="A433" s="150"/>
      <c r="B433" s="151" t="s">
        <v>323</v>
      </c>
      <c r="C433" s="152">
        <v>208</v>
      </c>
      <c r="D433" s="153" t="s">
        <v>762</v>
      </c>
      <c r="E433" s="152">
        <v>1</v>
      </c>
    </row>
    <row r="434" spans="1:5">
      <c r="A434" s="150"/>
      <c r="B434" s="151" t="s">
        <v>345</v>
      </c>
      <c r="C434" s="152">
        <v>199</v>
      </c>
      <c r="D434" s="153" t="s">
        <v>763</v>
      </c>
      <c r="E434" s="152">
        <v>1</v>
      </c>
    </row>
    <row r="435" spans="1:5" ht="24">
      <c r="A435" s="150"/>
      <c r="B435" s="151" t="s">
        <v>327</v>
      </c>
      <c r="C435" s="152">
        <v>94</v>
      </c>
      <c r="D435" s="153" t="s">
        <v>764</v>
      </c>
      <c r="E435" s="152">
        <v>1</v>
      </c>
    </row>
    <row r="436" spans="1:5">
      <c r="A436" s="150"/>
      <c r="B436" s="151" t="s">
        <v>765</v>
      </c>
      <c r="C436" s="152">
        <v>93</v>
      </c>
      <c r="D436" s="153" t="s">
        <v>658</v>
      </c>
      <c r="E436" s="152">
        <v>1</v>
      </c>
    </row>
    <row r="437" spans="1:5">
      <c r="A437" s="150"/>
      <c r="B437" s="151" t="s">
        <v>370</v>
      </c>
      <c r="C437" s="152">
        <v>89</v>
      </c>
      <c r="D437" s="153" t="s">
        <v>378</v>
      </c>
      <c r="E437" s="152">
        <v>1</v>
      </c>
    </row>
    <row r="438" spans="1:5" ht="24">
      <c r="A438" s="150"/>
      <c r="B438" s="151" t="s">
        <v>766</v>
      </c>
      <c r="C438" s="152">
        <v>88</v>
      </c>
      <c r="D438" s="153" t="s">
        <v>666</v>
      </c>
      <c r="E438" s="152">
        <v>1</v>
      </c>
    </row>
    <row r="439" spans="1:5" ht="24">
      <c r="A439" s="150"/>
      <c r="B439" s="151" t="s">
        <v>377</v>
      </c>
      <c r="C439" s="152">
        <v>87</v>
      </c>
      <c r="D439" s="153" t="s">
        <v>767</v>
      </c>
      <c r="E439" s="152">
        <v>1</v>
      </c>
    </row>
    <row r="440" spans="1:5">
      <c r="A440" s="150" t="s">
        <v>65</v>
      </c>
      <c r="B440" s="151" t="s">
        <v>325</v>
      </c>
      <c r="C440" s="152">
        <v>701</v>
      </c>
      <c r="D440" s="153" t="s">
        <v>768</v>
      </c>
      <c r="E440" s="152">
        <v>4</v>
      </c>
    </row>
    <row r="441" spans="1:5" ht="24">
      <c r="A441" s="150"/>
      <c r="B441" s="151" t="s">
        <v>317</v>
      </c>
      <c r="C441" s="152">
        <v>488</v>
      </c>
      <c r="D441" s="153" t="s">
        <v>769</v>
      </c>
      <c r="E441" s="152">
        <v>2</v>
      </c>
    </row>
    <row r="442" spans="1:5">
      <c r="A442" s="150"/>
      <c r="B442" s="151" t="s">
        <v>323</v>
      </c>
      <c r="C442" s="152">
        <v>431</v>
      </c>
      <c r="D442" s="153" t="s">
        <v>770</v>
      </c>
      <c r="E442" s="152">
        <v>2</v>
      </c>
    </row>
    <row r="443" spans="1:5">
      <c r="A443" s="150"/>
      <c r="B443" s="151" t="s">
        <v>321</v>
      </c>
      <c r="C443" s="152">
        <v>348</v>
      </c>
      <c r="D443" s="153" t="s">
        <v>771</v>
      </c>
      <c r="E443" s="152">
        <v>2</v>
      </c>
    </row>
    <row r="444" spans="1:5" ht="24">
      <c r="A444" s="150"/>
      <c r="B444" s="151" t="s">
        <v>327</v>
      </c>
      <c r="C444" s="152">
        <v>285</v>
      </c>
      <c r="D444" s="153" t="s">
        <v>421</v>
      </c>
      <c r="E444" s="152">
        <v>1</v>
      </c>
    </row>
    <row r="445" spans="1:5">
      <c r="A445" s="150"/>
      <c r="B445" s="151" t="s">
        <v>355</v>
      </c>
      <c r="C445" s="152">
        <v>129</v>
      </c>
      <c r="D445" s="153" t="s">
        <v>772</v>
      </c>
      <c r="E445" s="152">
        <v>1</v>
      </c>
    </row>
    <row r="446" spans="1:5">
      <c r="A446" s="150"/>
      <c r="B446" s="151" t="s">
        <v>500</v>
      </c>
      <c r="C446" s="152">
        <v>122</v>
      </c>
      <c r="D446" s="153" t="s">
        <v>461</v>
      </c>
      <c r="E446" s="152">
        <v>1</v>
      </c>
    </row>
    <row r="447" spans="1:5">
      <c r="A447" s="150"/>
      <c r="B447" s="151" t="s">
        <v>345</v>
      </c>
      <c r="C447" s="152">
        <v>112</v>
      </c>
      <c r="D447" s="153" t="s">
        <v>773</v>
      </c>
      <c r="E447" s="152">
        <v>1</v>
      </c>
    </row>
    <row r="448" spans="1:5" ht="24">
      <c r="A448" s="150"/>
      <c r="B448" s="151" t="s">
        <v>351</v>
      </c>
      <c r="C448" s="152">
        <v>101</v>
      </c>
      <c r="D448" s="153" t="s">
        <v>676</v>
      </c>
      <c r="E448" s="152">
        <v>1</v>
      </c>
    </row>
    <row r="449" spans="1:5" ht="24">
      <c r="A449" s="150" t="s">
        <v>66</v>
      </c>
      <c r="B449" s="151" t="s">
        <v>317</v>
      </c>
      <c r="C449" s="152">
        <v>2.4940000000000002</v>
      </c>
      <c r="D449" s="153" t="s">
        <v>774</v>
      </c>
      <c r="E449" s="152">
        <v>6</v>
      </c>
    </row>
    <row r="450" spans="1:5">
      <c r="A450" s="150"/>
      <c r="B450" s="151" t="s">
        <v>321</v>
      </c>
      <c r="C450" s="152">
        <v>1.9419999999999999</v>
      </c>
      <c r="D450" s="153" t="s">
        <v>775</v>
      </c>
      <c r="E450" s="152">
        <v>5</v>
      </c>
    </row>
    <row r="451" spans="1:5">
      <c r="A451" s="150"/>
      <c r="B451" s="151" t="s">
        <v>325</v>
      </c>
      <c r="C451" s="152">
        <v>1850</v>
      </c>
      <c r="D451" s="153" t="s">
        <v>776</v>
      </c>
      <c r="E451" s="152">
        <v>5</v>
      </c>
    </row>
    <row r="452" spans="1:5">
      <c r="A452" s="150"/>
      <c r="B452" s="151" t="s">
        <v>323</v>
      </c>
      <c r="C452" s="152">
        <v>1.2190000000000001</v>
      </c>
      <c r="D452" s="153" t="s">
        <v>777</v>
      </c>
      <c r="E452" s="152">
        <v>3</v>
      </c>
    </row>
    <row r="453" spans="1:5">
      <c r="A453" s="150"/>
      <c r="B453" s="151" t="s">
        <v>329</v>
      </c>
      <c r="C453" s="152">
        <v>729</v>
      </c>
      <c r="D453" s="153" t="s">
        <v>478</v>
      </c>
      <c r="E453" s="152">
        <v>2</v>
      </c>
    </row>
    <row r="454" spans="1:5">
      <c r="A454" s="150"/>
      <c r="B454" s="151" t="s">
        <v>347</v>
      </c>
      <c r="C454" s="152">
        <v>712</v>
      </c>
      <c r="D454" s="153" t="s">
        <v>778</v>
      </c>
      <c r="E454" s="152">
        <v>2</v>
      </c>
    </row>
    <row r="455" spans="1:5" ht="24">
      <c r="A455" s="150"/>
      <c r="B455" s="151" t="s">
        <v>327</v>
      </c>
      <c r="C455" s="152">
        <v>599</v>
      </c>
      <c r="D455" s="153" t="s">
        <v>597</v>
      </c>
      <c r="E455" s="152">
        <v>2</v>
      </c>
    </row>
    <row r="456" spans="1:5" ht="24">
      <c r="A456" s="150" t="s">
        <v>67</v>
      </c>
      <c r="B456" s="151" t="s">
        <v>317</v>
      </c>
      <c r="C456" s="152">
        <v>2.1379999999999999</v>
      </c>
      <c r="D456" s="153" t="s">
        <v>779</v>
      </c>
      <c r="E456" s="152">
        <v>6</v>
      </c>
    </row>
    <row r="457" spans="1:5">
      <c r="A457" s="156"/>
      <c r="B457" s="151" t="s">
        <v>325</v>
      </c>
      <c r="C457" s="152">
        <v>1.7350000000000001</v>
      </c>
      <c r="D457" s="153" t="s">
        <v>780</v>
      </c>
      <c r="E457" s="152">
        <v>5</v>
      </c>
    </row>
    <row r="458" spans="1:5">
      <c r="A458" s="150"/>
      <c r="B458" s="151" t="s">
        <v>347</v>
      </c>
      <c r="C458" s="152">
        <v>1.6990000000000001</v>
      </c>
      <c r="D458" s="153" t="s">
        <v>337</v>
      </c>
      <c r="E458" s="152">
        <v>5</v>
      </c>
    </row>
    <row r="459" spans="1:5">
      <c r="A459" s="150"/>
      <c r="B459" s="151" t="s">
        <v>321</v>
      </c>
      <c r="C459" s="152">
        <v>1.2669999999999999</v>
      </c>
      <c r="D459" s="153" t="s">
        <v>781</v>
      </c>
      <c r="E459" s="152">
        <v>4</v>
      </c>
    </row>
    <row r="460" spans="1:5" ht="24">
      <c r="A460" s="150"/>
      <c r="B460" s="151" t="s">
        <v>782</v>
      </c>
      <c r="C460" s="152">
        <v>893</v>
      </c>
      <c r="D460" s="153" t="s">
        <v>783</v>
      </c>
      <c r="E460" s="152">
        <v>3</v>
      </c>
    </row>
    <row r="461" spans="1:5">
      <c r="A461" s="150"/>
      <c r="B461" s="151" t="s">
        <v>323</v>
      </c>
      <c r="C461" s="152">
        <v>520</v>
      </c>
      <c r="D461" s="153" t="s">
        <v>784</v>
      </c>
      <c r="E461" s="152">
        <v>1</v>
      </c>
    </row>
    <row r="462" spans="1:5" ht="24">
      <c r="A462" s="150"/>
      <c r="B462" s="151" t="s">
        <v>785</v>
      </c>
      <c r="C462" s="152">
        <v>339</v>
      </c>
      <c r="D462" s="153" t="s">
        <v>666</v>
      </c>
      <c r="E462" s="152">
        <v>1</v>
      </c>
    </row>
    <row r="463" spans="1:5" ht="24">
      <c r="A463" s="150" t="s">
        <v>68</v>
      </c>
      <c r="B463" s="151" t="s">
        <v>327</v>
      </c>
      <c r="C463" s="152">
        <v>1220</v>
      </c>
      <c r="D463" s="153" t="s">
        <v>786</v>
      </c>
      <c r="E463" s="152">
        <v>4</v>
      </c>
    </row>
    <row r="464" spans="1:5">
      <c r="A464" s="150"/>
      <c r="B464" s="151" t="s">
        <v>321</v>
      </c>
      <c r="C464" s="152">
        <v>1.0760000000000001</v>
      </c>
      <c r="D464" s="153" t="s">
        <v>787</v>
      </c>
      <c r="E464" s="152">
        <v>3</v>
      </c>
    </row>
    <row r="465" spans="1:5">
      <c r="A465" s="150"/>
      <c r="B465" s="151" t="s">
        <v>325</v>
      </c>
      <c r="C465" s="152">
        <v>1.0149999999999999</v>
      </c>
      <c r="D465" s="153" t="s">
        <v>788</v>
      </c>
      <c r="E465" s="152">
        <v>3</v>
      </c>
    </row>
    <row r="466" spans="1:5" ht="24">
      <c r="A466" s="150"/>
      <c r="B466" s="151" t="s">
        <v>317</v>
      </c>
      <c r="C466" s="152">
        <v>972</v>
      </c>
      <c r="D466" s="153" t="s">
        <v>789</v>
      </c>
      <c r="E466" s="152">
        <v>3</v>
      </c>
    </row>
    <row r="467" spans="1:5">
      <c r="A467" s="150"/>
      <c r="B467" s="151" t="s">
        <v>323</v>
      </c>
      <c r="C467" s="152">
        <v>354</v>
      </c>
      <c r="D467" s="153" t="s">
        <v>790</v>
      </c>
      <c r="E467" s="152">
        <v>1</v>
      </c>
    </row>
    <row r="468" spans="1:5">
      <c r="A468" s="16"/>
      <c r="B468" s="151" t="s">
        <v>370</v>
      </c>
      <c r="C468" s="44">
        <v>255</v>
      </c>
      <c r="D468" s="44" t="s">
        <v>450</v>
      </c>
      <c r="E468" s="29">
        <v>1</v>
      </c>
    </row>
    <row r="469" spans="1:5">
      <c r="B469" s="157" t="s">
        <v>329</v>
      </c>
      <c r="C469" s="44">
        <v>213</v>
      </c>
      <c r="D469" s="44" t="s">
        <v>791</v>
      </c>
      <c r="E469" s="29">
        <v>1</v>
      </c>
    </row>
    <row r="470" spans="1:5">
      <c r="B470" s="157" t="s">
        <v>345</v>
      </c>
      <c r="C470" s="44">
        <v>177</v>
      </c>
      <c r="D470" s="44" t="s">
        <v>792</v>
      </c>
      <c r="E470" s="29">
        <v>1</v>
      </c>
    </row>
    <row r="471" spans="1:5">
      <c r="A471" s="9" t="s">
        <v>69</v>
      </c>
      <c r="B471" s="157" t="s">
        <v>317</v>
      </c>
      <c r="C471" s="44">
        <v>2.6829999999999998</v>
      </c>
      <c r="D471" s="44" t="s">
        <v>793</v>
      </c>
      <c r="E471" s="29">
        <v>7</v>
      </c>
    </row>
    <row r="472" spans="1:5">
      <c r="B472" s="157" t="s">
        <v>321</v>
      </c>
      <c r="C472" s="44">
        <v>1.097</v>
      </c>
      <c r="D472" s="44" t="s">
        <v>794</v>
      </c>
      <c r="E472" s="29">
        <v>3</v>
      </c>
    </row>
    <row r="473" spans="1:5">
      <c r="B473" s="157" t="s">
        <v>347</v>
      </c>
      <c r="C473" s="44">
        <v>950</v>
      </c>
      <c r="D473" s="44" t="s">
        <v>795</v>
      </c>
      <c r="E473" s="29">
        <v>3</v>
      </c>
    </row>
    <row r="474" spans="1:5">
      <c r="B474" s="157" t="s">
        <v>370</v>
      </c>
      <c r="C474" s="44">
        <v>657</v>
      </c>
      <c r="D474" s="44" t="s">
        <v>334</v>
      </c>
      <c r="E474" s="29">
        <v>2</v>
      </c>
    </row>
    <row r="475" spans="1:5">
      <c r="B475" s="157" t="s">
        <v>325</v>
      </c>
      <c r="C475" s="44">
        <v>544</v>
      </c>
      <c r="D475" s="44" t="s">
        <v>796</v>
      </c>
      <c r="E475" s="29">
        <v>2</v>
      </c>
    </row>
    <row r="476" spans="1:5">
      <c r="B476" s="157" t="s">
        <v>327</v>
      </c>
      <c r="C476" s="44">
        <v>426</v>
      </c>
      <c r="D476" s="44" t="s">
        <v>797</v>
      </c>
      <c r="E476" s="29">
        <v>1</v>
      </c>
    </row>
    <row r="477" spans="1:5">
      <c r="A477" s="301"/>
      <c r="B477" s="302" t="s">
        <v>343</v>
      </c>
      <c r="C477" s="303">
        <v>229</v>
      </c>
      <c r="D477" s="303" t="s">
        <v>798</v>
      </c>
      <c r="E477" s="303">
        <v>1</v>
      </c>
    </row>
    <row r="479" spans="1:5">
      <c r="A479" s="9" t="s">
        <v>183</v>
      </c>
    </row>
  </sheetData>
  <mergeCells count="1">
    <mergeCell ref="A2:E2"/>
  </mergeCells>
  <hyperlinks>
    <hyperlink ref="E3" location="'Листа табела'!A1" display="Листа табела"/>
  </hyperlinks>
  <pageMargins left="0.31496062992125984" right="0.31496062992125984" top="0.55118110236220474" bottom="0.55118110236220474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0"/>
  <sheetViews>
    <sheetView workbookViewId="0">
      <pane ySplit="5" topLeftCell="A6" activePane="bottomLeft" state="frozen"/>
      <selection pane="bottomLeft" activeCell="M3" sqref="M3:N3"/>
    </sheetView>
  </sheetViews>
  <sheetFormatPr defaultRowHeight="15"/>
  <cols>
    <col min="1" max="1" width="24.140625" customWidth="1"/>
    <col min="3" max="3" width="10.7109375" customWidth="1"/>
    <col min="7" max="7" width="12" customWidth="1"/>
    <col min="10" max="10" width="14.85546875" customWidth="1"/>
    <col min="11" max="11" width="10" customWidth="1"/>
    <col min="12" max="12" width="10.42578125" customWidth="1"/>
  </cols>
  <sheetData>
    <row r="2" spans="1:14">
      <c r="A2" s="850" t="s">
        <v>1512</v>
      </c>
      <c r="B2" s="850"/>
      <c r="C2" s="850"/>
      <c r="D2" s="850"/>
      <c r="E2" s="850"/>
      <c r="F2" s="850"/>
      <c r="G2" s="850"/>
      <c r="H2" s="850"/>
      <c r="I2" s="850"/>
      <c r="J2" s="850"/>
      <c r="K2" s="850"/>
      <c r="L2" s="850"/>
      <c r="M2" s="850"/>
      <c r="N2" s="850"/>
    </row>
    <row r="3" spans="1:14" ht="15.75" thickBot="1">
      <c r="A3" s="342"/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938" t="s">
        <v>0</v>
      </c>
      <c r="N3" s="938"/>
    </row>
    <row r="4" spans="1:14" ht="26.25" customHeight="1">
      <c r="A4" s="992" t="s">
        <v>946</v>
      </c>
      <c r="B4" s="874" t="s">
        <v>1488</v>
      </c>
      <c r="C4" s="874" t="s">
        <v>1511</v>
      </c>
      <c r="D4" s="874" t="s">
        <v>1489</v>
      </c>
      <c r="E4" s="875" t="s">
        <v>1490</v>
      </c>
      <c r="F4" s="875"/>
      <c r="G4" s="875"/>
      <c r="H4" s="875"/>
      <c r="I4" s="875"/>
      <c r="J4" s="875"/>
      <c r="K4" s="875"/>
      <c r="L4" s="875"/>
      <c r="M4" s="875"/>
      <c r="N4" s="876"/>
    </row>
    <row r="5" spans="1:14" ht="24.75" thickBot="1">
      <c r="A5" s="993"/>
      <c r="B5" s="997" t="s">
        <v>1491</v>
      </c>
      <c r="C5" s="997"/>
      <c r="D5" s="997"/>
      <c r="E5" s="373" t="s">
        <v>1492</v>
      </c>
      <c r="F5" s="373" t="s">
        <v>1493</v>
      </c>
      <c r="G5" s="373" t="s">
        <v>1494</v>
      </c>
      <c r="H5" s="373" t="s">
        <v>1495</v>
      </c>
      <c r="I5" s="373" t="s">
        <v>1496</v>
      </c>
      <c r="J5" s="373" t="s">
        <v>1497</v>
      </c>
      <c r="K5" s="373" t="s">
        <v>1498</v>
      </c>
      <c r="L5" s="373" t="s">
        <v>1499</v>
      </c>
      <c r="M5" s="373" t="s">
        <v>1500</v>
      </c>
      <c r="N5" s="668" t="s">
        <v>1501</v>
      </c>
    </row>
    <row r="6" spans="1:14">
      <c r="A6" s="6" t="s">
        <v>5</v>
      </c>
      <c r="B6" s="587">
        <v>48</v>
      </c>
      <c r="C6" s="587">
        <v>127</v>
      </c>
      <c r="D6" s="377">
        <v>228705</v>
      </c>
      <c r="E6" s="587">
        <v>6185</v>
      </c>
      <c r="F6" s="587">
        <v>54356</v>
      </c>
      <c r="G6" s="587">
        <v>235304</v>
      </c>
      <c r="H6" s="587">
        <v>9908356</v>
      </c>
      <c r="I6" s="587">
        <v>239635</v>
      </c>
      <c r="J6" s="587">
        <v>1967323</v>
      </c>
      <c r="K6" s="587">
        <v>986384</v>
      </c>
      <c r="L6" s="587">
        <v>463876</v>
      </c>
      <c r="M6" s="587">
        <v>96131</v>
      </c>
      <c r="N6" s="587">
        <v>1326961</v>
      </c>
    </row>
    <row r="7" spans="1:14">
      <c r="A7" s="289" t="s">
        <v>6</v>
      </c>
      <c r="B7" s="587">
        <v>4</v>
      </c>
      <c r="C7" s="587">
        <v>37</v>
      </c>
      <c r="D7" s="377">
        <v>41843</v>
      </c>
      <c r="E7" s="587">
        <v>1325</v>
      </c>
      <c r="F7" s="587">
        <v>9660</v>
      </c>
      <c r="G7" s="587">
        <v>8610</v>
      </c>
      <c r="H7" s="587">
        <v>1485160</v>
      </c>
      <c r="I7" s="587">
        <v>37020</v>
      </c>
      <c r="J7" s="587">
        <v>130600</v>
      </c>
      <c r="K7" s="587">
        <v>91730</v>
      </c>
      <c r="L7" s="587">
        <v>53150</v>
      </c>
      <c r="M7" s="587">
        <v>5190</v>
      </c>
      <c r="N7" s="587">
        <v>285715</v>
      </c>
    </row>
    <row r="8" spans="1:14">
      <c r="A8" s="289" t="s">
        <v>8</v>
      </c>
      <c r="B8" s="587">
        <v>5</v>
      </c>
      <c r="C8" s="587">
        <v>40</v>
      </c>
      <c r="D8" s="377">
        <v>166068</v>
      </c>
      <c r="E8" s="590" t="s">
        <v>72</v>
      </c>
      <c r="F8" s="587">
        <v>1560</v>
      </c>
      <c r="G8" s="587">
        <v>4200</v>
      </c>
      <c r="H8" s="587">
        <v>1894675</v>
      </c>
      <c r="I8" s="587">
        <v>44875</v>
      </c>
      <c r="J8" s="587">
        <v>252752</v>
      </c>
      <c r="K8" s="587">
        <v>138115</v>
      </c>
      <c r="L8" s="587">
        <v>47180</v>
      </c>
      <c r="M8" s="587">
        <v>1440</v>
      </c>
      <c r="N8" s="587">
        <v>250403</v>
      </c>
    </row>
    <row r="9" spans="1:14">
      <c r="A9" s="6" t="s">
        <v>9</v>
      </c>
      <c r="B9" s="587">
        <v>1</v>
      </c>
      <c r="C9" s="587">
        <v>1</v>
      </c>
      <c r="D9" s="377">
        <v>250</v>
      </c>
      <c r="E9" s="587">
        <v>900</v>
      </c>
      <c r="F9" s="587">
        <v>1620</v>
      </c>
      <c r="G9" s="587">
        <v>17040</v>
      </c>
      <c r="H9" s="587">
        <v>117060</v>
      </c>
      <c r="I9" s="587">
        <v>4200</v>
      </c>
      <c r="J9" s="587">
        <v>63840</v>
      </c>
      <c r="K9" s="587">
        <v>2580</v>
      </c>
      <c r="L9" s="587">
        <v>4380</v>
      </c>
      <c r="M9" s="587">
        <v>2760</v>
      </c>
      <c r="N9" s="587">
        <v>19920</v>
      </c>
    </row>
    <row r="10" spans="1:14">
      <c r="A10" s="6" t="s">
        <v>11</v>
      </c>
      <c r="B10" s="587">
        <v>1</v>
      </c>
      <c r="C10" s="587">
        <v>1</v>
      </c>
      <c r="D10" s="377">
        <v>500</v>
      </c>
      <c r="E10" s="590" t="s">
        <v>72</v>
      </c>
      <c r="F10" s="587">
        <v>12600</v>
      </c>
      <c r="G10" s="587">
        <v>9660</v>
      </c>
      <c r="H10" s="587">
        <v>96660</v>
      </c>
      <c r="I10" s="587">
        <v>4740</v>
      </c>
      <c r="J10" s="587">
        <v>84060</v>
      </c>
      <c r="K10" s="587">
        <v>12780</v>
      </c>
      <c r="L10" s="587">
        <v>12780</v>
      </c>
      <c r="M10" s="587">
        <v>4740</v>
      </c>
      <c r="N10" s="587">
        <v>3660</v>
      </c>
    </row>
    <row r="11" spans="1:14">
      <c r="A11" s="6" t="s">
        <v>12</v>
      </c>
      <c r="B11" s="587">
        <v>1</v>
      </c>
      <c r="C11" s="587">
        <v>1</v>
      </c>
      <c r="D11" s="377">
        <v>500</v>
      </c>
      <c r="E11" s="590" t="s">
        <v>72</v>
      </c>
      <c r="F11" s="587">
        <v>610</v>
      </c>
      <c r="G11" s="587">
        <v>485</v>
      </c>
      <c r="H11" s="587">
        <v>74724</v>
      </c>
      <c r="I11" s="587">
        <v>600</v>
      </c>
      <c r="J11" s="587">
        <v>72800</v>
      </c>
      <c r="K11" s="587">
        <v>8800</v>
      </c>
      <c r="L11" s="587">
        <v>4200</v>
      </c>
      <c r="M11" s="587">
        <v>300</v>
      </c>
      <c r="N11" s="587">
        <v>7041</v>
      </c>
    </row>
    <row r="12" spans="1:14">
      <c r="A12" s="6" t="s">
        <v>15</v>
      </c>
      <c r="B12" s="587">
        <v>1</v>
      </c>
      <c r="C12" s="587">
        <v>1</v>
      </c>
      <c r="D12" s="377">
        <v>500</v>
      </c>
      <c r="E12" s="590" t="s">
        <v>72</v>
      </c>
      <c r="F12" s="590" t="s">
        <v>72</v>
      </c>
      <c r="G12" s="587">
        <v>6240</v>
      </c>
      <c r="H12" s="587">
        <v>7800</v>
      </c>
      <c r="I12" s="587">
        <v>3120</v>
      </c>
      <c r="J12" s="587">
        <v>37252</v>
      </c>
      <c r="K12" s="590" t="s">
        <v>72</v>
      </c>
      <c r="L12" s="587">
        <v>6240</v>
      </c>
      <c r="M12" s="590" t="s">
        <v>72</v>
      </c>
      <c r="N12" s="587">
        <v>49028</v>
      </c>
    </row>
    <row r="13" spans="1:14">
      <c r="A13" s="6" t="s">
        <v>16</v>
      </c>
      <c r="B13" s="587">
        <v>2</v>
      </c>
      <c r="C13" s="587">
        <v>4</v>
      </c>
      <c r="D13" s="377">
        <v>700</v>
      </c>
      <c r="E13" s="590" t="s">
        <v>72</v>
      </c>
      <c r="F13" s="590" t="s">
        <v>72</v>
      </c>
      <c r="G13" s="587">
        <v>10200</v>
      </c>
      <c r="H13" s="587">
        <v>465820</v>
      </c>
      <c r="I13" s="587">
        <v>7800</v>
      </c>
      <c r="J13" s="587">
        <v>92304</v>
      </c>
      <c r="K13" s="587">
        <v>74604</v>
      </c>
      <c r="L13" s="587">
        <v>6000</v>
      </c>
      <c r="M13" s="587">
        <v>11740</v>
      </c>
      <c r="N13" s="587">
        <v>51172</v>
      </c>
    </row>
    <row r="14" spans="1:14">
      <c r="A14" s="289" t="s">
        <v>18</v>
      </c>
      <c r="B14" s="587">
        <v>2</v>
      </c>
      <c r="C14" s="587">
        <v>4</v>
      </c>
      <c r="D14" s="377">
        <v>1480</v>
      </c>
      <c r="E14" s="590" t="s">
        <v>72</v>
      </c>
      <c r="F14" s="590" t="s">
        <v>72</v>
      </c>
      <c r="G14" s="587">
        <v>520</v>
      </c>
      <c r="H14" s="587">
        <v>115700</v>
      </c>
      <c r="I14" s="587">
        <v>7500</v>
      </c>
      <c r="J14" s="587">
        <v>1200</v>
      </c>
      <c r="K14" s="587">
        <v>83852</v>
      </c>
      <c r="L14" s="587">
        <v>2080</v>
      </c>
      <c r="M14" s="590" t="s">
        <v>72</v>
      </c>
      <c r="N14" s="587">
        <v>70120</v>
      </c>
    </row>
    <row r="15" spans="1:14">
      <c r="A15" s="289" t="s">
        <v>182</v>
      </c>
      <c r="B15" s="587">
        <v>1</v>
      </c>
      <c r="C15" s="587">
        <v>1</v>
      </c>
      <c r="D15" s="377">
        <v>150</v>
      </c>
      <c r="E15" s="590" t="s">
        <v>72</v>
      </c>
      <c r="F15" s="590" t="s">
        <v>72</v>
      </c>
      <c r="G15" s="587">
        <v>8900</v>
      </c>
      <c r="H15" s="587">
        <v>236800</v>
      </c>
      <c r="I15" s="587">
        <v>9500</v>
      </c>
      <c r="J15" s="587">
        <v>137160</v>
      </c>
      <c r="K15" s="587">
        <v>21960</v>
      </c>
      <c r="L15" s="587">
        <v>52000</v>
      </c>
      <c r="M15" s="587">
        <v>3720</v>
      </c>
      <c r="N15" s="587">
        <v>57000</v>
      </c>
    </row>
    <row r="16" spans="1:14">
      <c r="A16" s="289" t="s">
        <v>23</v>
      </c>
      <c r="B16" s="587">
        <v>3</v>
      </c>
      <c r="C16" s="587">
        <v>5</v>
      </c>
      <c r="D16" s="377">
        <v>3165</v>
      </c>
      <c r="E16" s="587">
        <v>1800</v>
      </c>
      <c r="F16" s="587">
        <v>2100</v>
      </c>
      <c r="G16" s="587">
        <v>22880</v>
      </c>
      <c r="H16" s="587">
        <v>317740</v>
      </c>
      <c r="I16" s="587">
        <v>13500</v>
      </c>
      <c r="J16" s="587">
        <v>123600</v>
      </c>
      <c r="K16" s="587">
        <v>64800</v>
      </c>
      <c r="L16" s="587">
        <v>28740</v>
      </c>
      <c r="M16" s="587">
        <v>6720</v>
      </c>
      <c r="N16" s="587">
        <v>78300</v>
      </c>
    </row>
    <row r="17" spans="1:14">
      <c r="A17" s="7" t="s">
        <v>26</v>
      </c>
      <c r="B17" s="587">
        <v>1</v>
      </c>
      <c r="C17" s="590" t="s">
        <v>72</v>
      </c>
      <c r="D17" s="590" t="s">
        <v>72</v>
      </c>
      <c r="E17" s="590" t="s">
        <v>72</v>
      </c>
      <c r="F17" s="590" t="s">
        <v>72</v>
      </c>
      <c r="G17" s="590" t="s">
        <v>72</v>
      </c>
      <c r="H17" s="590" t="s">
        <v>72</v>
      </c>
      <c r="I17" s="590" t="s">
        <v>72</v>
      </c>
      <c r="J17" s="590" t="s">
        <v>72</v>
      </c>
      <c r="K17" s="590" t="s">
        <v>72</v>
      </c>
      <c r="L17" s="590" t="s">
        <v>72</v>
      </c>
      <c r="M17" s="590" t="s">
        <v>72</v>
      </c>
      <c r="N17" s="590" t="s">
        <v>72</v>
      </c>
    </row>
    <row r="18" spans="1:14">
      <c r="A18" s="7" t="s">
        <v>27</v>
      </c>
      <c r="B18" s="587">
        <v>1</v>
      </c>
      <c r="C18" s="587">
        <v>3</v>
      </c>
      <c r="D18" s="377">
        <v>3000</v>
      </c>
      <c r="E18" s="587">
        <v>1800</v>
      </c>
      <c r="F18" s="590" t="s">
        <v>72</v>
      </c>
      <c r="G18" s="587">
        <v>20240</v>
      </c>
      <c r="H18" s="587">
        <v>293500</v>
      </c>
      <c r="I18" s="587">
        <v>10800</v>
      </c>
      <c r="J18" s="587">
        <v>44100</v>
      </c>
      <c r="K18" s="587">
        <v>64800</v>
      </c>
      <c r="L18" s="587">
        <v>21600</v>
      </c>
      <c r="M18" s="587">
        <v>5400</v>
      </c>
      <c r="N18" s="587">
        <v>64800</v>
      </c>
    </row>
    <row r="19" spans="1:14">
      <c r="A19" s="7" t="s">
        <v>28</v>
      </c>
      <c r="B19" s="587">
        <v>1</v>
      </c>
      <c r="C19" s="587">
        <v>2</v>
      </c>
      <c r="D19" s="377">
        <v>165</v>
      </c>
      <c r="E19" s="590" t="s">
        <v>72</v>
      </c>
      <c r="F19" s="587">
        <v>2100</v>
      </c>
      <c r="G19" s="587">
        <v>2640</v>
      </c>
      <c r="H19" s="587">
        <v>24240</v>
      </c>
      <c r="I19" s="587">
        <v>2700</v>
      </c>
      <c r="J19" s="587">
        <v>79500</v>
      </c>
      <c r="K19" s="590" t="s">
        <v>72</v>
      </c>
      <c r="L19" s="587">
        <v>7140</v>
      </c>
      <c r="M19" s="587">
        <v>1320</v>
      </c>
      <c r="N19" s="587">
        <v>13500</v>
      </c>
    </row>
    <row r="20" spans="1:14">
      <c r="A20" s="6" t="s">
        <v>32</v>
      </c>
      <c r="B20" s="587">
        <v>1</v>
      </c>
      <c r="C20" s="590" t="s">
        <v>72</v>
      </c>
      <c r="D20" s="590" t="s">
        <v>72</v>
      </c>
      <c r="E20" s="590" t="s">
        <v>72</v>
      </c>
      <c r="F20" s="590" t="s">
        <v>72</v>
      </c>
      <c r="G20" s="590" t="s">
        <v>72</v>
      </c>
      <c r="H20" s="590" t="s">
        <v>72</v>
      </c>
      <c r="I20" s="590" t="s">
        <v>72</v>
      </c>
      <c r="J20" s="590" t="s">
        <v>72</v>
      </c>
      <c r="K20" s="590" t="s">
        <v>72</v>
      </c>
      <c r="L20" s="590" t="s">
        <v>72</v>
      </c>
      <c r="M20" s="590" t="s">
        <v>72</v>
      </c>
      <c r="N20" s="590" t="s">
        <v>72</v>
      </c>
    </row>
    <row r="21" spans="1:14">
      <c r="A21" s="6" t="s">
        <v>33</v>
      </c>
      <c r="B21" s="587">
        <v>2</v>
      </c>
      <c r="C21" s="587">
        <v>2</v>
      </c>
      <c r="D21" s="377">
        <v>2200</v>
      </c>
      <c r="E21" s="590" t="s">
        <v>72</v>
      </c>
      <c r="F21" s="590" t="s">
        <v>72</v>
      </c>
      <c r="G21" s="587">
        <v>720</v>
      </c>
      <c r="H21" s="587">
        <v>889915</v>
      </c>
      <c r="I21" s="587">
        <v>4130</v>
      </c>
      <c r="J21" s="587">
        <v>54845</v>
      </c>
      <c r="K21" s="587">
        <v>35835</v>
      </c>
      <c r="L21" s="587">
        <v>22260</v>
      </c>
      <c r="M21" s="587">
        <v>720</v>
      </c>
      <c r="N21" s="587">
        <v>45655</v>
      </c>
    </row>
    <row r="22" spans="1:14">
      <c r="A22" s="6" t="s">
        <v>34</v>
      </c>
      <c r="B22" s="587">
        <v>1</v>
      </c>
      <c r="C22" s="587">
        <v>1</v>
      </c>
      <c r="D22" s="377">
        <v>300</v>
      </c>
      <c r="E22" s="590" t="s">
        <v>72</v>
      </c>
      <c r="F22" s="587">
        <v>3900</v>
      </c>
      <c r="G22" s="587">
        <v>3200</v>
      </c>
      <c r="H22" s="587">
        <v>99250</v>
      </c>
      <c r="I22" s="587">
        <v>3050</v>
      </c>
      <c r="J22" s="587">
        <v>20600</v>
      </c>
      <c r="K22" s="587">
        <v>1800</v>
      </c>
      <c r="L22" s="587">
        <v>10400</v>
      </c>
      <c r="M22" s="587">
        <v>200</v>
      </c>
      <c r="N22" s="587">
        <v>7840</v>
      </c>
    </row>
    <row r="23" spans="1:14">
      <c r="A23" s="6" t="s">
        <v>35</v>
      </c>
      <c r="B23" s="587">
        <v>1</v>
      </c>
      <c r="C23" s="587">
        <v>1</v>
      </c>
      <c r="D23" s="377">
        <v>1000</v>
      </c>
      <c r="E23" s="590" t="s">
        <v>72</v>
      </c>
      <c r="F23" s="590" t="s">
        <v>72</v>
      </c>
      <c r="G23" s="587">
        <v>1500</v>
      </c>
      <c r="H23" s="587">
        <v>60960</v>
      </c>
      <c r="I23" s="587">
        <v>300</v>
      </c>
      <c r="J23" s="587">
        <v>7300</v>
      </c>
      <c r="K23" s="587">
        <v>2310</v>
      </c>
      <c r="L23" s="587">
        <v>3380</v>
      </c>
      <c r="M23" s="587">
        <v>900</v>
      </c>
      <c r="N23" s="587">
        <v>10950</v>
      </c>
    </row>
    <row r="24" spans="1:14">
      <c r="A24" s="6" t="s">
        <v>38</v>
      </c>
      <c r="B24" s="587">
        <v>2</v>
      </c>
      <c r="C24" s="587">
        <v>2</v>
      </c>
      <c r="D24" s="377">
        <v>1676</v>
      </c>
      <c r="E24" s="590" t="s">
        <v>72</v>
      </c>
      <c r="F24" s="587">
        <v>326</v>
      </c>
      <c r="G24" s="587">
        <v>590</v>
      </c>
      <c r="H24" s="587">
        <v>531108</v>
      </c>
      <c r="I24" s="587">
        <v>345</v>
      </c>
      <c r="J24" s="587">
        <v>3205</v>
      </c>
      <c r="K24" s="590" t="s">
        <v>72</v>
      </c>
      <c r="L24" s="587">
        <v>650</v>
      </c>
      <c r="M24" s="587">
        <v>1507</v>
      </c>
      <c r="N24" s="590" t="s">
        <v>72</v>
      </c>
    </row>
    <row r="25" spans="1:14">
      <c r="A25" s="6" t="s">
        <v>41</v>
      </c>
      <c r="B25" s="587">
        <v>2</v>
      </c>
      <c r="C25" s="587">
        <v>6</v>
      </c>
      <c r="D25" s="377">
        <v>1600</v>
      </c>
      <c r="E25" s="587">
        <v>1440</v>
      </c>
      <c r="F25" s="587">
        <v>10560</v>
      </c>
      <c r="G25" s="587">
        <v>49920</v>
      </c>
      <c r="H25" s="587">
        <v>578340</v>
      </c>
      <c r="I25" s="587">
        <v>17040</v>
      </c>
      <c r="J25" s="587">
        <v>152280</v>
      </c>
      <c r="K25" s="587">
        <v>84660</v>
      </c>
      <c r="L25" s="587">
        <v>51360</v>
      </c>
      <c r="M25" s="587">
        <v>5160</v>
      </c>
      <c r="N25" s="587">
        <v>64080</v>
      </c>
    </row>
    <row r="26" spans="1:14">
      <c r="A26" s="6" t="s">
        <v>42</v>
      </c>
      <c r="B26" s="587">
        <v>1</v>
      </c>
      <c r="C26" s="587">
        <v>1</v>
      </c>
      <c r="D26" s="377">
        <v>500</v>
      </c>
      <c r="E26" s="590" t="s">
        <v>72</v>
      </c>
      <c r="F26" s="590" t="s">
        <v>72</v>
      </c>
      <c r="G26" s="590" t="s">
        <v>72</v>
      </c>
      <c r="H26" s="587">
        <v>38200</v>
      </c>
      <c r="I26" s="587">
        <v>780</v>
      </c>
      <c r="J26" s="587">
        <v>18245</v>
      </c>
      <c r="K26" s="590" t="s">
        <v>72</v>
      </c>
      <c r="L26" s="587">
        <v>1040</v>
      </c>
      <c r="M26" s="590" t="s">
        <v>72</v>
      </c>
      <c r="N26" s="587">
        <v>12150</v>
      </c>
    </row>
    <row r="27" spans="1:14">
      <c r="A27" s="6" t="s">
        <v>44</v>
      </c>
      <c r="B27" s="587">
        <v>1</v>
      </c>
      <c r="C27" s="587">
        <v>1</v>
      </c>
      <c r="D27" s="377">
        <v>250</v>
      </c>
      <c r="E27" s="590" t="s">
        <v>72</v>
      </c>
      <c r="F27" s="587">
        <v>1500</v>
      </c>
      <c r="G27" s="587">
        <v>2050</v>
      </c>
      <c r="H27" s="587">
        <v>20230</v>
      </c>
      <c r="I27" s="587">
        <v>950</v>
      </c>
      <c r="J27" s="587">
        <v>22000</v>
      </c>
      <c r="K27" s="587">
        <v>950</v>
      </c>
      <c r="L27" s="587">
        <v>1000</v>
      </c>
      <c r="M27" s="587">
        <v>250</v>
      </c>
      <c r="N27" s="587">
        <v>350</v>
      </c>
    </row>
    <row r="28" spans="1:14">
      <c r="A28" s="6" t="s">
        <v>45</v>
      </c>
      <c r="B28" s="587">
        <v>1</v>
      </c>
      <c r="C28" s="587">
        <v>1</v>
      </c>
      <c r="D28" s="377">
        <v>700</v>
      </c>
      <c r="E28" s="590" t="s">
        <v>72</v>
      </c>
      <c r="F28" s="590" t="s">
        <v>72</v>
      </c>
      <c r="G28" s="587">
        <v>13235</v>
      </c>
      <c r="H28" s="587">
        <v>104065</v>
      </c>
      <c r="I28" s="587">
        <v>5623</v>
      </c>
      <c r="J28" s="587">
        <v>153001</v>
      </c>
      <c r="K28" s="587">
        <v>17302</v>
      </c>
      <c r="L28" s="587">
        <v>3070</v>
      </c>
      <c r="M28" s="587">
        <v>1510</v>
      </c>
      <c r="N28" s="587">
        <v>10306</v>
      </c>
    </row>
    <row r="29" spans="1:14">
      <c r="A29" s="289" t="s">
        <v>52</v>
      </c>
      <c r="B29" s="587">
        <v>1</v>
      </c>
      <c r="C29" s="587">
        <v>1</v>
      </c>
      <c r="D29" s="377">
        <v>100</v>
      </c>
      <c r="E29" s="590" t="s">
        <v>72</v>
      </c>
      <c r="F29" s="590" t="s">
        <v>72</v>
      </c>
      <c r="G29" s="587">
        <v>2880</v>
      </c>
      <c r="H29" s="587">
        <v>58260</v>
      </c>
      <c r="I29" s="587">
        <v>2880</v>
      </c>
      <c r="J29" s="587">
        <v>107920</v>
      </c>
      <c r="K29" s="587">
        <v>28640</v>
      </c>
      <c r="L29" s="587">
        <v>1440</v>
      </c>
      <c r="M29" s="587">
        <v>60</v>
      </c>
      <c r="N29" s="587">
        <v>60720</v>
      </c>
    </row>
    <row r="30" spans="1:14">
      <c r="A30" s="6" t="s">
        <v>53</v>
      </c>
      <c r="B30" s="587">
        <v>2</v>
      </c>
      <c r="C30" s="587">
        <v>2</v>
      </c>
      <c r="D30" s="377">
        <v>800</v>
      </c>
      <c r="E30" s="590" t="s">
        <v>72</v>
      </c>
      <c r="F30" s="587">
        <v>2040</v>
      </c>
      <c r="G30" s="587">
        <v>110</v>
      </c>
      <c r="H30" s="587">
        <v>865080</v>
      </c>
      <c r="I30" s="587">
        <v>650</v>
      </c>
      <c r="J30" s="587">
        <v>82287</v>
      </c>
      <c r="K30" s="587">
        <v>45890</v>
      </c>
      <c r="L30" s="587">
        <v>840</v>
      </c>
      <c r="M30" s="590" t="s">
        <v>72</v>
      </c>
      <c r="N30" s="587">
        <v>18270</v>
      </c>
    </row>
    <row r="31" spans="1:14">
      <c r="A31" s="6" t="s">
        <v>54</v>
      </c>
      <c r="B31" s="587">
        <v>1</v>
      </c>
      <c r="C31" s="587">
        <v>2</v>
      </c>
      <c r="D31" s="377">
        <v>500</v>
      </c>
      <c r="E31" s="590" t="s">
        <v>72</v>
      </c>
      <c r="F31" s="590" t="s">
        <v>72</v>
      </c>
      <c r="G31" s="587">
        <v>360</v>
      </c>
      <c r="H31" s="587">
        <v>71175</v>
      </c>
      <c r="I31" s="590" t="s">
        <v>72</v>
      </c>
      <c r="J31" s="587">
        <v>10950</v>
      </c>
      <c r="K31" s="587">
        <v>1800</v>
      </c>
      <c r="L31" s="587">
        <v>830</v>
      </c>
      <c r="M31" s="587">
        <v>330</v>
      </c>
      <c r="N31" s="587">
        <v>21900</v>
      </c>
    </row>
    <row r="32" spans="1:14">
      <c r="A32" s="6" t="s">
        <v>55</v>
      </c>
      <c r="B32" s="587">
        <v>1</v>
      </c>
      <c r="C32" s="587">
        <v>1</v>
      </c>
      <c r="D32" s="377">
        <v>573</v>
      </c>
      <c r="E32" s="590" t="s">
        <v>72</v>
      </c>
      <c r="F32" s="590" t="s">
        <v>72</v>
      </c>
      <c r="G32" s="587">
        <v>6086</v>
      </c>
      <c r="H32" s="587">
        <v>373450</v>
      </c>
      <c r="I32" s="587">
        <v>14320</v>
      </c>
      <c r="J32" s="587">
        <v>26500</v>
      </c>
      <c r="K32" s="587">
        <v>7160</v>
      </c>
      <c r="L32" s="587">
        <v>13604</v>
      </c>
      <c r="M32" s="587">
        <v>13604</v>
      </c>
      <c r="N32" s="587">
        <v>42960</v>
      </c>
    </row>
    <row r="33" spans="1:14">
      <c r="A33" s="6" t="s">
        <v>57</v>
      </c>
      <c r="B33" s="587">
        <v>1</v>
      </c>
      <c r="C33" s="587">
        <v>1</v>
      </c>
      <c r="D33" s="377">
        <v>200</v>
      </c>
      <c r="E33" s="590" t="s">
        <v>72</v>
      </c>
      <c r="F33" s="590" t="s">
        <v>72</v>
      </c>
      <c r="G33" s="587">
        <v>9360</v>
      </c>
      <c r="H33" s="587">
        <v>219120</v>
      </c>
      <c r="I33" s="587">
        <v>1560</v>
      </c>
      <c r="J33" s="587">
        <v>24780</v>
      </c>
      <c r="K33" s="590" t="s">
        <v>72</v>
      </c>
      <c r="L33" s="587">
        <v>4680</v>
      </c>
      <c r="M33" s="587">
        <v>720</v>
      </c>
      <c r="N33" s="587">
        <v>21600</v>
      </c>
    </row>
    <row r="34" spans="1:14">
      <c r="A34" s="6" t="s">
        <v>58</v>
      </c>
      <c r="B34" s="587">
        <v>1</v>
      </c>
      <c r="C34" s="587">
        <v>1</v>
      </c>
      <c r="D34" s="377">
        <v>500</v>
      </c>
      <c r="E34" s="590" t="s">
        <v>72</v>
      </c>
      <c r="F34" s="587">
        <v>1800</v>
      </c>
      <c r="G34" s="587">
        <v>1800</v>
      </c>
      <c r="H34" s="587">
        <v>19800</v>
      </c>
      <c r="I34" s="587">
        <v>1800</v>
      </c>
      <c r="J34" s="587">
        <v>15000</v>
      </c>
      <c r="K34" s="587">
        <v>2100</v>
      </c>
      <c r="L34" s="587">
        <v>4200</v>
      </c>
      <c r="M34" s="587">
        <v>1200</v>
      </c>
      <c r="N34" s="587">
        <v>3900</v>
      </c>
    </row>
    <row r="35" spans="1:14">
      <c r="A35" s="6" t="s">
        <v>60</v>
      </c>
      <c r="B35" s="587">
        <v>1</v>
      </c>
      <c r="C35" s="587">
        <v>2</v>
      </c>
      <c r="D35" s="377">
        <v>400</v>
      </c>
      <c r="E35" s="590" t="s">
        <v>72</v>
      </c>
      <c r="F35" s="590" t="s">
        <v>72</v>
      </c>
      <c r="G35" s="590" t="s">
        <v>72</v>
      </c>
      <c r="H35" s="587">
        <v>226148</v>
      </c>
      <c r="I35" s="590" t="s">
        <v>72</v>
      </c>
      <c r="J35" s="590" t="s">
        <v>72</v>
      </c>
      <c r="K35" s="587">
        <v>4950</v>
      </c>
      <c r="L35" s="590" t="s">
        <v>72</v>
      </c>
      <c r="M35" s="590" t="s">
        <v>72</v>
      </c>
      <c r="N35" s="587">
        <v>2583</v>
      </c>
    </row>
    <row r="36" spans="1:14">
      <c r="A36" s="289" t="s">
        <v>61</v>
      </c>
      <c r="B36" s="587">
        <v>2</v>
      </c>
      <c r="C36" s="587">
        <v>2</v>
      </c>
      <c r="D36" s="377">
        <v>600</v>
      </c>
      <c r="E36" s="590" t="s">
        <v>72</v>
      </c>
      <c r="F36" s="587">
        <v>1640</v>
      </c>
      <c r="G36" s="587">
        <v>5450</v>
      </c>
      <c r="H36" s="587">
        <v>114340</v>
      </c>
      <c r="I36" s="587">
        <v>2880</v>
      </c>
      <c r="J36" s="587">
        <v>45370</v>
      </c>
      <c r="K36" s="587">
        <v>30606</v>
      </c>
      <c r="L36" s="587">
        <v>9600</v>
      </c>
      <c r="M36" s="587">
        <v>2400</v>
      </c>
      <c r="N36" s="587">
        <v>50712</v>
      </c>
    </row>
    <row r="37" spans="1:14">
      <c r="A37" s="6" t="s">
        <v>62</v>
      </c>
      <c r="B37" s="587">
        <v>1</v>
      </c>
      <c r="C37" s="587">
        <v>1</v>
      </c>
      <c r="D37" s="377">
        <v>500</v>
      </c>
      <c r="E37" s="590" t="s">
        <v>72</v>
      </c>
      <c r="F37" s="587">
        <v>3000</v>
      </c>
      <c r="G37" s="587">
        <v>6900</v>
      </c>
      <c r="H37" s="587">
        <v>228000</v>
      </c>
      <c r="I37" s="587">
        <v>18000</v>
      </c>
      <c r="J37" s="587">
        <v>45000</v>
      </c>
      <c r="K37" s="587">
        <v>90000</v>
      </c>
      <c r="L37" s="587">
        <v>30000</v>
      </c>
      <c r="M37" s="587">
        <v>3000</v>
      </c>
      <c r="N37" s="587">
        <v>24000</v>
      </c>
    </row>
    <row r="38" spans="1:14">
      <c r="A38" s="6" t="s">
        <v>63</v>
      </c>
      <c r="B38" s="587">
        <v>1</v>
      </c>
      <c r="C38" s="587">
        <v>1</v>
      </c>
      <c r="D38" s="377">
        <v>250</v>
      </c>
      <c r="E38" s="587">
        <v>720</v>
      </c>
      <c r="F38" s="587">
        <v>1440</v>
      </c>
      <c r="G38" s="587">
        <v>5760</v>
      </c>
      <c r="H38" s="587">
        <v>44160</v>
      </c>
      <c r="I38" s="587">
        <v>3600</v>
      </c>
      <c r="J38" s="587">
        <v>15360</v>
      </c>
      <c r="K38" s="587">
        <v>3000</v>
      </c>
      <c r="L38" s="587">
        <v>13200</v>
      </c>
      <c r="M38" s="587">
        <v>9600</v>
      </c>
      <c r="N38" s="587">
        <v>15000</v>
      </c>
    </row>
    <row r="39" spans="1:14">
      <c r="A39" s="6" t="s">
        <v>64</v>
      </c>
      <c r="B39" s="587">
        <v>1</v>
      </c>
      <c r="C39" s="590" t="s">
        <v>72</v>
      </c>
      <c r="D39" s="590" t="s">
        <v>72</v>
      </c>
      <c r="E39" s="590" t="s">
        <v>72</v>
      </c>
      <c r="F39" s="590" t="s">
        <v>72</v>
      </c>
      <c r="G39" s="590" t="s">
        <v>72</v>
      </c>
      <c r="H39" s="590" t="s">
        <v>72</v>
      </c>
      <c r="I39" s="590" t="s">
        <v>72</v>
      </c>
      <c r="J39" s="590" t="s">
        <v>72</v>
      </c>
      <c r="K39" s="590" t="s">
        <v>72</v>
      </c>
      <c r="L39" s="590" t="s">
        <v>72</v>
      </c>
      <c r="M39" s="590" t="s">
        <v>72</v>
      </c>
      <c r="N39" s="590" t="s">
        <v>72</v>
      </c>
    </row>
    <row r="40" spans="1:14">
      <c r="A40" s="290" t="s">
        <v>69</v>
      </c>
      <c r="B40" s="378">
        <v>2</v>
      </c>
      <c r="C40" s="378">
        <v>3</v>
      </c>
      <c r="D40" s="378">
        <v>900</v>
      </c>
      <c r="E40" s="751" t="s">
        <v>72</v>
      </c>
      <c r="F40" s="751" t="s">
        <v>72</v>
      </c>
      <c r="G40" s="378">
        <v>36648</v>
      </c>
      <c r="H40" s="378">
        <v>554616</v>
      </c>
      <c r="I40" s="378">
        <v>28872</v>
      </c>
      <c r="J40" s="378">
        <v>167112</v>
      </c>
      <c r="K40" s="378">
        <v>130160</v>
      </c>
      <c r="L40" s="378">
        <v>67896</v>
      </c>
      <c r="M40" s="378">
        <v>18360</v>
      </c>
      <c r="N40" s="378">
        <v>41616</v>
      </c>
    </row>
  </sheetData>
  <mergeCells count="7">
    <mergeCell ref="A2:N2"/>
    <mergeCell ref="A4:A5"/>
    <mergeCell ref="B4:B5"/>
    <mergeCell ref="C4:C5"/>
    <mergeCell ref="D4:D5"/>
    <mergeCell ref="E4:N4"/>
    <mergeCell ref="M3:N3"/>
  </mergeCells>
  <hyperlinks>
    <hyperlink ref="M3" location="'Листа табела'!A1" display="Листа табела"/>
  </hyperlink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workbookViewId="0">
      <selection activeCell="M3" sqref="M3:N3"/>
    </sheetView>
  </sheetViews>
  <sheetFormatPr defaultRowHeight="15"/>
  <cols>
    <col min="1" max="1" width="24.85546875" customWidth="1"/>
    <col min="3" max="3" width="11.7109375" customWidth="1"/>
    <col min="7" max="7" width="11.85546875" customWidth="1"/>
    <col min="10" max="10" width="14.5703125" customWidth="1"/>
    <col min="12" max="12" width="11.7109375" customWidth="1"/>
  </cols>
  <sheetData>
    <row r="2" spans="1:14">
      <c r="A2" s="850" t="s">
        <v>1514</v>
      </c>
      <c r="B2" s="850"/>
      <c r="C2" s="850"/>
      <c r="D2" s="850"/>
      <c r="E2" s="850"/>
      <c r="F2" s="850"/>
      <c r="G2" s="850"/>
      <c r="H2" s="850"/>
      <c r="I2" s="850"/>
      <c r="J2" s="850"/>
      <c r="K2" s="850"/>
      <c r="L2" s="850"/>
      <c r="M2" s="850"/>
      <c r="N2" s="850"/>
    </row>
    <row r="3" spans="1:14" ht="15.75" thickBot="1">
      <c r="A3" s="664"/>
      <c r="B3" s="664"/>
      <c r="C3" s="383"/>
      <c r="D3" s="664"/>
      <c r="E3" s="664"/>
      <c r="F3" s="664"/>
      <c r="G3" s="664"/>
      <c r="H3" s="664"/>
      <c r="I3" s="664"/>
      <c r="J3" s="664"/>
      <c r="K3" s="342"/>
      <c r="L3" s="342"/>
      <c r="M3" s="938" t="s">
        <v>0</v>
      </c>
      <c r="N3" s="938"/>
    </row>
    <row r="4" spans="1:14">
      <c r="A4" s="992" t="s">
        <v>946</v>
      </c>
      <c r="B4" s="874" t="s">
        <v>1502</v>
      </c>
      <c r="C4" s="874" t="s">
        <v>1513</v>
      </c>
      <c r="D4" s="874" t="s">
        <v>1489</v>
      </c>
      <c r="E4" s="875" t="s">
        <v>1490</v>
      </c>
      <c r="F4" s="875"/>
      <c r="G4" s="875"/>
      <c r="H4" s="875"/>
      <c r="I4" s="875"/>
      <c r="J4" s="875"/>
      <c r="K4" s="875"/>
      <c r="L4" s="875"/>
      <c r="M4" s="875"/>
      <c r="N4" s="876"/>
    </row>
    <row r="5" spans="1:14" ht="24.75" thickBot="1">
      <c r="A5" s="993"/>
      <c r="B5" s="997" t="s">
        <v>1491</v>
      </c>
      <c r="C5" s="997"/>
      <c r="D5" s="997"/>
      <c r="E5" s="373" t="s">
        <v>1492</v>
      </c>
      <c r="F5" s="373" t="s">
        <v>1493</v>
      </c>
      <c r="G5" s="373" t="s">
        <v>1494</v>
      </c>
      <c r="H5" s="373" t="s">
        <v>1495</v>
      </c>
      <c r="I5" s="373" t="s">
        <v>1496</v>
      </c>
      <c r="J5" s="373" t="s">
        <v>1497</v>
      </c>
      <c r="K5" s="373" t="s">
        <v>1498</v>
      </c>
      <c r="L5" s="373" t="s">
        <v>1499</v>
      </c>
      <c r="M5" s="373" t="s">
        <v>1500</v>
      </c>
      <c r="N5" s="668" t="s">
        <v>1501</v>
      </c>
    </row>
    <row r="6" spans="1:14">
      <c r="A6" s="6" t="s">
        <v>5</v>
      </c>
      <c r="B6" s="587">
        <v>13</v>
      </c>
      <c r="C6" s="587">
        <v>126</v>
      </c>
      <c r="D6" s="587">
        <v>319929</v>
      </c>
      <c r="E6" s="587">
        <v>845372</v>
      </c>
      <c r="F6" s="587">
        <v>333936</v>
      </c>
      <c r="G6" s="587">
        <v>220500</v>
      </c>
      <c r="H6" s="587">
        <v>838223</v>
      </c>
      <c r="I6" s="587">
        <v>291950</v>
      </c>
      <c r="J6" s="587">
        <v>997582</v>
      </c>
      <c r="K6" s="587">
        <v>223194</v>
      </c>
      <c r="L6" s="587">
        <v>247232</v>
      </c>
      <c r="M6" s="587">
        <v>50776</v>
      </c>
      <c r="N6" s="587">
        <v>117792</v>
      </c>
    </row>
    <row r="7" spans="1:14">
      <c r="A7" s="289" t="s">
        <v>6</v>
      </c>
      <c r="B7" s="587">
        <v>4</v>
      </c>
      <c r="C7" s="587">
        <v>85</v>
      </c>
      <c r="D7" s="587">
        <v>277655</v>
      </c>
      <c r="E7" s="587">
        <v>440078</v>
      </c>
      <c r="F7" s="587">
        <v>153494</v>
      </c>
      <c r="G7" s="587">
        <v>169310</v>
      </c>
      <c r="H7" s="587">
        <v>178887</v>
      </c>
      <c r="I7" s="587">
        <v>157410</v>
      </c>
      <c r="J7" s="587">
        <v>403179</v>
      </c>
      <c r="K7" s="587">
        <v>29723</v>
      </c>
      <c r="L7" s="587">
        <v>105582</v>
      </c>
      <c r="M7" s="587">
        <v>12526</v>
      </c>
      <c r="N7" s="587">
        <v>43906</v>
      </c>
    </row>
    <row r="8" spans="1:14">
      <c r="A8" s="289" t="s">
        <v>8</v>
      </c>
      <c r="B8" s="587">
        <v>2</v>
      </c>
      <c r="C8" s="587">
        <v>26</v>
      </c>
      <c r="D8" s="587">
        <v>387784</v>
      </c>
      <c r="E8" s="587">
        <v>207440</v>
      </c>
      <c r="F8" s="587">
        <v>21800</v>
      </c>
      <c r="G8" s="587">
        <v>10980</v>
      </c>
      <c r="H8" s="587">
        <v>119820</v>
      </c>
      <c r="I8" s="587">
        <v>3600</v>
      </c>
      <c r="J8" s="587">
        <v>244010</v>
      </c>
      <c r="K8" s="587">
        <v>47600</v>
      </c>
      <c r="L8" s="587">
        <v>10980</v>
      </c>
      <c r="M8" s="590" t="s">
        <v>72</v>
      </c>
      <c r="N8" s="587">
        <v>8170</v>
      </c>
    </row>
    <row r="9" spans="1:14">
      <c r="A9" s="6" t="s">
        <v>13</v>
      </c>
      <c r="B9" s="587">
        <v>1</v>
      </c>
      <c r="C9" s="590" t="s">
        <v>72</v>
      </c>
      <c r="D9" s="590" t="s">
        <v>72</v>
      </c>
      <c r="E9" s="590" t="s">
        <v>72</v>
      </c>
      <c r="F9" s="590" t="s">
        <v>72</v>
      </c>
      <c r="G9" s="590" t="s">
        <v>72</v>
      </c>
      <c r="H9" s="590" t="s">
        <v>72</v>
      </c>
      <c r="I9" s="590" t="s">
        <v>72</v>
      </c>
      <c r="J9" s="590" t="s">
        <v>72</v>
      </c>
      <c r="K9" s="590" t="s">
        <v>72</v>
      </c>
      <c r="L9" s="590" t="s">
        <v>72</v>
      </c>
      <c r="M9" s="590" t="s">
        <v>72</v>
      </c>
      <c r="N9" s="590" t="s">
        <v>72</v>
      </c>
    </row>
    <row r="10" spans="1:14">
      <c r="A10" s="6" t="s">
        <v>16</v>
      </c>
      <c r="B10" s="587">
        <v>2</v>
      </c>
      <c r="C10" s="587">
        <v>1</v>
      </c>
      <c r="D10" s="587">
        <v>300</v>
      </c>
      <c r="E10" s="587">
        <v>65880</v>
      </c>
      <c r="F10" s="587">
        <v>109232</v>
      </c>
      <c r="G10" s="587">
        <v>15800</v>
      </c>
      <c r="H10" s="587">
        <v>419468</v>
      </c>
      <c r="I10" s="587">
        <v>41600</v>
      </c>
      <c r="J10" s="587">
        <v>236563</v>
      </c>
      <c r="K10" s="587">
        <v>72251</v>
      </c>
      <c r="L10" s="587">
        <v>58130</v>
      </c>
      <c r="M10" s="590" t="s">
        <v>72</v>
      </c>
      <c r="N10" s="587">
        <v>35156</v>
      </c>
    </row>
    <row r="11" spans="1:14">
      <c r="A11" s="289" t="s">
        <v>18</v>
      </c>
      <c r="B11" s="587">
        <v>1</v>
      </c>
      <c r="C11" s="590" t="s">
        <v>72</v>
      </c>
      <c r="D11" s="590" t="s">
        <v>72</v>
      </c>
      <c r="E11" s="587">
        <v>15950</v>
      </c>
      <c r="F11" s="590" t="s">
        <v>72</v>
      </c>
      <c r="G11" s="587">
        <v>5150</v>
      </c>
      <c r="H11" s="587">
        <v>21960</v>
      </c>
      <c r="I11" s="587">
        <v>12480</v>
      </c>
      <c r="J11" s="590" t="s">
        <v>72</v>
      </c>
      <c r="K11" s="587">
        <v>43920</v>
      </c>
      <c r="L11" s="587">
        <v>15600</v>
      </c>
      <c r="M11" s="590" t="s">
        <v>72</v>
      </c>
      <c r="N11" s="587">
        <v>10980</v>
      </c>
    </row>
    <row r="12" spans="1:14">
      <c r="A12" s="289" t="s">
        <v>23</v>
      </c>
      <c r="B12" s="587">
        <v>1</v>
      </c>
      <c r="C12" s="590" t="s">
        <v>72</v>
      </c>
      <c r="D12" s="590" t="s">
        <v>72</v>
      </c>
      <c r="E12" s="590" t="s">
        <v>72</v>
      </c>
      <c r="F12" s="590" t="s">
        <v>72</v>
      </c>
      <c r="G12" s="590" t="s">
        <v>72</v>
      </c>
      <c r="H12" s="590" t="s">
        <v>72</v>
      </c>
      <c r="I12" s="590" t="s">
        <v>72</v>
      </c>
      <c r="J12" s="590" t="s">
        <v>72</v>
      </c>
      <c r="K12" s="590" t="s">
        <v>72</v>
      </c>
      <c r="L12" s="590" t="s">
        <v>72</v>
      </c>
      <c r="M12" s="590" t="s">
        <v>72</v>
      </c>
      <c r="N12" s="590" t="s">
        <v>72</v>
      </c>
    </row>
    <row r="13" spans="1:14">
      <c r="A13" s="7" t="s">
        <v>26</v>
      </c>
      <c r="B13" s="587">
        <v>1</v>
      </c>
      <c r="C13" s="590" t="s">
        <v>72</v>
      </c>
      <c r="D13" s="590" t="s">
        <v>72</v>
      </c>
      <c r="E13" s="590" t="s">
        <v>72</v>
      </c>
      <c r="F13" s="590" t="s">
        <v>72</v>
      </c>
      <c r="G13" s="590" t="s">
        <v>72</v>
      </c>
      <c r="H13" s="590" t="s">
        <v>72</v>
      </c>
      <c r="I13" s="590" t="s">
        <v>72</v>
      </c>
      <c r="J13" s="590" t="s">
        <v>72</v>
      </c>
      <c r="K13" s="590" t="s">
        <v>72</v>
      </c>
      <c r="L13" s="590" t="s">
        <v>72</v>
      </c>
      <c r="M13" s="590" t="s">
        <v>72</v>
      </c>
      <c r="N13" s="590" t="s">
        <v>72</v>
      </c>
    </row>
    <row r="14" spans="1:14">
      <c r="A14" s="6" t="s">
        <v>53</v>
      </c>
      <c r="B14" s="587">
        <v>1</v>
      </c>
      <c r="C14" s="587">
        <v>12</v>
      </c>
      <c r="D14" s="587">
        <v>3150</v>
      </c>
      <c r="E14" s="587">
        <v>114924</v>
      </c>
      <c r="F14" s="587">
        <v>49410</v>
      </c>
      <c r="G14" s="587">
        <v>17568</v>
      </c>
      <c r="H14" s="587">
        <v>98088</v>
      </c>
      <c r="I14" s="587">
        <v>76860</v>
      </c>
      <c r="J14" s="587">
        <v>45750</v>
      </c>
      <c r="K14" s="587">
        <v>16470</v>
      </c>
      <c r="L14" s="587">
        <v>54900</v>
      </c>
      <c r="M14" s="587">
        <v>36600</v>
      </c>
      <c r="N14" s="587">
        <v>16470</v>
      </c>
    </row>
    <row r="15" spans="1:14">
      <c r="A15" s="290" t="s">
        <v>56</v>
      </c>
      <c r="B15" s="752">
        <v>1</v>
      </c>
      <c r="C15" s="378">
        <v>2</v>
      </c>
      <c r="D15" s="378">
        <v>50</v>
      </c>
      <c r="E15" s="378">
        <v>1100</v>
      </c>
      <c r="F15" s="751" t="s">
        <v>72</v>
      </c>
      <c r="G15" s="378">
        <v>1692</v>
      </c>
      <c r="H15" s="751" t="s">
        <v>72</v>
      </c>
      <c r="I15" s="751" t="s">
        <v>72</v>
      </c>
      <c r="J15" s="378">
        <v>68080</v>
      </c>
      <c r="K15" s="378">
        <v>13230</v>
      </c>
      <c r="L15" s="378">
        <v>2040</v>
      </c>
      <c r="M15" s="378">
        <v>1650</v>
      </c>
      <c r="N15" s="378">
        <v>3110</v>
      </c>
    </row>
  </sheetData>
  <mergeCells count="7">
    <mergeCell ref="A2:N2"/>
    <mergeCell ref="M3:N3"/>
    <mergeCell ref="A4:A5"/>
    <mergeCell ref="B4:B5"/>
    <mergeCell ref="C4:C5"/>
    <mergeCell ref="D4:D5"/>
    <mergeCell ref="E4:N4"/>
  </mergeCells>
  <hyperlinks>
    <hyperlink ref="M3" location="'Листа табела'!A1" display="Листа табела"/>
  </hyperlinks>
  <pageMargins left="0.7" right="0.7" top="0.75" bottom="0.75" header="0.3" footer="0.3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zoomScaleNormal="100" workbookViewId="0">
      <selection activeCell="G3" sqref="G3:H3"/>
    </sheetView>
  </sheetViews>
  <sheetFormatPr defaultRowHeight="12"/>
  <cols>
    <col min="1" max="1" width="27.28515625" style="28" customWidth="1"/>
    <col min="2" max="3" width="9.140625" style="28"/>
    <col min="4" max="4" width="12.140625" style="28" customWidth="1"/>
    <col min="5" max="5" width="9.140625" style="28"/>
    <col min="6" max="6" width="13" style="28" customWidth="1"/>
    <col min="7" max="7" width="11.85546875" style="28" customWidth="1"/>
    <col min="8" max="8" width="12.5703125" style="28" customWidth="1"/>
    <col min="9" max="16384" width="9.140625" style="28"/>
  </cols>
  <sheetData>
    <row r="1" spans="1:8" ht="15" customHeight="1"/>
    <row r="2" spans="1:8" s="30" customFormat="1" ht="14.25" customHeight="1">
      <c r="A2" s="850" t="s">
        <v>1515</v>
      </c>
      <c r="B2" s="850"/>
      <c r="C2" s="850"/>
      <c r="D2" s="850"/>
      <c r="E2" s="850"/>
      <c r="F2" s="850"/>
      <c r="G2" s="850"/>
      <c r="H2" s="850"/>
    </row>
    <row r="3" spans="1:8" ht="12.75" thickBot="1">
      <c r="A3" s="342"/>
      <c r="B3" s="370"/>
      <c r="C3" s="745"/>
      <c r="D3" s="745"/>
      <c r="E3" s="370"/>
      <c r="F3" s="370"/>
      <c r="G3" s="938" t="s">
        <v>0</v>
      </c>
      <c r="H3" s="938"/>
    </row>
    <row r="4" spans="1:8" ht="33.75" customHeight="1">
      <c r="A4" s="992" t="s">
        <v>946</v>
      </c>
      <c r="B4" s="874" t="s">
        <v>1503</v>
      </c>
      <c r="C4" s="914" t="s">
        <v>1504</v>
      </c>
      <c r="D4" s="914" t="s">
        <v>1505</v>
      </c>
      <c r="E4" s="874" t="s">
        <v>1506</v>
      </c>
      <c r="F4" s="874"/>
      <c r="G4" s="874" t="s">
        <v>1507</v>
      </c>
      <c r="H4" s="935"/>
    </row>
    <row r="5" spans="1:8" ht="31.5" customHeight="1" thickBot="1">
      <c r="A5" s="993"/>
      <c r="B5" s="997"/>
      <c r="C5" s="916"/>
      <c r="D5" s="916"/>
      <c r="E5" s="373" t="s">
        <v>1508</v>
      </c>
      <c r="F5" s="373" t="s">
        <v>1509</v>
      </c>
      <c r="G5" s="373" t="s">
        <v>1508</v>
      </c>
      <c r="H5" s="668" t="s">
        <v>1509</v>
      </c>
    </row>
    <row r="6" spans="1:8" ht="15" customHeight="1">
      <c r="A6" s="6" t="s">
        <v>5</v>
      </c>
      <c r="B6" s="587">
        <v>9</v>
      </c>
      <c r="C6" s="754">
        <v>76</v>
      </c>
      <c r="D6" s="754">
        <v>47061</v>
      </c>
      <c r="E6" s="587">
        <v>22</v>
      </c>
      <c r="F6" s="587">
        <v>51</v>
      </c>
      <c r="G6" s="587">
        <v>1</v>
      </c>
      <c r="H6" s="587">
        <v>2</v>
      </c>
    </row>
    <row r="7" spans="1:8" ht="15" customHeight="1">
      <c r="A7" s="746" t="s">
        <v>6</v>
      </c>
      <c r="B7" s="587">
        <v>2</v>
      </c>
      <c r="C7" s="755">
        <v>14</v>
      </c>
      <c r="D7" s="755">
        <v>17018</v>
      </c>
      <c r="E7" s="587">
        <v>1</v>
      </c>
      <c r="F7" s="587">
        <v>11</v>
      </c>
      <c r="G7" s="587">
        <v>1</v>
      </c>
      <c r="H7" s="587">
        <v>1</v>
      </c>
    </row>
    <row r="8" spans="1:8" ht="15" customHeight="1">
      <c r="A8" s="746" t="s">
        <v>8</v>
      </c>
      <c r="B8" s="587">
        <v>1</v>
      </c>
      <c r="C8" s="755">
        <v>15</v>
      </c>
      <c r="D8" s="755">
        <v>6037</v>
      </c>
      <c r="E8" s="587">
        <v>3</v>
      </c>
      <c r="F8" s="587">
        <v>12</v>
      </c>
      <c r="G8" s="590" t="s">
        <v>72</v>
      </c>
      <c r="H8" s="590" t="s">
        <v>72</v>
      </c>
    </row>
    <row r="9" spans="1:8" ht="15" customHeight="1">
      <c r="A9" s="747" t="s">
        <v>16</v>
      </c>
      <c r="B9" s="587">
        <v>1</v>
      </c>
      <c r="C9" s="755">
        <v>13</v>
      </c>
      <c r="D9" s="755">
        <v>1645</v>
      </c>
      <c r="E9" s="587">
        <v>2</v>
      </c>
      <c r="F9" s="587">
        <v>11</v>
      </c>
      <c r="G9" s="590" t="s">
        <v>72</v>
      </c>
      <c r="H9" s="590" t="s">
        <v>72</v>
      </c>
    </row>
    <row r="10" spans="1:8" ht="15" customHeight="1">
      <c r="A10" s="746" t="s">
        <v>18</v>
      </c>
      <c r="B10" s="587">
        <v>1</v>
      </c>
      <c r="C10" s="755">
        <v>3</v>
      </c>
      <c r="D10" s="755">
        <v>3000</v>
      </c>
      <c r="E10" s="587">
        <v>1</v>
      </c>
      <c r="F10" s="587">
        <v>2</v>
      </c>
      <c r="G10" s="590" t="s">
        <v>72</v>
      </c>
      <c r="H10" s="590" t="s">
        <v>72</v>
      </c>
    </row>
    <row r="11" spans="1:8" ht="15" customHeight="1">
      <c r="A11" s="747" t="s">
        <v>45</v>
      </c>
      <c r="B11" s="587">
        <v>1</v>
      </c>
      <c r="C11" s="755">
        <v>1</v>
      </c>
      <c r="D11" s="755">
        <v>400</v>
      </c>
      <c r="E11" s="587">
        <v>1</v>
      </c>
      <c r="F11" s="590" t="s">
        <v>72</v>
      </c>
      <c r="G11" s="590" t="s">
        <v>72</v>
      </c>
      <c r="H11" s="590" t="s">
        <v>72</v>
      </c>
    </row>
    <row r="12" spans="1:8" ht="15" customHeight="1">
      <c r="A12" s="746" t="s">
        <v>52</v>
      </c>
      <c r="B12" s="587">
        <v>1</v>
      </c>
      <c r="C12" s="755">
        <v>2</v>
      </c>
      <c r="D12" s="755">
        <v>6500</v>
      </c>
      <c r="E12" s="587">
        <v>2</v>
      </c>
      <c r="F12" s="590" t="s">
        <v>72</v>
      </c>
      <c r="G12" s="590" t="s">
        <v>72</v>
      </c>
      <c r="H12" s="590" t="s">
        <v>72</v>
      </c>
    </row>
    <row r="13" spans="1:8" ht="15" customHeight="1">
      <c r="A13" s="746" t="s">
        <v>61</v>
      </c>
      <c r="B13" s="587">
        <v>1</v>
      </c>
      <c r="C13" s="755">
        <v>14</v>
      </c>
      <c r="D13" s="755">
        <v>8111</v>
      </c>
      <c r="E13" s="587">
        <v>8</v>
      </c>
      <c r="F13" s="587">
        <v>5</v>
      </c>
      <c r="G13" s="590" t="s">
        <v>72</v>
      </c>
      <c r="H13" s="587">
        <v>1</v>
      </c>
    </row>
    <row r="14" spans="1:8" ht="15" customHeight="1">
      <c r="A14" s="753" t="s">
        <v>63</v>
      </c>
      <c r="B14" s="378">
        <v>1</v>
      </c>
      <c r="C14" s="756">
        <v>14</v>
      </c>
      <c r="D14" s="756">
        <v>4350</v>
      </c>
      <c r="E14" s="378">
        <v>4</v>
      </c>
      <c r="F14" s="378">
        <v>10</v>
      </c>
      <c r="G14" s="751" t="s">
        <v>72</v>
      </c>
      <c r="H14" s="751" t="s">
        <v>72</v>
      </c>
    </row>
    <row r="15" spans="1:8" ht="15" customHeight="1"/>
    <row r="16" spans="1:8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6.5" customHeight="1"/>
    <row r="96" ht="16.5" customHeight="1"/>
  </sheetData>
  <mergeCells count="8">
    <mergeCell ref="E4:F4"/>
    <mergeCell ref="G4:H4"/>
    <mergeCell ref="A2:H2"/>
    <mergeCell ref="G3:H3"/>
    <mergeCell ref="A4:A5"/>
    <mergeCell ref="B4:B5"/>
    <mergeCell ref="C4:C5"/>
    <mergeCell ref="D4:D5"/>
  </mergeCells>
  <hyperlinks>
    <hyperlink ref="G3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5"/>
  <sheetViews>
    <sheetView workbookViewId="0">
      <pane ySplit="5" topLeftCell="A6" activePane="bottomLeft" state="frozen"/>
      <selection pane="bottomLeft" activeCell="K18" sqref="K18"/>
    </sheetView>
  </sheetViews>
  <sheetFormatPr defaultRowHeight="15"/>
  <cols>
    <col min="1" max="1" width="28" customWidth="1"/>
    <col min="4" max="4" width="11.85546875" customWidth="1"/>
    <col min="5" max="5" width="12" customWidth="1"/>
    <col min="6" max="6" width="12.85546875" customWidth="1"/>
    <col min="7" max="7" width="14.42578125" customWidth="1"/>
    <col min="8" max="8" width="12" customWidth="1"/>
  </cols>
  <sheetData>
    <row r="2" spans="1:12">
      <c r="A2" s="1000" t="s">
        <v>1516</v>
      </c>
      <c r="B2" s="1000"/>
      <c r="C2" s="1000"/>
      <c r="D2" s="1000"/>
      <c r="E2" s="1000"/>
      <c r="F2" s="1000"/>
      <c r="G2" s="1000"/>
      <c r="H2" s="1000"/>
      <c r="I2" s="370"/>
      <c r="J2" s="370"/>
      <c r="K2" s="370"/>
      <c r="L2" s="370"/>
    </row>
    <row r="3" spans="1:12" ht="15.75" thickBot="1">
      <c r="A3" s="757"/>
      <c r="B3" s="757"/>
      <c r="C3" s="757"/>
      <c r="D3" s="757"/>
      <c r="E3" s="757"/>
      <c r="F3" s="757"/>
      <c r="G3" s="938" t="s">
        <v>0</v>
      </c>
      <c r="H3" s="938"/>
      <c r="I3" s="342"/>
      <c r="J3" s="342"/>
      <c r="K3" s="342"/>
      <c r="L3" s="342"/>
    </row>
    <row r="4" spans="1:12" ht="22.5" customHeight="1">
      <c r="A4" s="1003" t="s">
        <v>1544</v>
      </c>
      <c r="B4" s="1005" t="s">
        <v>809</v>
      </c>
      <c r="C4" s="874" t="s">
        <v>1546</v>
      </c>
      <c r="D4" s="874"/>
      <c r="E4" s="874"/>
      <c r="F4" s="874"/>
      <c r="G4" s="874" t="s">
        <v>1547</v>
      </c>
      <c r="H4" s="935" t="s">
        <v>1548</v>
      </c>
      <c r="I4" s="370"/>
      <c r="J4" s="342"/>
      <c r="K4" s="342"/>
      <c r="L4" s="342"/>
    </row>
    <row r="5" spans="1:12" ht="30.75" customHeight="1" thickBot="1">
      <c r="A5" s="1004"/>
      <c r="B5" s="1006"/>
      <c r="C5" s="818" t="s">
        <v>165</v>
      </c>
      <c r="D5" s="818" t="s">
        <v>1517</v>
      </c>
      <c r="E5" s="818" t="s">
        <v>1518</v>
      </c>
      <c r="F5" s="818" t="s">
        <v>1519</v>
      </c>
      <c r="G5" s="1001"/>
      <c r="H5" s="1002"/>
      <c r="I5" s="370"/>
      <c r="J5" s="342"/>
      <c r="K5" s="342"/>
      <c r="L5" s="342"/>
    </row>
    <row r="6" spans="1:12">
      <c r="A6" s="289" t="s">
        <v>6</v>
      </c>
      <c r="B6" s="758">
        <v>925</v>
      </c>
      <c r="C6" s="758">
        <v>850</v>
      </c>
      <c r="D6" s="758">
        <v>22</v>
      </c>
      <c r="E6" s="758">
        <v>160</v>
      </c>
      <c r="F6" s="758">
        <v>668</v>
      </c>
      <c r="G6" s="758">
        <v>55</v>
      </c>
      <c r="H6" s="758">
        <v>20</v>
      </c>
      <c r="I6" s="342"/>
      <c r="J6" s="342"/>
      <c r="K6" s="342"/>
      <c r="L6" s="342"/>
    </row>
    <row r="7" spans="1:12">
      <c r="A7" s="6" t="s">
        <v>7</v>
      </c>
      <c r="B7" s="758">
        <v>3</v>
      </c>
      <c r="C7" s="758">
        <v>2</v>
      </c>
      <c r="D7" s="758">
        <v>2</v>
      </c>
      <c r="E7" s="758" t="s">
        <v>72</v>
      </c>
      <c r="F7" s="758" t="s">
        <v>72</v>
      </c>
      <c r="G7" s="758">
        <v>1</v>
      </c>
      <c r="H7" s="758" t="s">
        <v>72</v>
      </c>
      <c r="I7" s="342"/>
      <c r="J7" s="342"/>
      <c r="K7" s="342"/>
      <c r="L7" s="342"/>
    </row>
    <row r="8" spans="1:12">
      <c r="A8" s="289" t="s">
        <v>8</v>
      </c>
      <c r="B8" s="587">
        <v>237</v>
      </c>
      <c r="C8" s="587">
        <v>203</v>
      </c>
      <c r="D8" s="587">
        <v>18</v>
      </c>
      <c r="E8" s="587">
        <v>36</v>
      </c>
      <c r="F8" s="587">
        <v>149</v>
      </c>
      <c r="G8" s="587">
        <v>15</v>
      </c>
      <c r="H8" s="587">
        <v>19</v>
      </c>
      <c r="I8" s="342"/>
      <c r="J8" s="342"/>
      <c r="K8" s="342"/>
      <c r="L8" s="342"/>
    </row>
    <row r="9" spans="1:12">
      <c r="A9" s="6" t="s">
        <v>9</v>
      </c>
      <c r="B9" s="587">
        <v>15</v>
      </c>
      <c r="C9" s="587">
        <v>10</v>
      </c>
      <c r="D9" s="587">
        <v>2</v>
      </c>
      <c r="E9" s="758" t="s">
        <v>72</v>
      </c>
      <c r="F9" s="587">
        <v>8</v>
      </c>
      <c r="G9" s="587">
        <v>4</v>
      </c>
      <c r="H9" s="587">
        <v>1</v>
      </c>
      <c r="I9" s="342"/>
      <c r="J9" s="342"/>
      <c r="K9" s="342"/>
      <c r="L9" s="342"/>
    </row>
    <row r="10" spans="1:12">
      <c r="A10" s="6" t="s">
        <v>10</v>
      </c>
      <c r="B10" s="587">
        <v>11</v>
      </c>
      <c r="C10" s="587">
        <v>9</v>
      </c>
      <c r="D10" s="587">
        <v>3</v>
      </c>
      <c r="E10" s="587">
        <v>1</v>
      </c>
      <c r="F10" s="587">
        <v>5</v>
      </c>
      <c r="G10" s="587">
        <v>2</v>
      </c>
      <c r="H10" s="758" t="s">
        <v>72</v>
      </c>
      <c r="I10" s="342"/>
      <c r="J10" s="342"/>
      <c r="K10" s="342"/>
      <c r="L10" s="342"/>
    </row>
    <row r="11" spans="1:12">
      <c r="A11" s="6" t="s">
        <v>11</v>
      </c>
      <c r="B11" s="587">
        <v>13</v>
      </c>
      <c r="C11" s="587">
        <v>11</v>
      </c>
      <c r="D11" s="587">
        <v>2</v>
      </c>
      <c r="E11" s="587">
        <v>3</v>
      </c>
      <c r="F11" s="587">
        <v>6</v>
      </c>
      <c r="G11" s="587">
        <v>2</v>
      </c>
      <c r="H11" s="758" t="s">
        <v>72</v>
      </c>
      <c r="I11" s="342"/>
      <c r="J11" s="342"/>
      <c r="K11" s="342"/>
      <c r="L11" s="342"/>
    </row>
    <row r="12" spans="1:12">
      <c r="A12" s="6" t="s">
        <v>12</v>
      </c>
      <c r="B12" s="587">
        <v>14</v>
      </c>
      <c r="C12" s="587">
        <v>10</v>
      </c>
      <c r="D12" s="587">
        <v>1</v>
      </c>
      <c r="E12" s="587">
        <v>1</v>
      </c>
      <c r="F12" s="587">
        <v>8</v>
      </c>
      <c r="G12" s="587">
        <v>2</v>
      </c>
      <c r="H12" s="587">
        <v>2</v>
      </c>
      <c r="I12" s="342"/>
      <c r="J12" s="342"/>
      <c r="K12" s="342"/>
      <c r="L12" s="342"/>
    </row>
    <row r="13" spans="1:12">
      <c r="A13" s="6" t="s">
        <v>13</v>
      </c>
      <c r="B13" s="587">
        <v>15</v>
      </c>
      <c r="C13" s="587">
        <v>12</v>
      </c>
      <c r="D13" s="587">
        <v>5</v>
      </c>
      <c r="E13" s="587">
        <v>2</v>
      </c>
      <c r="F13" s="587">
        <v>5</v>
      </c>
      <c r="G13" s="587">
        <v>3</v>
      </c>
      <c r="H13" s="758" t="s">
        <v>72</v>
      </c>
      <c r="I13" s="342"/>
      <c r="J13" s="342"/>
      <c r="K13" s="342"/>
      <c r="L13" s="342"/>
    </row>
    <row r="14" spans="1:12">
      <c r="A14" s="6" t="s">
        <v>15</v>
      </c>
      <c r="B14" s="587">
        <v>13</v>
      </c>
      <c r="C14" s="587">
        <v>9</v>
      </c>
      <c r="D14" s="587">
        <v>3</v>
      </c>
      <c r="E14" s="587">
        <v>1</v>
      </c>
      <c r="F14" s="587">
        <v>5</v>
      </c>
      <c r="G14" s="587">
        <v>4</v>
      </c>
      <c r="H14" s="758" t="s">
        <v>72</v>
      </c>
      <c r="I14" s="342"/>
      <c r="J14" s="342"/>
      <c r="K14" s="342"/>
      <c r="L14" s="342"/>
    </row>
    <row r="15" spans="1:12">
      <c r="A15" s="6" t="s">
        <v>16</v>
      </c>
      <c r="B15" s="587">
        <v>139</v>
      </c>
      <c r="C15" s="587">
        <v>111</v>
      </c>
      <c r="D15" s="587">
        <v>10</v>
      </c>
      <c r="E15" s="587">
        <v>19</v>
      </c>
      <c r="F15" s="587">
        <v>82</v>
      </c>
      <c r="G15" s="587">
        <v>8</v>
      </c>
      <c r="H15" s="587">
        <v>20</v>
      </c>
      <c r="I15" s="342"/>
      <c r="J15" s="342"/>
      <c r="K15" s="342"/>
      <c r="L15" s="342"/>
    </row>
    <row r="16" spans="1:12">
      <c r="A16" s="6" t="s">
        <v>17</v>
      </c>
      <c r="B16" s="587">
        <v>29</v>
      </c>
      <c r="C16" s="587">
        <v>22</v>
      </c>
      <c r="D16" s="587">
        <v>9</v>
      </c>
      <c r="E16" s="587">
        <v>2</v>
      </c>
      <c r="F16" s="587">
        <v>11</v>
      </c>
      <c r="G16" s="587">
        <v>6</v>
      </c>
      <c r="H16" s="587">
        <v>1</v>
      </c>
      <c r="I16" s="342"/>
      <c r="J16" s="342"/>
      <c r="K16" s="342"/>
      <c r="L16" s="342"/>
    </row>
    <row r="17" spans="1:12">
      <c r="A17" s="289" t="s">
        <v>18</v>
      </c>
      <c r="B17" s="587">
        <v>247</v>
      </c>
      <c r="C17" s="587">
        <v>219</v>
      </c>
      <c r="D17" s="587">
        <v>32</v>
      </c>
      <c r="E17" s="587">
        <v>42</v>
      </c>
      <c r="F17" s="587">
        <v>145</v>
      </c>
      <c r="G17" s="587">
        <v>16</v>
      </c>
      <c r="H17" s="587">
        <v>12</v>
      </c>
      <c r="I17" s="342"/>
      <c r="J17" s="342"/>
      <c r="K17" s="342"/>
      <c r="L17" s="342"/>
    </row>
    <row r="18" spans="1:12">
      <c r="A18" s="289" t="s">
        <v>182</v>
      </c>
      <c r="B18" s="587">
        <v>130</v>
      </c>
      <c r="C18" s="587">
        <v>119</v>
      </c>
      <c r="D18" s="587">
        <v>22</v>
      </c>
      <c r="E18" s="587">
        <v>27</v>
      </c>
      <c r="F18" s="587">
        <v>70</v>
      </c>
      <c r="G18" s="587">
        <v>9</v>
      </c>
      <c r="H18" s="587">
        <v>2</v>
      </c>
      <c r="I18" s="342"/>
      <c r="J18" s="342"/>
      <c r="K18" s="342"/>
      <c r="L18" s="342"/>
    </row>
    <row r="19" spans="1:12">
      <c r="A19" s="6" t="s">
        <v>21</v>
      </c>
      <c r="B19" s="587">
        <v>1</v>
      </c>
      <c r="C19" s="587">
        <v>1</v>
      </c>
      <c r="D19" s="587">
        <v>1</v>
      </c>
      <c r="E19" s="758" t="s">
        <v>72</v>
      </c>
      <c r="F19" s="758" t="s">
        <v>72</v>
      </c>
      <c r="G19" s="758" t="s">
        <v>72</v>
      </c>
      <c r="H19" s="758" t="s">
        <v>72</v>
      </c>
      <c r="I19" s="342"/>
      <c r="J19" s="342"/>
      <c r="K19" s="342"/>
      <c r="L19" s="342"/>
    </row>
    <row r="20" spans="1:12">
      <c r="A20" s="289" t="s">
        <v>23</v>
      </c>
      <c r="B20" s="587">
        <v>178</v>
      </c>
      <c r="C20" s="587">
        <v>160</v>
      </c>
      <c r="D20" s="587">
        <v>21</v>
      </c>
      <c r="E20" s="758">
        <v>15</v>
      </c>
      <c r="F20" s="758">
        <v>124</v>
      </c>
      <c r="G20" s="758">
        <v>13</v>
      </c>
      <c r="H20" s="758">
        <v>5</v>
      </c>
      <c r="I20" s="342"/>
      <c r="J20" s="342"/>
      <c r="K20" s="342"/>
      <c r="L20" s="342"/>
    </row>
    <row r="21" spans="1:12">
      <c r="A21" s="7" t="s">
        <v>24</v>
      </c>
      <c r="B21" s="587">
        <v>87</v>
      </c>
      <c r="C21" s="587">
        <v>86</v>
      </c>
      <c r="D21" s="587">
        <v>1</v>
      </c>
      <c r="E21" s="587">
        <v>8</v>
      </c>
      <c r="F21" s="587">
        <v>77</v>
      </c>
      <c r="G21" s="758" t="s">
        <v>72</v>
      </c>
      <c r="H21" s="587">
        <v>1</v>
      </c>
      <c r="I21" s="342"/>
      <c r="J21" s="342"/>
      <c r="K21" s="342"/>
      <c r="L21" s="342"/>
    </row>
    <row r="22" spans="1:12">
      <c r="A22" s="7" t="s">
        <v>25</v>
      </c>
      <c r="B22" s="587">
        <v>2</v>
      </c>
      <c r="C22" s="587">
        <v>1</v>
      </c>
      <c r="D22" s="758" t="s">
        <v>72</v>
      </c>
      <c r="E22" s="587">
        <v>1</v>
      </c>
      <c r="F22" s="758" t="s">
        <v>72</v>
      </c>
      <c r="G22" s="587">
        <v>1</v>
      </c>
      <c r="H22" s="758" t="s">
        <v>72</v>
      </c>
      <c r="I22" s="342"/>
      <c r="J22" s="342"/>
      <c r="K22" s="342"/>
      <c r="L22" s="342"/>
    </row>
    <row r="23" spans="1:12">
      <c r="A23" s="7" t="s">
        <v>26</v>
      </c>
      <c r="B23" s="587">
        <v>33</v>
      </c>
      <c r="C23" s="587">
        <v>24</v>
      </c>
      <c r="D23" s="587">
        <v>8</v>
      </c>
      <c r="E23" s="758" t="s">
        <v>72</v>
      </c>
      <c r="F23" s="587">
        <v>16</v>
      </c>
      <c r="G23" s="587">
        <v>5</v>
      </c>
      <c r="H23" s="587">
        <v>4</v>
      </c>
      <c r="I23" s="342"/>
      <c r="J23" s="342"/>
      <c r="K23" s="342"/>
      <c r="L23" s="342"/>
    </row>
    <row r="24" spans="1:12">
      <c r="A24" s="7" t="s">
        <v>27</v>
      </c>
      <c r="B24" s="587">
        <v>27</v>
      </c>
      <c r="C24" s="587">
        <v>22</v>
      </c>
      <c r="D24" s="587">
        <v>8</v>
      </c>
      <c r="E24" s="587">
        <v>1</v>
      </c>
      <c r="F24" s="587">
        <v>13</v>
      </c>
      <c r="G24" s="587">
        <v>5</v>
      </c>
      <c r="H24" s="758" t="s">
        <v>72</v>
      </c>
      <c r="I24" s="342"/>
      <c r="J24" s="342"/>
      <c r="K24" s="342"/>
      <c r="L24" s="342"/>
    </row>
    <row r="25" spans="1:12">
      <c r="A25" s="7" t="s">
        <v>28</v>
      </c>
      <c r="B25" s="587">
        <v>27</v>
      </c>
      <c r="C25" s="587">
        <v>25</v>
      </c>
      <c r="D25" s="587">
        <v>2</v>
      </c>
      <c r="E25" s="587">
        <v>5</v>
      </c>
      <c r="F25" s="587">
        <v>18</v>
      </c>
      <c r="G25" s="587">
        <v>2</v>
      </c>
      <c r="H25" s="758" t="s">
        <v>72</v>
      </c>
      <c r="I25" s="342"/>
      <c r="J25" s="342"/>
      <c r="K25" s="342"/>
      <c r="L25" s="342"/>
    </row>
    <row r="26" spans="1:12">
      <c r="A26" s="7" t="s">
        <v>29</v>
      </c>
      <c r="B26" s="587">
        <v>2</v>
      </c>
      <c r="C26" s="587">
        <v>2</v>
      </c>
      <c r="D26" s="587">
        <v>2</v>
      </c>
      <c r="E26" s="758" t="s">
        <v>72</v>
      </c>
      <c r="F26" s="758" t="s">
        <v>72</v>
      </c>
      <c r="G26" s="758" t="s">
        <v>72</v>
      </c>
      <c r="H26" s="758" t="s">
        <v>72</v>
      </c>
      <c r="I26" s="342"/>
      <c r="J26" s="342"/>
      <c r="K26" s="342"/>
      <c r="L26" s="342"/>
    </row>
    <row r="27" spans="1:12">
      <c r="A27" s="6" t="s">
        <v>31</v>
      </c>
      <c r="B27" s="587">
        <v>1</v>
      </c>
      <c r="C27" s="587">
        <v>1</v>
      </c>
      <c r="D27" s="587">
        <v>1</v>
      </c>
      <c r="E27" s="758" t="s">
        <v>72</v>
      </c>
      <c r="F27" s="758" t="s">
        <v>72</v>
      </c>
      <c r="G27" s="758" t="s">
        <v>72</v>
      </c>
      <c r="H27" s="758" t="s">
        <v>72</v>
      </c>
      <c r="I27" s="342"/>
      <c r="J27" s="342"/>
      <c r="K27" s="342"/>
      <c r="L27" s="342"/>
    </row>
    <row r="28" spans="1:12">
      <c r="A28" s="6" t="s">
        <v>32</v>
      </c>
      <c r="B28" s="587">
        <v>11</v>
      </c>
      <c r="C28" s="587">
        <v>9</v>
      </c>
      <c r="D28" s="587">
        <v>3</v>
      </c>
      <c r="E28" s="587">
        <v>1</v>
      </c>
      <c r="F28" s="587">
        <v>5</v>
      </c>
      <c r="G28" s="587">
        <v>2</v>
      </c>
      <c r="H28" s="758" t="s">
        <v>72</v>
      </c>
      <c r="I28" s="342"/>
      <c r="J28" s="342"/>
      <c r="K28" s="342"/>
      <c r="L28" s="342"/>
    </row>
    <row r="29" spans="1:12">
      <c r="A29" s="6" t="s">
        <v>33</v>
      </c>
      <c r="B29" s="587">
        <v>31</v>
      </c>
      <c r="C29" s="587">
        <v>30</v>
      </c>
      <c r="D29" s="587">
        <v>4</v>
      </c>
      <c r="E29" s="587">
        <v>1</v>
      </c>
      <c r="F29" s="587">
        <v>25</v>
      </c>
      <c r="G29" s="587">
        <v>1</v>
      </c>
      <c r="H29" s="758" t="s">
        <v>72</v>
      </c>
      <c r="I29" s="342"/>
      <c r="J29" s="342"/>
      <c r="K29" s="342"/>
      <c r="L29" s="342"/>
    </row>
    <row r="30" spans="1:12">
      <c r="A30" s="6" t="s">
        <v>34</v>
      </c>
      <c r="B30" s="587">
        <v>6</v>
      </c>
      <c r="C30" s="587">
        <v>5</v>
      </c>
      <c r="D30" s="587">
        <v>2</v>
      </c>
      <c r="E30" s="758" t="s">
        <v>72</v>
      </c>
      <c r="F30" s="587">
        <v>3</v>
      </c>
      <c r="G30" s="587">
        <v>1</v>
      </c>
      <c r="H30" s="758" t="s">
        <v>72</v>
      </c>
      <c r="I30" s="342"/>
      <c r="J30" s="342"/>
      <c r="K30" s="342"/>
      <c r="L30" s="342"/>
    </row>
    <row r="31" spans="1:12">
      <c r="A31" s="6" t="s">
        <v>35</v>
      </c>
      <c r="B31" s="587">
        <v>15</v>
      </c>
      <c r="C31" s="587">
        <v>11</v>
      </c>
      <c r="D31" s="587">
        <v>1</v>
      </c>
      <c r="E31" s="587">
        <v>1</v>
      </c>
      <c r="F31" s="587">
        <v>9</v>
      </c>
      <c r="G31" s="587">
        <v>4</v>
      </c>
      <c r="H31" s="758" t="s">
        <v>72</v>
      </c>
      <c r="I31" s="342"/>
      <c r="J31" s="342"/>
      <c r="K31" s="342"/>
      <c r="L31" s="342"/>
    </row>
    <row r="32" spans="1:12">
      <c r="A32" s="6" t="s">
        <v>36</v>
      </c>
      <c r="B32" s="587">
        <v>1</v>
      </c>
      <c r="C32" s="587">
        <v>1</v>
      </c>
      <c r="D32" s="758" t="s">
        <v>72</v>
      </c>
      <c r="E32" s="587">
        <v>1</v>
      </c>
      <c r="F32" s="758" t="s">
        <v>72</v>
      </c>
      <c r="G32" s="758" t="s">
        <v>72</v>
      </c>
      <c r="H32" s="758" t="s">
        <v>72</v>
      </c>
      <c r="I32" s="342"/>
      <c r="J32" s="342"/>
      <c r="K32" s="342"/>
      <c r="L32" s="342"/>
    </row>
    <row r="33" spans="1:12">
      <c r="A33" s="6" t="s">
        <v>38</v>
      </c>
      <c r="B33" s="587">
        <v>42</v>
      </c>
      <c r="C33" s="587">
        <v>38</v>
      </c>
      <c r="D33" s="587">
        <v>9</v>
      </c>
      <c r="E33" s="587">
        <v>5</v>
      </c>
      <c r="F33" s="587">
        <v>24</v>
      </c>
      <c r="G33" s="587">
        <v>4</v>
      </c>
      <c r="H33" s="758" t="s">
        <v>72</v>
      </c>
      <c r="I33" s="342"/>
      <c r="J33" s="342"/>
      <c r="K33" s="342"/>
      <c r="L33" s="342"/>
    </row>
    <row r="34" spans="1:12">
      <c r="A34" s="6" t="s">
        <v>39</v>
      </c>
      <c r="B34" s="587">
        <v>16</v>
      </c>
      <c r="C34" s="587">
        <v>11</v>
      </c>
      <c r="D34" s="587">
        <v>1</v>
      </c>
      <c r="E34" s="587">
        <v>3</v>
      </c>
      <c r="F34" s="587">
        <v>7</v>
      </c>
      <c r="G34" s="587">
        <v>2</v>
      </c>
      <c r="H34" s="587">
        <v>3</v>
      </c>
      <c r="I34" s="342"/>
      <c r="J34" s="342"/>
      <c r="K34" s="342"/>
      <c r="L34" s="342"/>
    </row>
    <row r="35" spans="1:12">
      <c r="A35" s="6" t="s">
        <v>40</v>
      </c>
      <c r="B35" s="587">
        <v>3</v>
      </c>
      <c r="C35" s="587">
        <v>2</v>
      </c>
      <c r="D35" s="587">
        <v>1</v>
      </c>
      <c r="E35" s="758" t="s">
        <v>72</v>
      </c>
      <c r="F35" s="587">
        <v>1</v>
      </c>
      <c r="G35" s="587">
        <v>1</v>
      </c>
      <c r="H35" s="758" t="s">
        <v>72</v>
      </c>
      <c r="I35" s="342"/>
      <c r="J35" s="342"/>
      <c r="K35" s="342"/>
      <c r="L35" s="342"/>
    </row>
    <row r="36" spans="1:12">
      <c r="A36" s="6" t="s">
        <v>41</v>
      </c>
      <c r="B36" s="587">
        <v>9</v>
      </c>
      <c r="C36" s="587">
        <v>7</v>
      </c>
      <c r="D36" s="587">
        <v>5</v>
      </c>
      <c r="E36" s="587">
        <v>1</v>
      </c>
      <c r="F36" s="587">
        <v>1</v>
      </c>
      <c r="G36" s="587">
        <v>2</v>
      </c>
      <c r="H36" s="758" t="s">
        <v>72</v>
      </c>
      <c r="I36" s="342"/>
      <c r="J36" s="342"/>
      <c r="K36" s="342"/>
      <c r="L36" s="342"/>
    </row>
    <row r="37" spans="1:12">
      <c r="A37" s="6" t="s">
        <v>42</v>
      </c>
      <c r="B37" s="587">
        <v>42</v>
      </c>
      <c r="C37" s="587">
        <v>36</v>
      </c>
      <c r="D37" s="587">
        <v>7</v>
      </c>
      <c r="E37" s="587">
        <v>10</v>
      </c>
      <c r="F37" s="587">
        <v>19</v>
      </c>
      <c r="G37" s="587">
        <v>3</v>
      </c>
      <c r="H37" s="587">
        <v>3</v>
      </c>
      <c r="I37" s="342"/>
      <c r="J37" s="342"/>
      <c r="K37" s="342"/>
      <c r="L37" s="342"/>
    </row>
    <row r="38" spans="1:12">
      <c r="A38" s="6" t="s">
        <v>43</v>
      </c>
      <c r="B38" s="587">
        <v>18</v>
      </c>
      <c r="C38" s="587">
        <v>15</v>
      </c>
      <c r="D38" s="587">
        <v>4</v>
      </c>
      <c r="E38" s="587">
        <v>3</v>
      </c>
      <c r="F38" s="587">
        <v>8</v>
      </c>
      <c r="G38" s="587">
        <v>3</v>
      </c>
      <c r="H38" s="758" t="s">
        <v>72</v>
      </c>
      <c r="I38" s="342"/>
      <c r="J38" s="342"/>
      <c r="K38" s="342"/>
      <c r="L38" s="342"/>
    </row>
    <row r="39" spans="1:12">
      <c r="A39" s="6" t="s">
        <v>44</v>
      </c>
      <c r="B39" s="587">
        <v>37</v>
      </c>
      <c r="C39" s="587">
        <v>33</v>
      </c>
      <c r="D39" s="587">
        <v>6</v>
      </c>
      <c r="E39" s="587">
        <v>10</v>
      </c>
      <c r="F39" s="587">
        <v>17</v>
      </c>
      <c r="G39" s="587">
        <v>3</v>
      </c>
      <c r="H39" s="587">
        <v>1</v>
      </c>
      <c r="I39" s="342"/>
      <c r="J39" s="342"/>
      <c r="K39" s="342"/>
      <c r="L39" s="342"/>
    </row>
    <row r="40" spans="1:12">
      <c r="A40" s="6" t="s">
        <v>45</v>
      </c>
      <c r="B40" s="587">
        <v>22</v>
      </c>
      <c r="C40" s="587">
        <v>18</v>
      </c>
      <c r="D40" s="587">
        <v>5</v>
      </c>
      <c r="E40" s="587">
        <v>2</v>
      </c>
      <c r="F40" s="587">
        <v>11</v>
      </c>
      <c r="G40" s="587">
        <v>4</v>
      </c>
      <c r="H40" s="758" t="s">
        <v>72</v>
      </c>
      <c r="I40" s="342"/>
      <c r="J40" s="342"/>
      <c r="K40" s="342"/>
      <c r="L40" s="342"/>
    </row>
    <row r="41" spans="1:12">
      <c r="A41" s="6" t="s">
        <v>46</v>
      </c>
      <c r="B41" s="587">
        <v>3</v>
      </c>
      <c r="C41" s="587">
        <v>2</v>
      </c>
      <c r="D41" s="587">
        <v>1</v>
      </c>
      <c r="E41" s="587">
        <v>1</v>
      </c>
      <c r="F41" s="758" t="s">
        <v>72</v>
      </c>
      <c r="G41" s="587">
        <v>1</v>
      </c>
      <c r="H41" s="758" t="s">
        <v>72</v>
      </c>
      <c r="I41" s="342"/>
      <c r="J41" s="342"/>
      <c r="K41" s="342"/>
      <c r="L41" s="342"/>
    </row>
    <row r="42" spans="1:12">
      <c r="A42" s="6" t="s">
        <v>48</v>
      </c>
      <c r="B42" s="587">
        <v>6</v>
      </c>
      <c r="C42" s="587">
        <v>5</v>
      </c>
      <c r="D42" s="758" t="s">
        <v>72</v>
      </c>
      <c r="E42" s="587">
        <v>2</v>
      </c>
      <c r="F42" s="587">
        <v>3</v>
      </c>
      <c r="G42" s="587">
        <v>1</v>
      </c>
      <c r="H42" s="758" t="s">
        <v>72</v>
      </c>
      <c r="I42" s="342"/>
      <c r="J42" s="342"/>
      <c r="K42" s="342"/>
      <c r="L42" s="342"/>
    </row>
    <row r="43" spans="1:12">
      <c r="A43" s="6" t="s">
        <v>50</v>
      </c>
      <c r="B43" s="587">
        <v>2</v>
      </c>
      <c r="C43" s="587">
        <v>2</v>
      </c>
      <c r="D43" s="587">
        <v>1</v>
      </c>
      <c r="E43" s="758" t="s">
        <v>72</v>
      </c>
      <c r="F43" s="587">
        <v>1</v>
      </c>
      <c r="G43" s="758" t="s">
        <v>72</v>
      </c>
      <c r="H43" s="758" t="s">
        <v>72</v>
      </c>
      <c r="I43" s="342"/>
      <c r="J43" s="342"/>
      <c r="K43" s="342"/>
      <c r="L43" s="342"/>
    </row>
    <row r="44" spans="1:12">
      <c r="A44" s="6" t="s">
        <v>51</v>
      </c>
      <c r="B44" s="587">
        <v>7</v>
      </c>
      <c r="C44" s="587">
        <v>6</v>
      </c>
      <c r="D44" s="587">
        <v>2</v>
      </c>
      <c r="E44" s="758" t="s">
        <v>72</v>
      </c>
      <c r="F44" s="587">
        <v>4</v>
      </c>
      <c r="G44" s="587">
        <v>1</v>
      </c>
      <c r="H44" s="758" t="s">
        <v>72</v>
      </c>
      <c r="I44" s="342"/>
      <c r="J44" s="342"/>
      <c r="K44" s="342"/>
      <c r="L44" s="342"/>
    </row>
    <row r="45" spans="1:12">
      <c r="A45" s="289" t="s">
        <v>52</v>
      </c>
      <c r="B45" s="587">
        <v>182</v>
      </c>
      <c r="C45" s="587">
        <v>159</v>
      </c>
      <c r="D45" s="587">
        <v>15</v>
      </c>
      <c r="E45" s="587">
        <v>26</v>
      </c>
      <c r="F45" s="587">
        <v>118</v>
      </c>
      <c r="G45" s="587">
        <v>11</v>
      </c>
      <c r="H45" s="587">
        <v>12</v>
      </c>
      <c r="I45" s="342"/>
      <c r="J45" s="342"/>
      <c r="K45" s="342"/>
      <c r="L45" s="342"/>
    </row>
    <row r="46" spans="1:12">
      <c r="A46" s="6" t="s">
        <v>53</v>
      </c>
      <c r="B46" s="587">
        <v>29</v>
      </c>
      <c r="C46" s="587">
        <v>26</v>
      </c>
      <c r="D46" s="587">
        <v>10</v>
      </c>
      <c r="E46" s="758" t="s">
        <v>72</v>
      </c>
      <c r="F46" s="587">
        <v>16</v>
      </c>
      <c r="G46" s="587">
        <v>3</v>
      </c>
      <c r="H46" s="758" t="s">
        <v>72</v>
      </c>
      <c r="I46" s="342"/>
      <c r="J46" s="342"/>
      <c r="K46" s="342"/>
      <c r="L46" s="342"/>
    </row>
    <row r="47" spans="1:12">
      <c r="A47" s="6" t="s">
        <v>54</v>
      </c>
      <c r="B47" s="587">
        <v>6</v>
      </c>
      <c r="C47" s="587">
        <v>5</v>
      </c>
      <c r="D47" s="758" t="s">
        <v>72</v>
      </c>
      <c r="E47" s="587">
        <v>2</v>
      </c>
      <c r="F47" s="587">
        <v>3</v>
      </c>
      <c r="G47" s="587">
        <v>1</v>
      </c>
      <c r="H47" s="758" t="s">
        <v>72</v>
      </c>
      <c r="I47" s="342"/>
      <c r="J47" s="342"/>
      <c r="K47" s="342"/>
      <c r="L47" s="342"/>
    </row>
    <row r="48" spans="1:12">
      <c r="A48" s="6" t="s">
        <v>55</v>
      </c>
      <c r="B48" s="587">
        <v>12</v>
      </c>
      <c r="C48" s="587">
        <v>8</v>
      </c>
      <c r="D48" s="587">
        <v>7</v>
      </c>
      <c r="E48" s="758" t="s">
        <v>72</v>
      </c>
      <c r="F48" s="587">
        <v>1</v>
      </c>
      <c r="G48" s="587">
        <v>3</v>
      </c>
      <c r="H48" s="587">
        <v>1</v>
      </c>
      <c r="I48" s="342"/>
      <c r="J48" s="342"/>
      <c r="K48" s="342"/>
      <c r="L48" s="342"/>
    </row>
    <row r="49" spans="1:12">
      <c r="A49" s="6" t="s">
        <v>56</v>
      </c>
      <c r="B49" s="587">
        <v>6</v>
      </c>
      <c r="C49" s="587">
        <v>5</v>
      </c>
      <c r="D49" s="758" t="s">
        <v>72</v>
      </c>
      <c r="E49" s="587">
        <v>1</v>
      </c>
      <c r="F49" s="587">
        <v>4</v>
      </c>
      <c r="G49" s="587">
        <v>1</v>
      </c>
      <c r="H49" s="758" t="s">
        <v>72</v>
      </c>
      <c r="I49" s="342"/>
      <c r="J49" s="342"/>
      <c r="K49" s="342"/>
      <c r="L49" s="342"/>
    </row>
    <row r="50" spans="1:12">
      <c r="A50" s="6" t="s">
        <v>57</v>
      </c>
      <c r="B50" s="587">
        <v>23</v>
      </c>
      <c r="C50" s="587">
        <v>19</v>
      </c>
      <c r="D50" s="587">
        <v>4</v>
      </c>
      <c r="E50" s="587">
        <v>3</v>
      </c>
      <c r="F50" s="587">
        <v>12</v>
      </c>
      <c r="G50" s="587">
        <v>4</v>
      </c>
      <c r="H50" s="758" t="s">
        <v>72</v>
      </c>
      <c r="I50" s="342"/>
      <c r="J50" s="342"/>
      <c r="K50" s="342"/>
      <c r="L50" s="342"/>
    </row>
    <row r="51" spans="1:12">
      <c r="A51" s="6" t="s">
        <v>58</v>
      </c>
      <c r="B51" s="587">
        <v>10</v>
      </c>
      <c r="C51" s="587">
        <v>9</v>
      </c>
      <c r="D51" s="587">
        <v>2</v>
      </c>
      <c r="E51" s="587">
        <v>2</v>
      </c>
      <c r="F51" s="587">
        <v>5</v>
      </c>
      <c r="G51" s="587">
        <v>1</v>
      </c>
      <c r="H51" s="758" t="s">
        <v>72</v>
      </c>
      <c r="I51" s="342"/>
      <c r="J51" s="342"/>
      <c r="K51" s="342"/>
      <c r="L51" s="342"/>
    </row>
    <row r="52" spans="1:12">
      <c r="A52" s="6" t="s">
        <v>60</v>
      </c>
      <c r="B52" s="587">
        <v>31</v>
      </c>
      <c r="C52" s="587">
        <v>27</v>
      </c>
      <c r="D52" s="587">
        <v>6</v>
      </c>
      <c r="E52" s="587">
        <v>7</v>
      </c>
      <c r="F52" s="587">
        <v>14</v>
      </c>
      <c r="G52" s="587">
        <v>4</v>
      </c>
      <c r="H52" s="758" t="s">
        <v>72</v>
      </c>
      <c r="I52" s="342"/>
      <c r="J52" s="342"/>
      <c r="K52" s="342"/>
      <c r="L52" s="342"/>
    </row>
    <row r="53" spans="1:12">
      <c r="A53" s="289" t="s">
        <v>61</v>
      </c>
      <c r="B53" s="587">
        <v>118</v>
      </c>
      <c r="C53" s="587">
        <v>103</v>
      </c>
      <c r="D53" s="587">
        <v>10</v>
      </c>
      <c r="E53" s="587">
        <v>12</v>
      </c>
      <c r="F53" s="587">
        <v>81</v>
      </c>
      <c r="G53" s="587">
        <v>8</v>
      </c>
      <c r="H53" s="587">
        <v>7</v>
      </c>
      <c r="I53" s="342"/>
      <c r="J53" s="342"/>
      <c r="K53" s="342"/>
      <c r="L53" s="342"/>
    </row>
    <row r="54" spans="1:12">
      <c r="A54" s="6" t="s">
        <v>62</v>
      </c>
      <c r="B54" s="587">
        <v>24</v>
      </c>
      <c r="C54" s="587">
        <v>20</v>
      </c>
      <c r="D54" s="587">
        <v>7</v>
      </c>
      <c r="E54" s="587">
        <v>3</v>
      </c>
      <c r="F54" s="587">
        <v>10</v>
      </c>
      <c r="G54" s="587">
        <v>3</v>
      </c>
      <c r="H54" s="587">
        <v>1</v>
      </c>
      <c r="I54" s="342"/>
      <c r="J54" s="342"/>
      <c r="K54" s="342"/>
      <c r="L54" s="342"/>
    </row>
    <row r="55" spans="1:12">
      <c r="A55" s="6" t="s">
        <v>63</v>
      </c>
      <c r="B55" s="587">
        <v>133</v>
      </c>
      <c r="C55" s="587">
        <v>118</v>
      </c>
      <c r="D55" s="587">
        <v>22</v>
      </c>
      <c r="E55" s="587">
        <v>17</v>
      </c>
      <c r="F55" s="587">
        <v>79</v>
      </c>
      <c r="G55" s="587">
        <v>9</v>
      </c>
      <c r="H55" s="587">
        <v>6</v>
      </c>
      <c r="I55" s="342"/>
      <c r="J55" s="342"/>
      <c r="K55" s="342"/>
      <c r="L55" s="342"/>
    </row>
    <row r="56" spans="1:12">
      <c r="A56" s="6" t="s">
        <v>64</v>
      </c>
      <c r="B56" s="587">
        <v>6</v>
      </c>
      <c r="C56" s="587">
        <v>4</v>
      </c>
      <c r="D56" s="758" t="s">
        <v>72</v>
      </c>
      <c r="E56" s="758" t="s">
        <v>72</v>
      </c>
      <c r="F56" s="587">
        <v>4</v>
      </c>
      <c r="G56" s="587">
        <v>1</v>
      </c>
      <c r="H56" s="587">
        <v>1</v>
      </c>
      <c r="I56" s="342"/>
      <c r="J56" s="342"/>
      <c r="K56" s="342"/>
      <c r="L56" s="342"/>
    </row>
    <row r="57" spans="1:12">
      <c r="A57" s="6" t="s">
        <v>65</v>
      </c>
      <c r="B57" s="587">
        <v>5</v>
      </c>
      <c r="C57" s="587">
        <v>4</v>
      </c>
      <c r="D57" s="758" t="s">
        <v>72</v>
      </c>
      <c r="E57" s="758" t="s">
        <v>72</v>
      </c>
      <c r="F57" s="587">
        <v>4</v>
      </c>
      <c r="G57" s="587">
        <v>1</v>
      </c>
      <c r="H57" s="758" t="s">
        <v>72</v>
      </c>
      <c r="I57" s="342"/>
      <c r="J57" s="342"/>
      <c r="K57" s="342"/>
      <c r="L57" s="342"/>
    </row>
    <row r="58" spans="1:12">
      <c r="A58" s="6" t="s">
        <v>66</v>
      </c>
      <c r="B58" s="587">
        <v>19</v>
      </c>
      <c r="C58" s="587">
        <v>14</v>
      </c>
      <c r="D58" s="587">
        <v>3</v>
      </c>
      <c r="E58" s="587">
        <v>1</v>
      </c>
      <c r="F58" s="587">
        <v>10</v>
      </c>
      <c r="G58" s="587">
        <v>5</v>
      </c>
      <c r="H58" s="758" t="s">
        <v>72</v>
      </c>
      <c r="I58" s="342"/>
      <c r="J58" s="342"/>
      <c r="K58" s="342"/>
      <c r="L58" s="342"/>
    </row>
    <row r="59" spans="1:12">
      <c r="A59" s="6" t="s">
        <v>67</v>
      </c>
      <c r="B59" s="587">
        <v>19</v>
      </c>
      <c r="C59" s="587">
        <v>15</v>
      </c>
      <c r="D59" s="587">
        <v>3</v>
      </c>
      <c r="E59" s="587">
        <v>3</v>
      </c>
      <c r="F59" s="587">
        <v>9</v>
      </c>
      <c r="G59" s="587">
        <v>2</v>
      </c>
      <c r="H59" s="587">
        <v>2</v>
      </c>
      <c r="I59" s="342"/>
      <c r="J59" s="342"/>
      <c r="K59" s="342"/>
      <c r="L59" s="342"/>
    </row>
    <row r="60" spans="1:12">
      <c r="A60" s="6" t="s">
        <v>68</v>
      </c>
      <c r="B60" s="377">
        <v>7</v>
      </c>
      <c r="C60" s="377">
        <v>5</v>
      </c>
      <c r="D60" s="377">
        <v>3</v>
      </c>
      <c r="E60" s="758" t="s">
        <v>72</v>
      </c>
      <c r="F60" s="377">
        <v>2</v>
      </c>
      <c r="G60" s="377">
        <v>2</v>
      </c>
      <c r="H60" s="758" t="s">
        <v>72</v>
      </c>
      <c r="I60" s="342"/>
      <c r="J60" s="342"/>
      <c r="K60" s="342"/>
      <c r="L60" s="342"/>
    </row>
    <row r="61" spans="1:12">
      <c r="A61" s="290" t="s">
        <v>69</v>
      </c>
      <c r="B61" s="378">
        <v>12</v>
      </c>
      <c r="C61" s="378">
        <v>9</v>
      </c>
      <c r="D61" s="378">
        <v>3</v>
      </c>
      <c r="E61" s="378">
        <v>1</v>
      </c>
      <c r="F61" s="378">
        <v>5</v>
      </c>
      <c r="G61" s="378">
        <v>3</v>
      </c>
      <c r="H61" s="759" t="s">
        <v>72</v>
      </c>
      <c r="I61" s="342"/>
      <c r="J61" s="342"/>
      <c r="K61" s="342"/>
      <c r="L61" s="342"/>
    </row>
    <row r="62" spans="1:12">
      <c r="A62" s="342"/>
      <c r="B62" s="342"/>
      <c r="C62" s="342"/>
      <c r="D62" s="342"/>
      <c r="E62" s="342"/>
      <c r="F62" s="342"/>
      <c r="G62" s="342"/>
      <c r="H62" s="342"/>
      <c r="I62" s="342"/>
      <c r="J62" s="342"/>
      <c r="K62" s="342"/>
      <c r="L62" s="342"/>
    </row>
    <row r="63" spans="1:12">
      <c r="A63" s="998" t="s">
        <v>1545</v>
      </c>
      <c r="B63" s="999"/>
      <c r="C63" s="999"/>
      <c r="D63" s="999"/>
      <c r="E63" s="999"/>
      <c r="F63" s="999"/>
      <c r="G63" s="999"/>
      <c r="H63" s="999"/>
      <c r="I63" s="342"/>
      <c r="J63" s="342"/>
      <c r="K63" s="342"/>
      <c r="L63" s="342"/>
    </row>
    <row r="64" spans="1:12" ht="14.25" customHeight="1">
      <c r="A64" s="999"/>
      <c r="B64" s="999"/>
      <c r="C64" s="999"/>
      <c r="D64" s="999"/>
      <c r="E64" s="999"/>
      <c r="F64" s="999"/>
      <c r="G64" s="999"/>
      <c r="H64" s="999"/>
      <c r="I64" s="342"/>
      <c r="J64" s="342"/>
      <c r="K64" s="342"/>
      <c r="L64" s="342"/>
    </row>
    <row r="65" spans="1:12" hidden="1">
      <c r="A65" s="999"/>
      <c r="B65" s="999"/>
      <c r="C65" s="999"/>
      <c r="D65" s="999"/>
      <c r="E65" s="999"/>
      <c r="F65" s="999"/>
      <c r="G65" s="999"/>
      <c r="H65" s="999"/>
      <c r="I65" s="342"/>
      <c r="J65" s="342"/>
      <c r="K65" s="342"/>
      <c r="L65" s="342"/>
    </row>
  </sheetData>
  <mergeCells count="8">
    <mergeCell ref="A63:H65"/>
    <mergeCell ref="A2:H2"/>
    <mergeCell ref="C4:F4"/>
    <mergeCell ref="G4:G5"/>
    <mergeCell ref="H4:H5"/>
    <mergeCell ref="G3:H3"/>
    <mergeCell ref="A4:A5"/>
    <mergeCell ref="B4:B5"/>
  </mergeCells>
  <hyperlinks>
    <hyperlink ref="G3" location="'Листа табела'!A1" display="Листа табела"/>
  </hyperlinks>
  <pageMargins left="0.7" right="0.7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95"/>
  <sheetViews>
    <sheetView zoomScaleNormal="100" workbookViewId="0">
      <pane ySplit="4" topLeftCell="A5" activePane="bottomLeft" state="frozen"/>
      <selection activeCell="E388" sqref="E388"/>
      <selection pane="bottomLeft" activeCell="H3" sqref="H3:I3"/>
    </sheetView>
  </sheetViews>
  <sheetFormatPr defaultRowHeight="12"/>
  <cols>
    <col min="1" max="1" width="21" style="28" customWidth="1"/>
    <col min="2" max="2" width="5.7109375" style="224" customWidth="1"/>
    <col min="3" max="3" width="8" style="28" customWidth="1"/>
    <col min="4" max="4" width="11.85546875" style="28" customWidth="1"/>
    <col min="5" max="5" width="13.28515625" style="38" customWidth="1"/>
    <col min="6" max="6" width="12.28515625" style="28" customWidth="1"/>
    <col min="7" max="7" width="9.5703125" style="38" customWidth="1"/>
    <col min="8" max="8" width="13.140625" style="28" customWidth="1"/>
    <col min="9" max="9" width="11.85546875" style="28" customWidth="1"/>
    <col min="10" max="16384" width="9.140625" style="28"/>
  </cols>
  <sheetData>
    <row r="2" spans="1:9" ht="15" customHeight="1">
      <c r="A2" s="878" t="s">
        <v>1523</v>
      </c>
      <c r="B2" s="878"/>
      <c r="C2" s="878"/>
      <c r="D2" s="878"/>
      <c r="E2" s="878"/>
      <c r="F2" s="878"/>
      <c r="G2" s="878"/>
      <c r="H2" s="878"/>
      <c r="I2" s="878"/>
    </row>
    <row r="3" spans="1:9" ht="15" customHeight="1" thickBot="1">
      <c r="A3" s="3"/>
      <c r="E3" s="28"/>
      <c r="G3" s="28"/>
      <c r="H3" s="938" t="s">
        <v>0</v>
      </c>
      <c r="I3" s="938"/>
    </row>
    <row r="4" spans="1:9" ht="60.75" thickBot="1">
      <c r="A4" s="1007" t="s">
        <v>946</v>
      </c>
      <c r="B4" s="1008"/>
      <c r="C4" s="748" t="s">
        <v>809</v>
      </c>
      <c r="D4" s="748" t="s">
        <v>927</v>
      </c>
      <c r="E4" s="748" t="s">
        <v>928</v>
      </c>
      <c r="F4" s="748" t="s">
        <v>929</v>
      </c>
      <c r="G4" s="748" t="s">
        <v>930</v>
      </c>
      <c r="H4" s="748" t="s">
        <v>931</v>
      </c>
      <c r="I4" s="295" t="s">
        <v>932</v>
      </c>
    </row>
    <row r="5" spans="1:9" ht="15" customHeight="1">
      <c r="A5" s="28" t="s">
        <v>5</v>
      </c>
      <c r="B5" s="215">
        <v>2012</v>
      </c>
      <c r="C5" s="282">
        <v>110921</v>
      </c>
      <c r="D5" s="761">
        <v>49721</v>
      </c>
      <c r="E5" s="761">
        <v>4788</v>
      </c>
      <c r="F5" s="761">
        <v>3737</v>
      </c>
      <c r="G5" s="761">
        <v>166</v>
      </c>
      <c r="H5" s="761">
        <v>47004</v>
      </c>
      <c r="I5" s="761">
        <v>5505</v>
      </c>
    </row>
    <row r="6" spans="1:9" ht="15" customHeight="1">
      <c r="B6" s="215">
        <v>2013</v>
      </c>
      <c r="C6" s="282">
        <v>74910</v>
      </c>
      <c r="D6" s="762">
        <v>38754</v>
      </c>
      <c r="E6" s="762">
        <v>5109</v>
      </c>
      <c r="F6" s="762">
        <v>3038</v>
      </c>
      <c r="G6" s="762">
        <v>179</v>
      </c>
      <c r="H6" s="762">
        <v>25855</v>
      </c>
      <c r="I6" s="762">
        <v>1975</v>
      </c>
    </row>
    <row r="7" spans="1:9" ht="15" customHeight="1">
      <c r="B7" s="215">
        <v>2014</v>
      </c>
      <c r="C7" s="282">
        <v>61995</v>
      </c>
      <c r="D7" s="763">
        <v>31939</v>
      </c>
      <c r="E7" s="763">
        <v>5370</v>
      </c>
      <c r="F7" s="763">
        <v>2277</v>
      </c>
      <c r="G7" s="763">
        <v>145</v>
      </c>
      <c r="H7" s="763">
        <v>19906</v>
      </c>
      <c r="I7" s="763">
        <v>2358</v>
      </c>
    </row>
    <row r="8" spans="1:9" ht="15" customHeight="1">
      <c r="B8" s="215">
        <v>2015</v>
      </c>
      <c r="C8" s="282">
        <v>65562</v>
      </c>
      <c r="D8" s="764">
        <v>32208</v>
      </c>
      <c r="E8" s="764">
        <v>5450</v>
      </c>
      <c r="F8" s="764">
        <v>2055</v>
      </c>
      <c r="G8" s="764">
        <v>145</v>
      </c>
      <c r="H8" s="764">
        <v>23157</v>
      </c>
      <c r="I8" s="764">
        <v>2547</v>
      </c>
    </row>
    <row r="9" spans="1:9" ht="15" customHeight="1">
      <c r="B9" s="215">
        <v>2016</v>
      </c>
      <c r="C9" s="282">
        <v>53648</v>
      </c>
      <c r="D9" s="765">
        <v>27191</v>
      </c>
      <c r="E9" s="765">
        <v>5906</v>
      </c>
      <c r="F9" s="765">
        <v>1779</v>
      </c>
      <c r="G9" s="765">
        <v>196</v>
      </c>
      <c r="H9" s="765">
        <v>17581</v>
      </c>
      <c r="I9" s="765">
        <v>995</v>
      </c>
    </row>
    <row r="10" spans="1:9" ht="15" customHeight="1">
      <c r="B10" s="215"/>
      <c r="C10" s="766"/>
      <c r="D10" s="763"/>
      <c r="E10" s="763"/>
      <c r="F10" s="763"/>
      <c r="G10" s="160"/>
      <c r="H10" s="160"/>
      <c r="I10" s="763"/>
    </row>
    <row r="11" spans="1:9" ht="15" customHeight="1">
      <c r="A11" s="8" t="s">
        <v>6</v>
      </c>
      <c r="B11" s="215">
        <v>2012</v>
      </c>
      <c r="C11" s="282">
        <v>4859</v>
      </c>
      <c r="D11" s="763">
        <v>562</v>
      </c>
      <c r="E11" s="763">
        <v>435</v>
      </c>
      <c r="F11" s="763">
        <v>268</v>
      </c>
      <c r="G11" s="160" t="s">
        <v>72</v>
      </c>
      <c r="H11" s="160" t="s">
        <v>72</v>
      </c>
      <c r="I11" s="763">
        <v>3594</v>
      </c>
    </row>
    <row r="12" spans="1:9" ht="15" customHeight="1">
      <c r="B12" s="215">
        <v>2013</v>
      </c>
      <c r="C12" s="282">
        <v>1270</v>
      </c>
      <c r="D12" s="87">
        <v>569</v>
      </c>
      <c r="E12" s="87">
        <v>446</v>
      </c>
      <c r="F12" s="87">
        <v>255</v>
      </c>
      <c r="G12" s="193" t="s">
        <v>72</v>
      </c>
      <c r="H12" s="193" t="s">
        <v>72</v>
      </c>
      <c r="I12" s="193" t="s">
        <v>72</v>
      </c>
    </row>
    <row r="13" spans="1:9" ht="15" customHeight="1">
      <c r="B13" s="215">
        <v>2014</v>
      </c>
      <c r="C13" s="282">
        <v>2213</v>
      </c>
      <c r="D13" s="762">
        <v>969</v>
      </c>
      <c r="E13" s="762">
        <v>464</v>
      </c>
      <c r="F13" s="762">
        <v>235</v>
      </c>
      <c r="G13" s="767" t="s">
        <v>72</v>
      </c>
      <c r="H13" s="762">
        <v>83</v>
      </c>
      <c r="I13" s="762">
        <v>462</v>
      </c>
    </row>
    <row r="14" spans="1:9" ht="15" customHeight="1">
      <c r="B14" s="215">
        <v>2015</v>
      </c>
      <c r="C14" s="282">
        <v>3620</v>
      </c>
      <c r="D14" s="762">
        <v>2199</v>
      </c>
      <c r="E14" s="762">
        <v>477</v>
      </c>
      <c r="F14" s="762">
        <v>162</v>
      </c>
      <c r="G14" s="767" t="s">
        <v>72</v>
      </c>
      <c r="H14" s="762">
        <v>77</v>
      </c>
      <c r="I14" s="762">
        <v>705</v>
      </c>
    </row>
    <row r="15" spans="1:9" ht="15" customHeight="1">
      <c r="B15" s="215">
        <v>2016</v>
      </c>
      <c r="C15" s="282">
        <v>3267</v>
      </c>
      <c r="D15" s="377">
        <v>1972</v>
      </c>
      <c r="E15" s="377">
        <v>464</v>
      </c>
      <c r="F15" s="377">
        <v>76</v>
      </c>
      <c r="G15" s="377">
        <v>25</v>
      </c>
      <c r="H15" s="377">
        <v>80</v>
      </c>
      <c r="I15" s="377">
        <v>650</v>
      </c>
    </row>
    <row r="16" spans="1:9" ht="15" customHeight="1">
      <c r="B16" s="215"/>
      <c r="C16" s="766"/>
      <c r="D16" s="763"/>
      <c r="E16" s="763"/>
      <c r="F16" s="160"/>
      <c r="G16" s="160"/>
      <c r="H16" s="160"/>
      <c r="I16" s="763"/>
    </row>
    <row r="17" spans="1:9" ht="15" customHeight="1">
      <c r="A17" s="28" t="s">
        <v>7</v>
      </c>
      <c r="B17" s="215">
        <v>2012</v>
      </c>
      <c r="C17" s="282">
        <v>54</v>
      </c>
      <c r="D17" s="160">
        <v>3</v>
      </c>
      <c r="E17" s="160">
        <v>1</v>
      </c>
      <c r="F17" s="160" t="s">
        <v>72</v>
      </c>
      <c r="G17" s="160" t="s">
        <v>72</v>
      </c>
      <c r="H17" s="160" t="s">
        <v>72</v>
      </c>
      <c r="I17" s="160">
        <v>50</v>
      </c>
    </row>
    <row r="18" spans="1:9" ht="15" customHeight="1">
      <c r="B18" s="215">
        <v>2013</v>
      </c>
      <c r="C18" s="282">
        <v>10</v>
      </c>
      <c r="D18" s="193">
        <v>3</v>
      </c>
      <c r="E18" s="193">
        <v>3</v>
      </c>
      <c r="F18" s="193" t="s">
        <v>72</v>
      </c>
      <c r="G18" s="193" t="s">
        <v>72</v>
      </c>
      <c r="H18" s="193">
        <v>4</v>
      </c>
      <c r="I18" s="193" t="s">
        <v>72</v>
      </c>
    </row>
    <row r="19" spans="1:9" ht="15" customHeight="1">
      <c r="B19" s="215">
        <v>2014</v>
      </c>
      <c r="C19" s="282">
        <v>6</v>
      </c>
      <c r="D19" s="762">
        <v>3</v>
      </c>
      <c r="E19" s="762">
        <v>3</v>
      </c>
      <c r="F19" s="767" t="s">
        <v>72</v>
      </c>
      <c r="G19" s="767" t="s">
        <v>72</v>
      </c>
      <c r="H19" s="767" t="s">
        <v>72</v>
      </c>
      <c r="I19" s="767" t="s">
        <v>72</v>
      </c>
    </row>
    <row r="20" spans="1:9" ht="15" customHeight="1">
      <c r="B20" s="215">
        <v>2015</v>
      </c>
      <c r="C20" s="282">
        <v>4</v>
      </c>
      <c r="D20" s="762">
        <v>3</v>
      </c>
      <c r="E20" s="762">
        <v>1</v>
      </c>
      <c r="F20" s="767" t="s">
        <v>72</v>
      </c>
      <c r="G20" s="767" t="s">
        <v>72</v>
      </c>
      <c r="H20" s="767" t="s">
        <v>72</v>
      </c>
      <c r="I20" s="767" t="s">
        <v>72</v>
      </c>
    </row>
    <row r="21" spans="1:9" ht="15" customHeight="1">
      <c r="B21" s="215">
        <v>2016</v>
      </c>
      <c r="C21" s="284">
        <v>7</v>
      </c>
      <c r="D21" s="618">
        <v>3</v>
      </c>
      <c r="E21" s="618">
        <v>4</v>
      </c>
      <c r="F21" s="618" t="s">
        <v>72</v>
      </c>
      <c r="G21" s="618" t="s">
        <v>72</v>
      </c>
      <c r="H21" s="618" t="s">
        <v>72</v>
      </c>
      <c r="I21" s="618" t="s">
        <v>72</v>
      </c>
    </row>
    <row r="22" spans="1:9" ht="15" customHeight="1">
      <c r="B22" s="215"/>
      <c r="C22" s="766"/>
      <c r="D22" s="763"/>
      <c r="E22" s="763"/>
      <c r="F22" s="763"/>
      <c r="G22" s="160"/>
      <c r="H22" s="763"/>
      <c r="I22" s="160"/>
    </row>
    <row r="23" spans="1:9" ht="15" customHeight="1">
      <c r="A23" s="8" t="s">
        <v>8</v>
      </c>
      <c r="B23" s="215">
        <v>2012</v>
      </c>
      <c r="C23" s="282">
        <v>6007</v>
      </c>
      <c r="D23" s="763">
        <v>1679</v>
      </c>
      <c r="E23" s="763">
        <v>670</v>
      </c>
      <c r="F23" s="763">
        <v>303</v>
      </c>
      <c r="G23" s="160" t="s">
        <v>72</v>
      </c>
      <c r="H23" s="763">
        <v>3355</v>
      </c>
      <c r="I23" s="160" t="s">
        <v>72</v>
      </c>
    </row>
    <row r="24" spans="1:9" ht="15" customHeight="1">
      <c r="B24" s="215">
        <v>2013</v>
      </c>
      <c r="C24" s="282">
        <v>7010</v>
      </c>
      <c r="D24" s="193">
        <v>1752</v>
      </c>
      <c r="E24" s="193">
        <v>799</v>
      </c>
      <c r="F24" s="193">
        <v>331</v>
      </c>
      <c r="G24" s="193" t="s">
        <v>72</v>
      </c>
      <c r="H24" s="193">
        <v>4128</v>
      </c>
      <c r="I24" s="193" t="s">
        <v>72</v>
      </c>
    </row>
    <row r="25" spans="1:9" ht="15" customHeight="1">
      <c r="B25" s="215">
        <v>2014</v>
      </c>
      <c r="C25" s="282">
        <v>8088</v>
      </c>
      <c r="D25" s="762">
        <v>1835</v>
      </c>
      <c r="E25" s="762">
        <v>820</v>
      </c>
      <c r="F25" s="762">
        <v>292</v>
      </c>
      <c r="G25" s="767" t="s">
        <v>72</v>
      </c>
      <c r="H25" s="762">
        <v>5141</v>
      </c>
      <c r="I25" s="767" t="s">
        <v>72</v>
      </c>
    </row>
    <row r="26" spans="1:9" ht="15" customHeight="1">
      <c r="B26" s="215">
        <v>2015</v>
      </c>
      <c r="C26" s="282">
        <v>7206</v>
      </c>
      <c r="D26" s="762">
        <v>1936</v>
      </c>
      <c r="E26" s="762">
        <v>804</v>
      </c>
      <c r="F26" s="762">
        <v>304</v>
      </c>
      <c r="G26" s="767" t="s">
        <v>72</v>
      </c>
      <c r="H26" s="762">
        <v>4162</v>
      </c>
      <c r="I26" s="767" t="s">
        <v>72</v>
      </c>
    </row>
    <row r="27" spans="1:9" ht="15" customHeight="1">
      <c r="B27" s="215">
        <v>2016</v>
      </c>
      <c r="C27" s="282">
        <v>7500</v>
      </c>
      <c r="D27" s="377">
        <v>1898</v>
      </c>
      <c r="E27" s="377">
        <v>843</v>
      </c>
      <c r="F27" s="377">
        <v>505</v>
      </c>
      <c r="G27" s="767" t="s">
        <v>72</v>
      </c>
      <c r="H27" s="377">
        <v>4254</v>
      </c>
      <c r="I27" s="767" t="s">
        <v>72</v>
      </c>
    </row>
    <row r="28" spans="1:9" ht="15" customHeight="1">
      <c r="B28" s="215"/>
      <c r="C28" s="766"/>
      <c r="D28" s="763"/>
      <c r="E28" s="763"/>
      <c r="F28" s="763"/>
      <c r="G28" s="160"/>
      <c r="H28" s="763"/>
      <c r="I28" s="160"/>
    </row>
    <row r="29" spans="1:9" ht="15" customHeight="1">
      <c r="A29" s="28" t="s">
        <v>9</v>
      </c>
      <c r="B29" s="215">
        <v>2012</v>
      </c>
      <c r="C29" s="282">
        <v>130</v>
      </c>
      <c r="D29" s="763">
        <v>84</v>
      </c>
      <c r="E29" s="763">
        <v>17</v>
      </c>
      <c r="F29" s="763">
        <v>4</v>
      </c>
      <c r="G29" s="763">
        <v>1</v>
      </c>
      <c r="H29" s="763">
        <v>24</v>
      </c>
      <c r="I29" s="160" t="s">
        <v>72</v>
      </c>
    </row>
    <row r="30" spans="1:9" ht="15" customHeight="1">
      <c r="B30" s="215">
        <v>2013</v>
      </c>
      <c r="C30" s="282">
        <v>98</v>
      </c>
      <c r="D30" s="193">
        <v>52</v>
      </c>
      <c r="E30" s="193">
        <v>16</v>
      </c>
      <c r="F30" s="193">
        <v>8</v>
      </c>
      <c r="G30" s="193" t="s">
        <v>72</v>
      </c>
      <c r="H30" s="193">
        <v>22</v>
      </c>
      <c r="I30" s="193" t="s">
        <v>72</v>
      </c>
    </row>
    <row r="31" spans="1:9" ht="15" customHeight="1">
      <c r="B31" s="215">
        <v>2014</v>
      </c>
      <c r="C31" s="282">
        <v>91</v>
      </c>
      <c r="D31" s="762">
        <v>46</v>
      </c>
      <c r="E31" s="762">
        <v>20</v>
      </c>
      <c r="F31" s="762">
        <v>7</v>
      </c>
      <c r="G31" s="767" t="s">
        <v>72</v>
      </c>
      <c r="H31" s="762">
        <v>18</v>
      </c>
      <c r="I31" s="767" t="s">
        <v>72</v>
      </c>
    </row>
    <row r="32" spans="1:9" ht="15" customHeight="1">
      <c r="B32" s="215">
        <v>2015</v>
      </c>
      <c r="C32" s="282">
        <v>99</v>
      </c>
      <c r="D32" s="762">
        <v>47</v>
      </c>
      <c r="E32" s="762">
        <v>19</v>
      </c>
      <c r="F32" s="762">
        <v>8</v>
      </c>
      <c r="G32" s="767" t="s">
        <v>72</v>
      </c>
      <c r="H32" s="762">
        <v>25</v>
      </c>
      <c r="I32" s="767" t="s">
        <v>72</v>
      </c>
    </row>
    <row r="33" spans="1:9" ht="15" customHeight="1">
      <c r="B33" s="215">
        <v>2016</v>
      </c>
      <c r="C33" s="282">
        <v>84</v>
      </c>
      <c r="D33" s="377">
        <v>34</v>
      </c>
      <c r="E33" s="377">
        <v>23</v>
      </c>
      <c r="F33" s="377">
        <v>6</v>
      </c>
      <c r="G33" s="767" t="s">
        <v>72</v>
      </c>
      <c r="H33" s="377">
        <v>21</v>
      </c>
      <c r="I33" s="767" t="s">
        <v>72</v>
      </c>
    </row>
    <row r="34" spans="1:9" ht="15" customHeight="1">
      <c r="B34" s="215"/>
      <c r="C34" s="766"/>
      <c r="D34" s="763"/>
      <c r="E34" s="763"/>
      <c r="F34" s="763"/>
      <c r="G34" s="160"/>
      <c r="H34" s="763"/>
      <c r="I34" s="160"/>
    </row>
    <row r="35" spans="1:9" ht="15" customHeight="1">
      <c r="A35" s="28" t="s">
        <v>10</v>
      </c>
      <c r="B35" s="215">
        <v>2012</v>
      </c>
      <c r="C35" s="282">
        <v>220</v>
      </c>
      <c r="D35" s="763">
        <v>57</v>
      </c>
      <c r="E35" s="763">
        <v>24</v>
      </c>
      <c r="F35" s="763">
        <v>3</v>
      </c>
      <c r="G35" s="160" t="s">
        <v>72</v>
      </c>
      <c r="H35" s="763">
        <v>136</v>
      </c>
      <c r="I35" s="160" t="s">
        <v>72</v>
      </c>
    </row>
    <row r="36" spans="1:9" ht="15" customHeight="1">
      <c r="B36" s="215">
        <v>2013</v>
      </c>
      <c r="C36" s="282">
        <v>211</v>
      </c>
      <c r="D36" s="193">
        <v>69</v>
      </c>
      <c r="E36" s="193">
        <v>27</v>
      </c>
      <c r="F36" s="193">
        <v>4</v>
      </c>
      <c r="G36" s="193" t="s">
        <v>72</v>
      </c>
      <c r="H36" s="193">
        <v>111</v>
      </c>
      <c r="I36" s="193" t="s">
        <v>72</v>
      </c>
    </row>
    <row r="37" spans="1:9" ht="15" customHeight="1">
      <c r="B37" s="215">
        <v>2014</v>
      </c>
      <c r="C37" s="282">
        <v>198</v>
      </c>
      <c r="D37" s="762">
        <v>77</v>
      </c>
      <c r="E37" s="762">
        <v>26</v>
      </c>
      <c r="F37" s="762">
        <v>10</v>
      </c>
      <c r="G37" s="767" t="s">
        <v>72</v>
      </c>
      <c r="H37" s="762">
        <v>85</v>
      </c>
      <c r="I37" s="767" t="s">
        <v>72</v>
      </c>
    </row>
    <row r="38" spans="1:9" ht="15" customHeight="1">
      <c r="B38" s="215">
        <v>2015</v>
      </c>
      <c r="C38" s="282">
        <v>203</v>
      </c>
      <c r="D38" s="762">
        <v>83</v>
      </c>
      <c r="E38" s="762">
        <v>30</v>
      </c>
      <c r="F38" s="762">
        <v>12</v>
      </c>
      <c r="G38" s="767" t="s">
        <v>72</v>
      </c>
      <c r="H38" s="762">
        <v>78</v>
      </c>
      <c r="I38" s="767" t="s">
        <v>72</v>
      </c>
    </row>
    <row r="39" spans="1:9" ht="15" customHeight="1">
      <c r="B39" s="215">
        <v>2016</v>
      </c>
      <c r="C39" s="282">
        <v>198</v>
      </c>
      <c r="D39" s="377">
        <v>71</v>
      </c>
      <c r="E39" s="377">
        <v>34</v>
      </c>
      <c r="F39" s="377">
        <v>8</v>
      </c>
      <c r="G39" s="767" t="s">
        <v>72</v>
      </c>
      <c r="H39" s="377">
        <v>85</v>
      </c>
      <c r="I39" s="767" t="s">
        <v>72</v>
      </c>
    </row>
    <row r="40" spans="1:9" ht="15" customHeight="1">
      <c r="B40" s="215"/>
      <c r="C40" s="766"/>
      <c r="D40" s="763"/>
      <c r="E40" s="763"/>
      <c r="F40" s="763"/>
      <c r="G40" s="763"/>
      <c r="H40" s="763"/>
      <c r="I40" s="160"/>
    </row>
    <row r="41" spans="1:9" ht="15" customHeight="1">
      <c r="A41" s="28" t="s">
        <v>11</v>
      </c>
      <c r="B41" s="215">
        <v>2012</v>
      </c>
      <c r="C41" s="282">
        <v>835</v>
      </c>
      <c r="D41" s="763">
        <v>398</v>
      </c>
      <c r="E41" s="763">
        <v>63</v>
      </c>
      <c r="F41" s="763">
        <v>127</v>
      </c>
      <c r="G41" s="160" t="s">
        <v>72</v>
      </c>
      <c r="H41" s="763">
        <v>229</v>
      </c>
      <c r="I41" s="763">
        <v>18</v>
      </c>
    </row>
    <row r="42" spans="1:9" ht="15" customHeight="1">
      <c r="B42" s="215">
        <v>2013</v>
      </c>
      <c r="C42" s="282">
        <v>627</v>
      </c>
      <c r="D42" s="193">
        <v>313</v>
      </c>
      <c r="E42" s="193">
        <v>57</v>
      </c>
      <c r="F42" s="193">
        <v>25</v>
      </c>
      <c r="G42" s="193" t="s">
        <v>72</v>
      </c>
      <c r="H42" s="193">
        <v>223</v>
      </c>
      <c r="I42" s="193">
        <v>9</v>
      </c>
    </row>
    <row r="43" spans="1:9" ht="15" customHeight="1">
      <c r="B43" s="215">
        <v>2014</v>
      </c>
      <c r="C43" s="282">
        <v>532</v>
      </c>
      <c r="D43" s="762">
        <v>277</v>
      </c>
      <c r="E43" s="762">
        <v>91</v>
      </c>
      <c r="F43" s="762">
        <v>6</v>
      </c>
      <c r="G43" s="767" t="s">
        <v>72</v>
      </c>
      <c r="H43" s="762">
        <v>142</v>
      </c>
      <c r="I43" s="762">
        <v>16</v>
      </c>
    </row>
    <row r="44" spans="1:9" ht="15" customHeight="1">
      <c r="B44" s="215">
        <v>2015</v>
      </c>
      <c r="C44" s="282">
        <v>549</v>
      </c>
      <c r="D44" s="762">
        <v>278</v>
      </c>
      <c r="E44" s="762">
        <v>94</v>
      </c>
      <c r="F44" s="762">
        <v>16</v>
      </c>
      <c r="G44" s="767" t="s">
        <v>72</v>
      </c>
      <c r="H44" s="762">
        <v>161</v>
      </c>
      <c r="I44" s="768" t="s">
        <v>72</v>
      </c>
    </row>
    <row r="45" spans="1:9" ht="15" customHeight="1">
      <c r="B45" s="215">
        <v>2016</v>
      </c>
      <c r="C45" s="282">
        <v>550</v>
      </c>
      <c r="D45" s="377">
        <v>289</v>
      </c>
      <c r="E45" s="377">
        <v>102</v>
      </c>
      <c r="F45" s="377">
        <v>6</v>
      </c>
      <c r="G45" s="767" t="s">
        <v>72</v>
      </c>
      <c r="H45" s="377">
        <v>153</v>
      </c>
      <c r="I45" s="768" t="s">
        <v>72</v>
      </c>
    </row>
    <row r="46" spans="1:9" ht="15" customHeight="1">
      <c r="B46" s="215"/>
      <c r="C46" s="766"/>
      <c r="D46" s="763"/>
      <c r="E46" s="763"/>
      <c r="F46" s="763"/>
      <c r="G46" s="763"/>
      <c r="H46" s="763"/>
      <c r="I46" s="763"/>
    </row>
    <row r="47" spans="1:9" ht="15" customHeight="1">
      <c r="A47" s="28" t="s">
        <v>12</v>
      </c>
      <c r="B47" s="215">
        <v>2012</v>
      </c>
      <c r="C47" s="282">
        <v>908</v>
      </c>
      <c r="D47" s="763">
        <v>654</v>
      </c>
      <c r="E47" s="763">
        <v>78</v>
      </c>
      <c r="F47" s="763">
        <v>25</v>
      </c>
      <c r="G47" s="160" t="s">
        <v>72</v>
      </c>
      <c r="H47" s="763">
        <v>137</v>
      </c>
      <c r="I47" s="763">
        <v>14</v>
      </c>
    </row>
    <row r="48" spans="1:9" ht="15" customHeight="1">
      <c r="B48" s="215">
        <v>2013</v>
      </c>
      <c r="C48" s="282">
        <v>843</v>
      </c>
      <c r="D48" s="193">
        <v>613</v>
      </c>
      <c r="E48" s="193">
        <v>73</v>
      </c>
      <c r="F48" s="193">
        <v>15</v>
      </c>
      <c r="G48" s="193" t="s">
        <v>72</v>
      </c>
      <c r="H48" s="193">
        <v>133</v>
      </c>
      <c r="I48" s="193">
        <v>9</v>
      </c>
    </row>
    <row r="49" spans="1:9" ht="15" customHeight="1">
      <c r="B49" s="215">
        <v>2014</v>
      </c>
      <c r="C49" s="282">
        <v>862</v>
      </c>
      <c r="D49" s="762">
        <v>620</v>
      </c>
      <c r="E49" s="762">
        <v>67</v>
      </c>
      <c r="F49" s="762">
        <v>17</v>
      </c>
      <c r="G49" s="767" t="s">
        <v>72</v>
      </c>
      <c r="H49" s="762">
        <v>146</v>
      </c>
      <c r="I49" s="762">
        <v>12</v>
      </c>
    </row>
    <row r="50" spans="1:9" ht="15" customHeight="1">
      <c r="B50" s="215">
        <v>2015</v>
      </c>
      <c r="C50" s="282">
        <v>849</v>
      </c>
      <c r="D50" s="762">
        <v>614</v>
      </c>
      <c r="E50" s="762">
        <v>57</v>
      </c>
      <c r="F50" s="762">
        <v>15</v>
      </c>
      <c r="G50" s="762">
        <v>1</v>
      </c>
      <c r="H50" s="762">
        <v>151</v>
      </c>
      <c r="I50" s="762">
        <v>11</v>
      </c>
    </row>
    <row r="51" spans="1:9" ht="15" customHeight="1">
      <c r="B51" s="215">
        <v>2016</v>
      </c>
      <c r="C51" s="282">
        <v>815</v>
      </c>
      <c r="D51" s="377">
        <v>586</v>
      </c>
      <c r="E51" s="377">
        <v>65</v>
      </c>
      <c r="F51" s="377">
        <v>14</v>
      </c>
      <c r="G51" s="618" t="s">
        <v>72</v>
      </c>
      <c r="H51" s="377">
        <v>140</v>
      </c>
      <c r="I51" s="377">
        <v>10</v>
      </c>
    </row>
    <row r="52" spans="1:9" ht="15" customHeight="1">
      <c r="B52" s="215"/>
      <c r="C52" s="766"/>
      <c r="D52" s="763"/>
      <c r="E52" s="763"/>
      <c r="F52" s="763"/>
      <c r="G52" s="763"/>
      <c r="H52" s="763"/>
      <c r="I52" s="763"/>
    </row>
    <row r="53" spans="1:9" ht="15" customHeight="1">
      <c r="A53" s="28" t="s">
        <v>13</v>
      </c>
      <c r="B53" s="215">
        <v>2012</v>
      </c>
      <c r="C53" s="282">
        <v>63</v>
      </c>
      <c r="D53" s="763">
        <v>9</v>
      </c>
      <c r="E53" s="763">
        <v>20</v>
      </c>
      <c r="F53" s="763">
        <v>9</v>
      </c>
      <c r="G53" s="160" t="s">
        <v>72</v>
      </c>
      <c r="H53" s="763">
        <v>25</v>
      </c>
      <c r="I53" s="160" t="s">
        <v>72</v>
      </c>
    </row>
    <row r="54" spans="1:9" ht="15" customHeight="1">
      <c r="B54" s="215">
        <v>2013</v>
      </c>
      <c r="C54" s="282">
        <v>45</v>
      </c>
      <c r="D54" s="193">
        <v>12</v>
      </c>
      <c r="E54" s="193">
        <v>29</v>
      </c>
      <c r="F54" s="193">
        <v>4</v>
      </c>
      <c r="G54" s="193" t="s">
        <v>72</v>
      </c>
      <c r="H54" s="193" t="s">
        <v>72</v>
      </c>
      <c r="I54" s="193" t="s">
        <v>72</v>
      </c>
    </row>
    <row r="55" spans="1:9" ht="15" customHeight="1">
      <c r="B55" s="215">
        <v>2014</v>
      </c>
      <c r="C55" s="282">
        <v>42</v>
      </c>
      <c r="D55" s="762">
        <v>13</v>
      </c>
      <c r="E55" s="762">
        <v>29</v>
      </c>
      <c r="F55" s="767" t="s">
        <v>72</v>
      </c>
      <c r="G55" s="767" t="s">
        <v>72</v>
      </c>
      <c r="H55" s="767" t="s">
        <v>72</v>
      </c>
      <c r="I55" s="767" t="s">
        <v>72</v>
      </c>
    </row>
    <row r="56" spans="1:9" ht="15" customHeight="1">
      <c r="B56" s="215">
        <v>2015</v>
      </c>
      <c r="C56" s="282">
        <v>30</v>
      </c>
      <c r="D56" s="762">
        <v>7</v>
      </c>
      <c r="E56" s="762">
        <v>23</v>
      </c>
      <c r="F56" s="767" t="s">
        <v>72</v>
      </c>
      <c r="G56" s="767" t="s">
        <v>72</v>
      </c>
      <c r="H56" s="767" t="s">
        <v>72</v>
      </c>
      <c r="I56" s="767" t="s">
        <v>72</v>
      </c>
    </row>
    <row r="57" spans="1:9" ht="15" customHeight="1">
      <c r="B57" s="215">
        <v>2016</v>
      </c>
      <c r="C57" s="282">
        <v>37</v>
      </c>
      <c r="D57" s="377">
        <v>3</v>
      </c>
      <c r="E57" s="377">
        <v>24</v>
      </c>
      <c r="F57" s="767" t="s">
        <v>72</v>
      </c>
      <c r="G57" s="767" t="s">
        <v>72</v>
      </c>
      <c r="H57" s="377">
        <v>10</v>
      </c>
      <c r="I57" s="767" t="s">
        <v>72</v>
      </c>
    </row>
    <row r="58" spans="1:9" ht="15" customHeight="1">
      <c r="B58" s="215"/>
      <c r="C58" s="766"/>
      <c r="D58" s="763"/>
      <c r="E58" s="763"/>
      <c r="F58" s="160"/>
      <c r="G58" s="160"/>
      <c r="H58" s="763"/>
      <c r="I58" s="160"/>
    </row>
    <row r="59" spans="1:9" ht="15" customHeight="1">
      <c r="A59" s="28" t="s">
        <v>14</v>
      </c>
      <c r="B59" s="215">
        <v>2012</v>
      </c>
      <c r="C59" s="282">
        <v>108</v>
      </c>
      <c r="D59" s="763">
        <v>1</v>
      </c>
      <c r="E59" s="763">
        <v>29</v>
      </c>
      <c r="F59" s="160" t="s">
        <v>72</v>
      </c>
      <c r="G59" s="160" t="s">
        <v>72</v>
      </c>
      <c r="H59" s="763">
        <v>78</v>
      </c>
      <c r="I59" s="160" t="s">
        <v>72</v>
      </c>
    </row>
    <row r="60" spans="1:9" ht="15" customHeight="1">
      <c r="B60" s="215">
        <v>2013</v>
      </c>
      <c r="C60" s="282">
        <v>69</v>
      </c>
      <c r="D60" s="193">
        <v>1</v>
      </c>
      <c r="E60" s="193">
        <v>33</v>
      </c>
      <c r="F60" s="193" t="s">
        <v>72</v>
      </c>
      <c r="G60" s="193" t="s">
        <v>72</v>
      </c>
      <c r="H60" s="193">
        <v>35</v>
      </c>
      <c r="I60" s="193" t="s">
        <v>72</v>
      </c>
    </row>
    <row r="61" spans="1:9" ht="15" customHeight="1">
      <c r="B61" s="215">
        <v>2014</v>
      </c>
      <c r="C61" s="282">
        <v>28</v>
      </c>
      <c r="D61" s="767" t="s">
        <v>72</v>
      </c>
      <c r="E61" s="762">
        <v>27</v>
      </c>
      <c r="F61" s="762">
        <v>1</v>
      </c>
      <c r="G61" s="767" t="s">
        <v>72</v>
      </c>
      <c r="H61" s="767" t="s">
        <v>72</v>
      </c>
      <c r="I61" s="767" t="s">
        <v>72</v>
      </c>
    </row>
    <row r="62" spans="1:9" ht="15" customHeight="1">
      <c r="B62" s="215">
        <v>2015</v>
      </c>
      <c r="C62" s="282">
        <v>28</v>
      </c>
      <c r="D62" s="762">
        <v>1</v>
      </c>
      <c r="E62" s="762">
        <v>27</v>
      </c>
      <c r="F62" s="767" t="s">
        <v>72</v>
      </c>
      <c r="G62" s="767" t="s">
        <v>72</v>
      </c>
      <c r="H62" s="767" t="s">
        <v>72</v>
      </c>
      <c r="I62" s="767" t="s">
        <v>72</v>
      </c>
    </row>
    <row r="63" spans="1:9" ht="15" customHeight="1">
      <c r="B63" s="215">
        <v>2016</v>
      </c>
      <c r="C63" s="282">
        <v>7</v>
      </c>
      <c r="D63" s="377">
        <v>1</v>
      </c>
      <c r="E63" s="377">
        <v>6</v>
      </c>
      <c r="F63" s="618" t="s">
        <v>72</v>
      </c>
      <c r="G63" s="618" t="s">
        <v>72</v>
      </c>
      <c r="H63" s="618" t="s">
        <v>72</v>
      </c>
      <c r="I63" s="618" t="s">
        <v>72</v>
      </c>
    </row>
    <row r="64" spans="1:9" ht="15" customHeight="1">
      <c r="B64" s="215"/>
      <c r="C64" s="766"/>
      <c r="D64" s="763"/>
      <c r="E64" s="763"/>
      <c r="F64" s="763"/>
      <c r="G64" s="160"/>
      <c r="H64" s="763"/>
      <c r="I64" s="160"/>
    </row>
    <row r="65" spans="1:9" ht="15" customHeight="1">
      <c r="A65" s="28" t="s">
        <v>15</v>
      </c>
      <c r="B65" s="215">
        <v>2012</v>
      </c>
      <c r="C65" s="282">
        <v>433</v>
      </c>
      <c r="D65" s="763">
        <v>297</v>
      </c>
      <c r="E65" s="763">
        <v>29</v>
      </c>
      <c r="F65" s="763">
        <v>5</v>
      </c>
      <c r="G65" s="160" t="s">
        <v>72</v>
      </c>
      <c r="H65" s="763">
        <v>102</v>
      </c>
      <c r="I65" s="160" t="s">
        <v>72</v>
      </c>
    </row>
    <row r="66" spans="1:9" ht="15" customHeight="1">
      <c r="B66" s="215">
        <v>2013</v>
      </c>
      <c r="C66" s="282">
        <v>376</v>
      </c>
      <c r="D66" s="193">
        <v>172</v>
      </c>
      <c r="E66" s="193">
        <v>118</v>
      </c>
      <c r="F66" s="193" t="s">
        <v>72</v>
      </c>
      <c r="G66" s="193">
        <v>6</v>
      </c>
      <c r="H66" s="193">
        <v>80</v>
      </c>
      <c r="I66" s="193" t="s">
        <v>72</v>
      </c>
    </row>
    <row r="67" spans="1:9" ht="15" customHeight="1">
      <c r="B67" s="215">
        <v>2014</v>
      </c>
      <c r="C67" s="282">
        <v>302</v>
      </c>
      <c r="D67" s="762">
        <v>168</v>
      </c>
      <c r="E67" s="762">
        <v>100</v>
      </c>
      <c r="F67" s="767" t="s">
        <v>72</v>
      </c>
      <c r="G67" s="767" t="s">
        <v>72</v>
      </c>
      <c r="H67" s="762">
        <v>34</v>
      </c>
      <c r="I67" s="767" t="s">
        <v>72</v>
      </c>
    </row>
    <row r="68" spans="1:9" ht="15" customHeight="1">
      <c r="B68" s="215">
        <v>2015</v>
      </c>
      <c r="C68" s="282">
        <v>328</v>
      </c>
      <c r="D68" s="762">
        <v>182</v>
      </c>
      <c r="E68" s="762">
        <v>103</v>
      </c>
      <c r="F68" s="767" t="s">
        <v>72</v>
      </c>
      <c r="G68" s="767" t="s">
        <v>72</v>
      </c>
      <c r="H68" s="762">
        <v>43</v>
      </c>
      <c r="I68" s="767" t="s">
        <v>72</v>
      </c>
    </row>
    <row r="69" spans="1:9" ht="15" customHeight="1">
      <c r="B69" s="215">
        <v>2016</v>
      </c>
      <c r="C69" s="282">
        <v>240</v>
      </c>
      <c r="D69" s="377">
        <v>158</v>
      </c>
      <c r="E69" s="377">
        <v>37</v>
      </c>
      <c r="F69" s="767" t="s">
        <v>72</v>
      </c>
      <c r="G69" s="767" t="s">
        <v>72</v>
      </c>
      <c r="H69" s="377">
        <v>45</v>
      </c>
      <c r="I69" s="767" t="s">
        <v>72</v>
      </c>
    </row>
    <row r="70" spans="1:9" ht="15" customHeight="1">
      <c r="B70" s="215"/>
      <c r="C70" s="766"/>
      <c r="D70" s="763"/>
      <c r="E70" s="763"/>
      <c r="F70" s="763"/>
      <c r="G70" s="160"/>
      <c r="H70" s="763"/>
      <c r="I70" s="160"/>
    </row>
    <row r="71" spans="1:9" ht="15" customHeight="1">
      <c r="A71" s="28" t="s">
        <v>16</v>
      </c>
      <c r="B71" s="215">
        <v>2012</v>
      </c>
      <c r="C71" s="282">
        <v>2035</v>
      </c>
      <c r="D71" s="763">
        <v>239</v>
      </c>
      <c r="E71" s="763">
        <v>257</v>
      </c>
      <c r="F71" s="763">
        <v>14</v>
      </c>
      <c r="G71" s="160" t="s">
        <v>72</v>
      </c>
      <c r="H71" s="763">
        <v>1525</v>
      </c>
      <c r="I71" s="160" t="s">
        <v>72</v>
      </c>
    </row>
    <row r="72" spans="1:9" ht="15" customHeight="1">
      <c r="B72" s="215">
        <v>2013</v>
      </c>
      <c r="C72" s="282">
        <v>1994</v>
      </c>
      <c r="D72" s="193">
        <v>213</v>
      </c>
      <c r="E72" s="193">
        <v>235</v>
      </c>
      <c r="F72" s="193">
        <v>12</v>
      </c>
      <c r="G72" s="193" t="s">
        <v>72</v>
      </c>
      <c r="H72" s="193">
        <v>1534</v>
      </c>
      <c r="I72" s="193" t="s">
        <v>72</v>
      </c>
    </row>
    <row r="73" spans="1:9" ht="15" customHeight="1">
      <c r="B73" s="215">
        <v>2014</v>
      </c>
      <c r="C73" s="282">
        <v>1910</v>
      </c>
      <c r="D73" s="762">
        <v>220</v>
      </c>
      <c r="E73" s="762">
        <v>219</v>
      </c>
      <c r="F73" s="762">
        <v>28</v>
      </c>
      <c r="G73" s="767" t="s">
        <v>72</v>
      </c>
      <c r="H73" s="762">
        <v>1443</v>
      </c>
      <c r="I73" s="762" t="s">
        <v>72</v>
      </c>
    </row>
    <row r="74" spans="1:9" ht="15" customHeight="1">
      <c r="B74" s="215">
        <v>2015</v>
      </c>
      <c r="C74" s="282">
        <v>1828</v>
      </c>
      <c r="D74" s="762">
        <v>210</v>
      </c>
      <c r="E74" s="762">
        <v>213</v>
      </c>
      <c r="F74" s="762">
        <v>27</v>
      </c>
      <c r="G74" s="767" t="s">
        <v>72</v>
      </c>
      <c r="H74" s="762">
        <v>1378</v>
      </c>
      <c r="I74" s="762" t="s">
        <v>72</v>
      </c>
    </row>
    <row r="75" spans="1:9" ht="15" customHeight="1">
      <c r="B75" s="215">
        <v>2016</v>
      </c>
      <c r="C75" s="282">
        <v>1741</v>
      </c>
      <c r="D75" s="377">
        <v>196</v>
      </c>
      <c r="E75" s="377">
        <v>213</v>
      </c>
      <c r="F75" s="377">
        <v>16</v>
      </c>
      <c r="G75" s="767" t="s">
        <v>72</v>
      </c>
      <c r="H75" s="377">
        <v>1316</v>
      </c>
      <c r="I75" s="762" t="s">
        <v>72</v>
      </c>
    </row>
    <row r="76" spans="1:9" ht="15" customHeight="1">
      <c r="B76" s="215"/>
      <c r="C76" s="766"/>
      <c r="D76" s="763"/>
      <c r="E76" s="763"/>
      <c r="F76" s="763"/>
      <c r="G76" s="160"/>
      <c r="H76" s="160"/>
      <c r="I76" s="160"/>
    </row>
    <row r="77" spans="1:9" ht="15" customHeight="1">
      <c r="A77" s="28" t="s">
        <v>17</v>
      </c>
      <c r="B77" s="215">
        <v>2012</v>
      </c>
      <c r="C77" s="282">
        <v>285</v>
      </c>
      <c r="D77" s="763">
        <v>114</v>
      </c>
      <c r="E77" s="763">
        <v>149</v>
      </c>
      <c r="F77" s="763">
        <v>22</v>
      </c>
      <c r="G77" s="160" t="s">
        <v>72</v>
      </c>
      <c r="H77" s="160" t="s">
        <v>72</v>
      </c>
      <c r="I77" s="160" t="s">
        <v>72</v>
      </c>
    </row>
    <row r="78" spans="1:9" ht="15" customHeight="1">
      <c r="B78" s="215">
        <v>2013</v>
      </c>
      <c r="C78" s="282">
        <v>280</v>
      </c>
      <c r="D78" s="193">
        <v>118</v>
      </c>
      <c r="E78" s="193">
        <v>147</v>
      </c>
      <c r="F78" s="193">
        <v>15</v>
      </c>
      <c r="G78" s="193" t="s">
        <v>72</v>
      </c>
      <c r="H78" s="193" t="s">
        <v>72</v>
      </c>
      <c r="I78" s="193" t="s">
        <v>72</v>
      </c>
    </row>
    <row r="79" spans="1:9" ht="15" customHeight="1">
      <c r="B79" s="215">
        <v>2014</v>
      </c>
      <c r="C79" s="282">
        <v>188</v>
      </c>
      <c r="D79" s="762">
        <v>57</v>
      </c>
      <c r="E79" s="762">
        <v>128</v>
      </c>
      <c r="F79" s="762">
        <v>3</v>
      </c>
      <c r="G79" s="767" t="s">
        <v>72</v>
      </c>
      <c r="H79" s="767" t="s">
        <v>72</v>
      </c>
      <c r="I79" s="767" t="s">
        <v>72</v>
      </c>
    </row>
    <row r="80" spans="1:9" ht="15" customHeight="1">
      <c r="B80" s="215">
        <v>2015</v>
      </c>
      <c r="C80" s="282">
        <v>246</v>
      </c>
      <c r="D80" s="762">
        <v>101</v>
      </c>
      <c r="E80" s="762">
        <v>136</v>
      </c>
      <c r="F80" s="762">
        <v>9</v>
      </c>
      <c r="G80" s="767" t="s">
        <v>72</v>
      </c>
      <c r="H80" s="767" t="s">
        <v>72</v>
      </c>
      <c r="I80" s="767" t="s">
        <v>72</v>
      </c>
    </row>
    <row r="81" spans="1:9" ht="15" customHeight="1">
      <c r="B81" s="215">
        <v>2016</v>
      </c>
      <c r="C81" s="282">
        <v>336</v>
      </c>
      <c r="D81" s="618">
        <v>169</v>
      </c>
      <c r="E81" s="618">
        <v>167</v>
      </c>
      <c r="F81" s="618" t="s">
        <v>72</v>
      </c>
      <c r="G81" s="618" t="s">
        <v>72</v>
      </c>
      <c r="H81" s="618" t="s">
        <v>72</v>
      </c>
      <c r="I81" s="618" t="s">
        <v>72</v>
      </c>
    </row>
    <row r="82" spans="1:9" ht="15" customHeight="1">
      <c r="B82" s="215"/>
      <c r="C82" s="766"/>
      <c r="D82" s="763"/>
      <c r="E82" s="763"/>
      <c r="F82" s="763"/>
      <c r="G82" s="160"/>
      <c r="H82" s="763"/>
      <c r="I82" s="160"/>
    </row>
    <row r="83" spans="1:9" ht="15" customHeight="1">
      <c r="A83" s="8" t="s">
        <v>18</v>
      </c>
      <c r="B83" s="215">
        <v>2012</v>
      </c>
      <c r="C83" s="282">
        <v>58590</v>
      </c>
      <c r="D83" s="763">
        <v>24054</v>
      </c>
      <c r="E83" s="763">
        <v>277</v>
      </c>
      <c r="F83" s="763">
        <v>1369</v>
      </c>
      <c r="G83" s="160" t="s">
        <v>72</v>
      </c>
      <c r="H83" s="763">
        <v>32890</v>
      </c>
      <c r="I83" s="160" t="s">
        <v>72</v>
      </c>
    </row>
    <row r="84" spans="1:9" ht="15" customHeight="1">
      <c r="B84" s="215">
        <v>2013</v>
      </c>
      <c r="C84" s="282">
        <v>25382</v>
      </c>
      <c r="D84" s="193">
        <v>12971</v>
      </c>
      <c r="E84" s="193">
        <v>392</v>
      </c>
      <c r="F84" s="193">
        <v>906</v>
      </c>
      <c r="G84" s="193" t="s">
        <v>72</v>
      </c>
      <c r="H84" s="193">
        <v>11113</v>
      </c>
      <c r="I84" s="193" t="s">
        <v>72</v>
      </c>
    </row>
    <row r="85" spans="1:9" ht="15" customHeight="1">
      <c r="B85" s="215">
        <v>2014</v>
      </c>
      <c r="C85" s="282">
        <v>8825</v>
      </c>
      <c r="D85" s="762">
        <v>4228</v>
      </c>
      <c r="E85" s="762">
        <v>518</v>
      </c>
      <c r="F85" s="762">
        <v>325</v>
      </c>
      <c r="G85" s="767" t="s">
        <v>72</v>
      </c>
      <c r="H85" s="762">
        <v>3754</v>
      </c>
      <c r="I85" s="767" t="s">
        <v>72</v>
      </c>
    </row>
    <row r="86" spans="1:9" ht="15" customHeight="1">
      <c r="B86" s="215">
        <v>2015</v>
      </c>
      <c r="C86" s="282">
        <v>12761</v>
      </c>
      <c r="D86" s="762">
        <v>3553</v>
      </c>
      <c r="E86" s="762">
        <v>552</v>
      </c>
      <c r="F86" s="762">
        <v>156</v>
      </c>
      <c r="G86" s="767" t="s">
        <v>72</v>
      </c>
      <c r="H86" s="762">
        <v>8500</v>
      </c>
      <c r="I86" s="767" t="s">
        <v>72</v>
      </c>
    </row>
    <row r="87" spans="1:9" ht="15" customHeight="1">
      <c r="B87" s="215">
        <v>2016</v>
      </c>
      <c r="C87" s="282">
        <v>8985</v>
      </c>
      <c r="D87" s="377">
        <v>3125</v>
      </c>
      <c r="E87" s="377">
        <v>534</v>
      </c>
      <c r="F87" s="377">
        <v>126</v>
      </c>
      <c r="G87" s="767" t="s">
        <v>72</v>
      </c>
      <c r="H87" s="377">
        <v>5200</v>
      </c>
      <c r="I87" s="767" t="s">
        <v>72</v>
      </c>
    </row>
    <row r="88" spans="1:9" ht="15" customHeight="1">
      <c r="B88" s="215"/>
      <c r="C88" s="766"/>
      <c r="D88" s="763"/>
      <c r="E88" s="763"/>
      <c r="F88" s="763"/>
      <c r="G88" s="763"/>
      <c r="H88" s="763"/>
      <c r="I88" s="763"/>
    </row>
    <row r="89" spans="1:9" ht="15" customHeight="1">
      <c r="A89" s="28" t="s">
        <v>19</v>
      </c>
      <c r="B89" s="215">
        <v>2012</v>
      </c>
      <c r="C89" s="282">
        <v>103</v>
      </c>
      <c r="D89" s="763">
        <v>12</v>
      </c>
      <c r="E89" s="763">
        <v>21</v>
      </c>
      <c r="F89" s="763">
        <v>19</v>
      </c>
      <c r="G89" s="763">
        <v>3</v>
      </c>
      <c r="H89" s="763">
        <v>44</v>
      </c>
      <c r="I89" s="763">
        <v>4</v>
      </c>
    </row>
    <row r="90" spans="1:9" ht="15" customHeight="1">
      <c r="B90" s="215">
        <v>2013</v>
      </c>
      <c r="C90" s="282">
        <v>137</v>
      </c>
      <c r="D90" s="193">
        <v>13</v>
      </c>
      <c r="E90" s="193">
        <v>30</v>
      </c>
      <c r="F90" s="193">
        <v>31</v>
      </c>
      <c r="G90" s="193">
        <v>4</v>
      </c>
      <c r="H90" s="193">
        <v>49</v>
      </c>
      <c r="I90" s="193">
        <v>10</v>
      </c>
    </row>
    <row r="91" spans="1:9" ht="15" customHeight="1">
      <c r="B91" s="215">
        <v>2014</v>
      </c>
      <c r="C91" s="282">
        <v>236</v>
      </c>
      <c r="D91" s="762">
        <v>18</v>
      </c>
      <c r="E91" s="762">
        <v>34</v>
      </c>
      <c r="F91" s="762">
        <v>37</v>
      </c>
      <c r="G91" s="762">
        <v>6</v>
      </c>
      <c r="H91" s="762">
        <v>124</v>
      </c>
      <c r="I91" s="762">
        <v>17</v>
      </c>
    </row>
    <row r="92" spans="1:9" ht="15" customHeight="1">
      <c r="B92" s="215">
        <v>2015</v>
      </c>
      <c r="C92" s="282">
        <v>97</v>
      </c>
      <c r="D92" s="762">
        <v>19</v>
      </c>
      <c r="E92" s="762">
        <v>49</v>
      </c>
      <c r="F92" s="762">
        <v>5</v>
      </c>
      <c r="G92" s="768" t="s">
        <v>72</v>
      </c>
      <c r="H92" s="762">
        <v>7</v>
      </c>
      <c r="I92" s="762">
        <v>17</v>
      </c>
    </row>
    <row r="93" spans="1:9" ht="15" customHeight="1">
      <c r="B93" s="215">
        <v>2016</v>
      </c>
      <c r="C93" s="282">
        <v>15</v>
      </c>
      <c r="D93" s="618" t="s">
        <v>72</v>
      </c>
      <c r="E93" s="618">
        <v>11</v>
      </c>
      <c r="F93" s="618">
        <v>4</v>
      </c>
      <c r="G93" s="768" t="s">
        <v>72</v>
      </c>
      <c r="H93" s="768" t="s">
        <v>72</v>
      </c>
      <c r="I93" s="768" t="s">
        <v>72</v>
      </c>
    </row>
    <row r="94" spans="1:9" ht="15" customHeight="1">
      <c r="B94" s="215"/>
      <c r="C94" s="766"/>
      <c r="D94" s="763"/>
      <c r="E94" s="763"/>
      <c r="F94" s="763"/>
      <c r="G94" s="763"/>
      <c r="H94" s="763"/>
      <c r="I94" s="763"/>
    </row>
    <row r="95" spans="1:9" ht="15" customHeight="1">
      <c r="A95" s="3" t="s">
        <v>182</v>
      </c>
      <c r="B95" s="215">
        <v>2012</v>
      </c>
      <c r="C95" s="282">
        <v>1883</v>
      </c>
      <c r="D95" s="763">
        <v>520</v>
      </c>
      <c r="E95" s="763">
        <v>341</v>
      </c>
      <c r="F95" s="763">
        <v>154</v>
      </c>
      <c r="G95" s="763">
        <v>41</v>
      </c>
      <c r="H95" s="763">
        <v>620</v>
      </c>
      <c r="I95" s="763">
        <v>207</v>
      </c>
    </row>
    <row r="96" spans="1:9" ht="15" customHeight="1">
      <c r="B96" s="215">
        <v>2013</v>
      </c>
      <c r="C96" s="282">
        <v>2105</v>
      </c>
      <c r="D96" s="193">
        <v>573</v>
      </c>
      <c r="E96" s="193">
        <v>379</v>
      </c>
      <c r="F96" s="193">
        <v>173</v>
      </c>
      <c r="G96" s="193">
        <v>53</v>
      </c>
      <c r="H96" s="193">
        <v>677</v>
      </c>
      <c r="I96" s="193">
        <v>250</v>
      </c>
    </row>
    <row r="97" spans="1:9" ht="15" customHeight="1">
      <c r="B97" s="215">
        <v>2014</v>
      </c>
      <c r="C97" s="282">
        <v>2400</v>
      </c>
      <c r="D97" s="762">
        <v>580</v>
      </c>
      <c r="E97" s="762">
        <v>428</v>
      </c>
      <c r="F97" s="762">
        <v>180</v>
      </c>
      <c r="G97" s="762">
        <v>62</v>
      </c>
      <c r="H97" s="762">
        <v>856</v>
      </c>
      <c r="I97" s="762">
        <v>294</v>
      </c>
    </row>
    <row r="98" spans="1:9" ht="15" customHeight="1">
      <c r="B98" s="215">
        <v>2015</v>
      </c>
      <c r="C98" s="282">
        <v>2419</v>
      </c>
      <c r="D98" s="762">
        <v>584</v>
      </c>
      <c r="E98" s="762">
        <v>424</v>
      </c>
      <c r="F98" s="762">
        <v>199</v>
      </c>
      <c r="G98" s="762">
        <v>67</v>
      </c>
      <c r="H98" s="762">
        <v>869</v>
      </c>
      <c r="I98" s="762">
        <v>276</v>
      </c>
    </row>
    <row r="99" spans="1:9" ht="15" customHeight="1">
      <c r="B99" s="215">
        <v>2016</v>
      </c>
      <c r="C99" s="282">
        <v>2026</v>
      </c>
      <c r="D99" s="377">
        <v>439</v>
      </c>
      <c r="E99" s="377">
        <v>477</v>
      </c>
      <c r="F99" s="377">
        <v>152</v>
      </c>
      <c r="G99" s="377">
        <v>75</v>
      </c>
      <c r="H99" s="377">
        <v>883</v>
      </c>
      <c r="I99" s="618" t="s">
        <v>72</v>
      </c>
    </row>
    <row r="100" spans="1:9" ht="15" customHeight="1">
      <c r="B100" s="215"/>
      <c r="C100" s="282"/>
      <c r="D100" s="762"/>
      <c r="E100" s="762"/>
      <c r="F100" s="762"/>
      <c r="G100" s="762"/>
      <c r="H100" s="762"/>
      <c r="I100" s="762"/>
    </row>
    <row r="101" spans="1:9" ht="15" customHeight="1">
      <c r="A101" s="285" t="s">
        <v>21</v>
      </c>
      <c r="B101" s="215">
        <v>2012</v>
      </c>
      <c r="C101" s="282" t="s">
        <v>72</v>
      </c>
      <c r="D101" s="762" t="s">
        <v>72</v>
      </c>
      <c r="E101" s="762" t="s">
        <v>72</v>
      </c>
      <c r="F101" s="762" t="s">
        <v>72</v>
      </c>
      <c r="G101" s="762" t="s">
        <v>72</v>
      </c>
      <c r="H101" s="762" t="s">
        <v>72</v>
      </c>
      <c r="I101" s="762" t="s">
        <v>72</v>
      </c>
    </row>
    <row r="102" spans="1:9" ht="15" customHeight="1">
      <c r="A102" s="38"/>
      <c r="B102" s="215">
        <v>2013</v>
      </c>
      <c r="C102" s="282" t="s">
        <v>72</v>
      </c>
      <c r="D102" s="762" t="s">
        <v>72</v>
      </c>
      <c r="E102" s="762" t="s">
        <v>72</v>
      </c>
      <c r="F102" s="762" t="s">
        <v>72</v>
      </c>
      <c r="G102" s="762" t="s">
        <v>72</v>
      </c>
      <c r="H102" s="762" t="s">
        <v>72</v>
      </c>
      <c r="I102" s="762" t="s">
        <v>72</v>
      </c>
    </row>
    <row r="103" spans="1:9" ht="15" customHeight="1">
      <c r="A103" s="38"/>
      <c r="B103" s="222">
        <v>2014</v>
      </c>
      <c r="C103" s="282" t="s">
        <v>72</v>
      </c>
      <c r="D103" s="762" t="s">
        <v>72</v>
      </c>
      <c r="E103" s="762" t="s">
        <v>72</v>
      </c>
      <c r="F103" s="762" t="s">
        <v>72</v>
      </c>
      <c r="G103" s="762" t="s">
        <v>72</v>
      </c>
      <c r="H103" s="762" t="s">
        <v>72</v>
      </c>
      <c r="I103" s="762" t="s">
        <v>72</v>
      </c>
    </row>
    <row r="104" spans="1:9" ht="15" customHeight="1">
      <c r="A104" s="38"/>
      <c r="B104" s="215">
        <v>2015</v>
      </c>
      <c r="C104" s="282" t="s">
        <v>72</v>
      </c>
      <c r="D104" s="762" t="s">
        <v>72</v>
      </c>
      <c r="E104" s="762" t="s">
        <v>72</v>
      </c>
      <c r="F104" s="762" t="s">
        <v>72</v>
      </c>
      <c r="G104" s="762" t="s">
        <v>72</v>
      </c>
      <c r="H104" s="762" t="s">
        <v>72</v>
      </c>
      <c r="I104" s="762" t="s">
        <v>72</v>
      </c>
    </row>
    <row r="105" spans="1:9" ht="15" customHeight="1">
      <c r="A105" s="38"/>
      <c r="B105" s="215">
        <v>2016</v>
      </c>
      <c r="C105" s="282" t="s">
        <v>72</v>
      </c>
      <c r="D105" s="762" t="s">
        <v>72</v>
      </c>
      <c r="E105" s="762" t="s">
        <v>72</v>
      </c>
      <c r="F105" s="762" t="s">
        <v>72</v>
      </c>
      <c r="G105" s="762" t="s">
        <v>72</v>
      </c>
      <c r="H105" s="762" t="s">
        <v>72</v>
      </c>
      <c r="I105" s="762" t="s">
        <v>72</v>
      </c>
    </row>
    <row r="106" spans="1:9" ht="15" customHeight="1">
      <c r="A106" s="38"/>
      <c r="B106" s="215"/>
      <c r="C106" s="282"/>
      <c r="D106" s="762"/>
      <c r="E106" s="762"/>
      <c r="F106" s="762"/>
      <c r="G106" s="762"/>
      <c r="H106" s="762"/>
      <c r="I106" s="762"/>
    </row>
    <row r="107" spans="1:9" ht="15" customHeight="1">
      <c r="A107" s="285" t="s">
        <v>22</v>
      </c>
      <c r="B107" s="215">
        <v>2012</v>
      </c>
      <c r="C107" s="282" t="s">
        <v>72</v>
      </c>
      <c r="D107" s="762" t="s">
        <v>72</v>
      </c>
      <c r="E107" s="762" t="s">
        <v>72</v>
      </c>
      <c r="F107" s="762" t="s">
        <v>72</v>
      </c>
      <c r="G107" s="762" t="s">
        <v>72</v>
      </c>
      <c r="H107" s="762" t="s">
        <v>72</v>
      </c>
      <c r="I107" s="762" t="s">
        <v>72</v>
      </c>
    </row>
    <row r="108" spans="1:9" ht="15" customHeight="1">
      <c r="B108" s="215">
        <v>2013</v>
      </c>
      <c r="C108" s="282" t="s">
        <v>72</v>
      </c>
      <c r="D108" s="762" t="s">
        <v>72</v>
      </c>
      <c r="E108" s="762" t="s">
        <v>72</v>
      </c>
      <c r="F108" s="762" t="s">
        <v>72</v>
      </c>
      <c r="G108" s="762" t="s">
        <v>72</v>
      </c>
      <c r="H108" s="762" t="s">
        <v>72</v>
      </c>
      <c r="I108" s="762" t="s">
        <v>72</v>
      </c>
    </row>
    <row r="109" spans="1:9" ht="15" customHeight="1">
      <c r="B109" s="222">
        <v>2014</v>
      </c>
      <c r="C109" s="282" t="s">
        <v>72</v>
      </c>
      <c r="D109" s="160" t="s">
        <v>72</v>
      </c>
      <c r="E109" s="160" t="s">
        <v>72</v>
      </c>
      <c r="F109" s="160" t="s">
        <v>72</v>
      </c>
      <c r="G109" s="160" t="s">
        <v>72</v>
      </c>
      <c r="H109" s="160" t="s">
        <v>72</v>
      </c>
      <c r="I109" s="160" t="s">
        <v>72</v>
      </c>
    </row>
    <row r="110" spans="1:9" ht="15" customHeight="1">
      <c r="B110" s="215">
        <v>2015</v>
      </c>
      <c r="C110" s="282" t="s">
        <v>72</v>
      </c>
      <c r="D110" s="160" t="s">
        <v>72</v>
      </c>
      <c r="E110" s="160" t="s">
        <v>72</v>
      </c>
      <c r="F110" s="160" t="s">
        <v>72</v>
      </c>
      <c r="G110" s="160" t="s">
        <v>72</v>
      </c>
      <c r="H110" s="160" t="s">
        <v>72</v>
      </c>
      <c r="I110" s="160" t="s">
        <v>72</v>
      </c>
    </row>
    <row r="111" spans="1:9" ht="15" customHeight="1">
      <c r="B111" s="215">
        <v>2016</v>
      </c>
      <c r="C111" s="282" t="s">
        <v>72</v>
      </c>
      <c r="D111" s="160" t="s">
        <v>72</v>
      </c>
      <c r="E111" s="160" t="s">
        <v>72</v>
      </c>
      <c r="F111" s="160" t="s">
        <v>72</v>
      </c>
      <c r="G111" s="160" t="s">
        <v>72</v>
      </c>
      <c r="H111" s="160" t="s">
        <v>72</v>
      </c>
      <c r="I111" s="160" t="s">
        <v>72</v>
      </c>
    </row>
    <row r="112" spans="1:9" ht="15" customHeight="1">
      <c r="B112" s="215"/>
      <c r="C112" s="769"/>
      <c r="D112" s="763"/>
      <c r="E112" s="763"/>
      <c r="F112" s="763"/>
      <c r="G112" s="763"/>
      <c r="H112" s="763"/>
      <c r="I112" s="763"/>
    </row>
    <row r="113" spans="1:9" ht="15" customHeight="1">
      <c r="A113" s="8" t="s">
        <v>23</v>
      </c>
      <c r="B113" s="215">
        <v>2012</v>
      </c>
      <c r="C113" s="160">
        <v>4434</v>
      </c>
      <c r="D113" s="770">
        <v>3301</v>
      </c>
      <c r="E113" s="770">
        <v>213</v>
      </c>
      <c r="F113" s="770">
        <v>32</v>
      </c>
      <c r="G113" s="770">
        <v>1</v>
      </c>
      <c r="H113" s="770">
        <v>842</v>
      </c>
      <c r="I113" s="770">
        <v>45</v>
      </c>
    </row>
    <row r="114" spans="1:9" ht="15" customHeight="1">
      <c r="B114" s="215">
        <v>2013</v>
      </c>
      <c r="C114" s="160">
        <v>4465</v>
      </c>
      <c r="D114" s="193">
        <v>3292</v>
      </c>
      <c r="E114" s="193">
        <v>198</v>
      </c>
      <c r="F114" s="193">
        <v>37</v>
      </c>
      <c r="G114" s="193" t="s">
        <v>72</v>
      </c>
      <c r="H114" s="193">
        <v>897</v>
      </c>
      <c r="I114" s="193">
        <v>41</v>
      </c>
    </row>
    <row r="115" spans="1:9" ht="15" customHeight="1">
      <c r="B115" s="222">
        <v>2014</v>
      </c>
      <c r="C115" s="771">
        <v>4304</v>
      </c>
      <c r="D115" s="41">
        <v>3249</v>
      </c>
      <c r="E115" s="41">
        <v>182</v>
      </c>
      <c r="F115" s="41">
        <v>33</v>
      </c>
      <c r="G115" s="220" t="s">
        <v>72</v>
      </c>
      <c r="H115" s="41">
        <v>805</v>
      </c>
      <c r="I115" s="41">
        <v>35</v>
      </c>
    </row>
    <row r="116" spans="1:9" ht="15" customHeight="1">
      <c r="B116" s="215">
        <v>2015</v>
      </c>
      <c r="C116" s="282">
        <v>4396</v>
      </c>
      <c r="D116" s="160">
        <v>3305</v>
      </c>
      <c r="E116" s="160">
        <v>196</v>
      </c>
      <c r="F116" s="160">
        <v>23</v>
      </c>
      <c r="G116" s="160">
        <v>1</v>
      </c>
      <c r="H116" s="160">
        <v>833</v>
      </c>
      <c r="I116" s="160">
        <v>38</v>
      </c>
    </row>
    <row r="117" spans="1:9" ht="15" customHeight="1">
      <c r="B117" s="215">
        <v>2016</v>
      </c>
      <c r="C117" s="282">
        <v>4538</v>
      </c>
      <c r="D117" s="587">
        <v>3428</v>
      </c>
      <c r="E117" s="587">
        <v>210</v>
      </c>
      <c r="F117" s="587">
        <v>28</v>
      </c>
      <c r="G117" s="587">
        <v>4</v>
      </c>
      <c r="H117" s="587">
        <v>846</v>
      </c>
      <c r="I117" s="587">
        <v>22</v>
      </c>
    </row>
    <row r="118" spans="1:9" ht="15" customHeight="1">
      <c r="B118" s="215"/>
      <c r="C118" s="766"/>
      <c r="D118" s="763"/>
      <c r="E118" s="763"/>
      <c r="F118" s="763"/>
      <c r="G118" s="763"/>
      <c r="H118" s="763"/>
      <c r="I118" s="160"/>
    </row>
    <row r="119" spans="1:9" ht="15" customHeight="1">
      <c r="A119" s="42" t="s">
        <v>24</v>
      </c>
      <c r="B119" s="215">
        <v>2012</v>
      </c>
      <c r="C119" s="282">
        <v>1491</v>
      </c>
      <c r="D119" s="763">
        <v>928</v>
      </c>
      <c r="E119" s="763">
        <v>133</v>
      </c>
      <c r="F119" s="763">
        <v>7</v>
      </c>
      <c r="G119" s="160" t="s">
        <v>72</v>
      </c>
      <c r="H119" s="763">
        <v>423</v>
      </c>
      <c r="I119" s="160" t="s">
        <v>72</v>
      </c>
    </row>
    <row r="120" spans="1:9" ht="15" customHeight="1">
      <c r="A120" s="42"/>
      <c r="B120" s="215">
        <v>2013</v>
      </c>
      <c r="C120" s="282">
        <v>1580</v>
      </c>
      <c r="D120" s="193">
        <v>1013</v>
      </c>
      <c r="E120" s="193">
        <v>120</v>
      </c>
      <c r="F120" s="193">
        <v>8</v>
      </c>
      <c r="G120" s="193" t="s">
        <v>72</v>
      </c>
      <c r="H120" s="193">
        <v>439</v>
      </c>
      <c r="I120" s="193" t="s">
        <v>72</v>
      </c>
    </row>
    <row r="121" spans="1:9" ht="15" customHeight="1">
      <c r="A121" s="42"/>
      <c r="B121" s="215">
        <v>2014</v>
      </c>
      <c r="C121" s="282">
        <v>1479</v>
      </c>
      <c r="D121" s="762">
        <v>988</v>
      </c>
      <c r="E121" s="762">
        <v>102</v>
      </c>
      <c r="F121" s="762">
        <v>10</v>
      </c>
      <c r="G121" s="767" t="s">
        <v>72</v>
      </c>
      <c r="H121" s="762">
        <v>379</v>
      </c>
      <c r="I121" s="767" t="s">
        <v>72</v>
      </c>
    </row>
    <row r="122" spans="1:9" ht="15" customHeight="1">
      <c r="A122" s="42"/>
      <c r="B122" s="215">
        <v>2015</v>
      </c>
      <c r="C122" s="282">
        <v>1569</v>
      </c>
      <c r="D122" s="762">
        <v>1062</v>
      </c>
      <c r="E122" s="762">
        <v>95</v>
      </c>
      <c r="F122" s="762">
        <v>2</v>
      </c>
      <c r="G122" s="762">
        <v>1</v>
      </c>
      <c r="H122" s="762">
        <v>409</v>
      </c>
      <c r="I122" s="767" t="s">
        <v>72</v>
      </c>
    </row>
    <row r="123" spans="1:9" ht="15" customHeight="1">
      <c r="A123" s="42"/>
      <c r="B123" s="215">
        <v>2016</v>
      </c>
      <c r="C123" s="282">
        <v>1681</v>
      </c>
      <c r="D123" s="377">
        <v>1139</v>
      </c>
      <c r="E123" s="377">
        <v>111</v>
      </c>
      <c r="F123" s="377">
        <v>4</v>
      </c>
      <c r="G123" s="618" t="s">
        <v>72</v>
      </c>
      <c r="H123" s="377">
        <v>427</v>
      </c>
      <c r="I123" s="767" t="s">
        <v>72</v>
      </c>
    </row>
    <row r="124" spans="1:9" ht="15" customHeight="1">
      <c r="A124" s="42"/>
      <c r="B124" s="215"/>
      <c r="C124" s="282"/>
      <c r="D124" s="762"/>
      <c r="E124" s="762"/>
      <c r="F124" s="762"/>
      <c r="G124" s="767"/>
      <c r="H124" s="762"/>
      <c r="I124" s="767"/>
    </row>
    <row r="125" spans="1:9" ht="15" customHeight="1">
      <c r="A125" s="42" t="s">
        <v>25</v>
      </c>
      <c r="B125" s="215">
        <v>2012</v>
      </c>
      <c r="C125" s="282" t="s">
        <v>148</v>
      </c>
      <c r="D125" s="762" t="s">
        <v>148</v>
      </c>
      <c r="E125" s="762" t="s">
        <v>148</v>
      </c>
      <c r="F125" s="762" t="s">
        <v>148</v>
      </c>
      <c r="G125" s="767" t="s">
        <v>148</v>
      </c>
      <c r="H125" s="762" t="s">
        <v>148</v>
      </c>
      <c r="I125" s="767" t="s">
        <v>148</v>
      </c>
    </row>
    <row r="126" spans="1:9" ht="15" customHeight="1">
      <c r="A126" s="42"/>
      <c r="B126" s="215">
        <v>2013</v>
      </c>
      <c r="C126" s="282" t="s">
        <v>148</v>
      </c>
      <c r="D126" s="762" t="s">
        <v>148</v>
      </c>
      <c r="E126" s="762" t="s">
        <v>148</v>
      </c>
      <c r="F126" s="762" t="s">
        <v>148</v>
      </c>
      <c r="G126" s="767" t="s">
        <v>148</v>
      </c>
      <c r="H126" s="762" t="s">
        <v>148</v>
      </c>
      <c r="I126" s="767" t="s">
        <v>148</v>
      </c>
    </row>
    <row r="127" spans="1:9" ht="15" customHeight="1">
      <c r="A127" s="42"/>
      <c r="B127" s="215">
        <v>2014</v>
      </c>
      <c r="C127" s="282">
        <v>1</v>
      </c>
      <c r="D127" s="762" t="s">
        <v>72</v>
      </c>
      <c r="E127" s="762">
        <v>1</v>
      </c>
      <c r="F127" s="762" t="s">
        <v>72</v>
      </c>
      <c r="G127" s="767" t="s">
        <v>72</v>
      </c>
      <c r="H127" s="762" t="s">
        <v>72</v>
      </c>
      <c r="I127" s="767" t="s">
        <v>72</v>
      </c>
    </row>
    <row r="128" spans="1:9" ht="15" customHeight="1">
      <c r="A128" s="42"/>
      <c r="B128" s="215">
        <v>2015</v>
      </c>
      <c r="C128" s="282">
        <v>2</v>
      </c>
      <c r="D128" s="762" t="s">
        <v>72</v>
      </c>
      <c r="E128" s="762">
        <v>2</v>
      </c>
      <c r="F128" s="762" t="s">
        <v>72</v>
      </c>
      <c r="G128" s="767" t="s">
        <v>72</v>
      </c>
      <c r="H128" s="762" t="s">
        <v>72</v>
      </c>
      <c r="I128" s="767" t="s">
        <v>72</v>
      </c>
    </row>
    <row r="129" spans="1:17" ht="15" customHeight="1">
      <c r="A129" s="42"/>
      <c r="B129" s="215">
        <v>2016</v>
      </c>
      <c r="C129" s="282">
        <v>2</v>
      </c>
      <c r="D129" s="762" t="s">
        <v>72</v>
      </c>
      <c r="E129" s="377">
        <v>2</v>
      </c>
      <c r="F129" s="762" t="s">
        <v>72</v>
      </c>
      <c r="G129" s="767" t="s">
        <v>72</v>
      </c>
      <c r="H129" s="762" t="s">
        <v>72</v>
      </c>
      <c r="I129" s="767" t="s">
        <v>72</v>
      </c>
    </row>
    <row r="130" spans="1:17" ht="15" customHeight="1">
      <c r="A130" s="42"/>
      <c r="B130" s="215"/>
      <c r="C130" s="766"/>
      <c r="D130" s="763"/>
      <c r="E130" s="763"/>
      <c r="F130" s="763"/>
      <c r="G130" s="160"/>
      <c r="H130" s="763"/>
      <c r="I130" s="160"/>
    </row>
    <row r="131" spans="1:17" ht="15" customHeight="1">
      <c r="A131" s="42" t="s">
        <v>26</v>
      </c>
      <c r="B131" s="215">
        <v>2012</v>
      </c>
      <c r="C131" s="282">
        <v>232</v>
      </c>
      <c r="D131" s="763">
        <v>176</v>
      </c>
      <c r="E131" s="763">
        <v>17</v>
      </c>
      <c r="F131" s="763">
        <v>1</v>
      </c>
      <c r="G131" s="160" t="s">
        <v>72</v>
      </c>
      <c r="H131" s="763">
        <v>38</v>
      </c>
      <c r="I131" s="160" t="s">
        <v>72</v>
      </c>
    </row>
    <row r="132" spans="1:17" ht="15" customHeight="1">
      <c r="A132" s="42"/>
      <c r="B132" s="215">
        <v>2013</v>
      </c>
      <c r="C132" s="282">
        <v>216</v>
      </c>
      <c r="D132" s="193">
        <v>184</v>
      </c>
      <c r="E132" s="193">
        <v>14</v>
      </c>
      <c r="F132" s="193">
        <v>1</v>
      </c>
      <c r="G132" s="193" t="s">
        <v>72</v>
      </c>
      <c r="H132" s="193">
        <v>17</v>
      </c>
      <c r="I132" s="193" t="s">
        <v>72</v>
      </c>
    </row>
    <row r="133" spans="1:17" ht="15" customHeight="1">
      <c r="A133" s="42"/>
      <c r="B133" s="215">
        <v>2014</v>
      </c>
      <c r="C133" s="282">
        <v>41</v>
      </c>
      <c r="D133" s="762">
        <v>5</v>
      </c>
      <c r="E133" s="762">
        <v>16</v>
      </c>
      <c r="F133" s="762">
        <v>2</v>
      </c>
      <c r="G133" s="767" t="s">
        <v>72</v>
      </c>
      <c r="H133" s="762">
        <v>18</v>
      </c>
      <c r="I133" s="767" t="s">
        <v>72</v>
      </c>
    </row>
    <row r="134" spans="1:17" ht="15" customHeight="1">
      <c r="A134" s="42"/>
      <c r="B134" s="215">
        <v>2015</v>
      </c>
      <c r="C134" s="282">
        <v>48</v>
      </c>
      <c r="D134" s="762">
        <v>3</v>
      </c>
      <c r="E134" s="762">
        <v>20</v>
      </c>
      <c r="F134" s="762">
        <v>3</v>
      </c>
      <c r="G134" s="767" t="s">
        <v>72</v>
      </c>
      <c r="H134" s="762">
        <v>22</v>
      </c>
      <c r="I134" s="767" t="s">
        <v>72</v>
      </c>
    </row>
    <row r="135" spans="1:17" ht="15" customHeight="1">
      <c r="A135" s="42"/>
      <c r="B135" s="215">
        <v>2016</v>
      </c>
      <c r="C135" s="282">
        <v>155</v>
      </c>
      <c r="D135" s="377">
        <v>91</v>
      </c>
      <c r="E135" s="377">
        <v>31</v>
      </c>
      <c r="F135" s="377">
        <v>6</v>
      </c>
      <c r="G135" s="767" t="s">
        <v>72</v>
      </c>
      <c r="H135" s="377">
        <v>27</v>
      </c>
      <c r="I135" s="767" t="s">
        <v>72</v>
      </c>
    </row>
    <row r="136" spans="1:17" ht="15" customHeight="1">
      <c r="A136" s="42"/>
      <c r="B136" s="215"/>
      <c r="C136" s="766"/>
      <c r="D136" s="763"/>
      <c r="E136" s="763"/>
      <c r="F136" s="763"/>
      <c r="G136" s="763"/>
      <c r="H136" s="763"/>
      <c r="I136" s="763"/>
    </row>
    <row r="137" spans="1:17" ht="15" customHeight="1">
      <c r="A137" s="42" t="s">
        <v>27</v>
      </c>
      <c r="B137" s="215">
        <v>2012</v>
      </c>
      <c r="C137" s="282">
        <v>2613</v>
      </c>
      <c r="D137" s="160">
        <v>2146</v>
      </c>
      <c r="E137" s="160">
        <v>40</v>
      </c>
      <c r="F137" s="160">
        <v>19</v>
      </c>
      <c r="G137" s="160">
        <v>1</v>
      </c>
      <c r="H137" s="160">
        <v>362</v>
      </c>
      <c r="I137" s="160">
        <v>45</v>
      </c>
    </row>
    <row r="138" spans="1:17" ht="15" customHeight="1">
      <c r="A138" s="42"/>
      <c r="B138" s="215">
        <v>2013</v>
      </c>
      <c r="C138" s="282">
        <v>2512</v>
      </c>
      <c r="D138" s="193">
        <v>2050</v>
      </c>
      <c r="E138" s="193">
        <v>39</v>
      </c>
      <c r="F138" s="193">
        <v>19</v>
      </c>
      <c r="G138" s="193" t="s">
        <v>72</v>
      </c>
      <c r="H138" s="193">
        <v>363</v>
      </c>
      <c r="I138" s="193">
        <v>41</v>
      </c>
    </row>
    <row r="139" spans="1:17" ht="15" customHeight="1">
      <c r="A139" s="42"/>
      <c r="B139" s="215">
        <v>2014</v>
      </c>
      <c r="C139" s="282">
        <v>2703</v>
      </c>
      <c r="D139" s="762">
        <v>2246</v>
      </c>
      <c r="E139" s="762">
        <v>39</v>
      </c>
      <c r="F139" s="762">
        <v>21</v>
      </c>
      <c r="G139" s="767" t="s">
        <v>72</v>
      </c>
      <c r="H139" s="762">
        <v>362</v>
      </c>
      <c r="I139" s="762">
        <v>35</v>
      </c>
    </row>
    <row r="140" spans="1:17" ht="15" customHeight="1">
      <c r="A140" s="42"/>
      <c r="B140" s="215">
        <v>2015</v>
      </c>
      <c r="C140" s="282">
        <v>2648</v>
      </c>
      <c r="D140" s="762">
        <v>2204</v>
      </c>
      <c r="E140" s="762">
        <v>37</v>
      </c>
      <c r="F140" s="762">
        <v>15</v>
      </c>
      <c r="G140" s="767" t="s">
        <v>72</v>
      </c>
      <c r="H140" s="762">
        <v>354</v>
      </c>
      <c r="I140" s="762">
        <v>38</v>
      </c>
    </row>
    <row r="141" spans="1:17" ht="15" customHeight="1">
      <c r="A141" s="42"/>
      <c r="B141" s="215">
        <v>2016</v>
      </c>
      <c r="C141" s="282">
        <v>2552</v>
      </c>
      <c r="D141" s="377">
        <v>2165</v>
      </c>
      <c r="E141" s="377">
        <v>29</v>
      </c>
      <c r="F141" s="377">
        <v>14</v>
      </c>
      <c r="G141" s="767" t="s">
        <v>72</v>
      </c>
      <c r="H141" s="377">
        <v>322</v>
      </c>
      <c r="I141" s="377">
        <v>22</v>
      </c>
    </row>
    <row r="142" spans="1:17" ht="15" customHeight="1">
      <c r="A142" s="42"/>
      <c r="B142" s="215"/>
      <c r="C142" s="766"/>
      <c r="D142" s="763"/>
      <c r="E142" s="763"/>
      <c r="F142" s="763"/>
      <c r="G142" s="160"/>
      <c r="H142" s="763"/>
      <c r="I142" s="160"/>
      <c r="K142" s="160"/>
      <c r="L142" s="174"/>
      <c r="M142" s="174"/>
      <c r="N142" s="174"/>
      <c r="O142" s="174"/>
      <c r="P142" s="174"/>
      <c r="Q142" s="283"/>
    </row>
    <row r="143" spans="1:17" ht="15" customHeight="1">
      <c r="A143" s="42" t="s">
        <v>28</v>
      </c>
      <c r="B143" s="215">
        <v>2012</v>
      </c>
      <c r="C143" s="282">
        <v>73</v>
      </c>
      <c r="D143" s="763">
        <v>27</v>
      </c>
      <c r="E143" s="763">
        <v>22</v>
      </c>
      <c r="F143" s="763">
        <v>5</v>
      </c>
      <c r="G143" s="160" t="s">
        <v>72</v>
      </c>
      <c r="H143" s="763">
        <v>19</v>
      </c>
      <c r="I143" s="160" t="s">
        <v>72</v>
      </c>
      <c r="K143" s="160"/>
      <c r="L143" s="174"/>
      <c r="M143" s="174"/>
      <c r="N143" s="174"/>
      <c r="O143" s="283"/>
      <c r="P143" s="174"/>
      <c r="Q143" s="283"/>
    </row>
    <row r="144" spans="1:17" ht="15" customHeight="1">
      <c r="A144" s="42"/>
      <c r="B144" s="215">
        <v>2013</v>
      </c>
      <c r="C144" s="282">
        <v>132</v>
      </c>
      <c r="D144" s="193">
        <v>26</v>
      </c>
      <c r="E144" s="193">
        <v>23</v>
      </c>
      <c r="F144" s="193">
        <v>9</v>
      </c>
      <c r="G144" s="193" t="s">
        <v>72</v>
      </c>
      <c r="H144" s="193">
        <v>74</v>
      </c>
      <c r="I144" s="193" t="s">
        <v>72</v>
      </c>
      <c r="K144" s="160"/>
      <c r="L144" s="174"/>
      <c r="M144" s="174"/>
      <c r="N144" s="174"/>
      <c r="O144" s="283"/>
      <c r="P144" s="174"/>
      <c r="Q144" s="283"/>
    </row>
    <row r="145" spans="1:17" ht="15" customHeight="1">
      <c r="A145" s="42"/>
      <c r="B145" s="215">
        <v>2014</v>
      </c>
      <c r="C145" s="282">
        <v>76</v>
      </c>
      <c r="D145" s="762">
        <v>9</v>
      </c>
      <c r="E145" s="762">
        <v>21</v>
      </c>
      <c r="F145" s="767" t="s">
        <v>72</v>
      </c>
      <c r="G145" s="767" t="s">
        <v>72</v>
      </c>
      <c r="H145" s="762">
        <v>46</v>
      </c>
      <c r="I145" s="767" t="s">
        <v>72</v>
      </c>
      <c r="K145" s="160"/>
      <c r="L145" s="174"/>
      <c r="M145" s="174"/>
      <c r="N145" s="174"/>
      <c r="O145" s="283"/>
      <c r="P145" s="174"/>
      <c r="Q145" s="174"/>
    </row>
    <row r="146" spans="1:17" ht="15" customHeight="1">
      <c r="A146" s="42"/>
      <c r="B146" s="215">
        <v>2015</v>
      </c>
      <c r="C146" s="282">
        <v>99</v>
      </c>
      <c r="D146" s="762">
        <v>9</v>
      </c>
      <c r="E146" s="762">
        <v>39</v>
      </c>
      <c r="F146" s="762">
        <v>3</v>
      </c>
      <c r="G146" s="767" t="s">
        <v>72</v>
      </c>
      <c r="H146" s="762">
        <v>48</v>
      </c>
      <c r="I146" s="767" t="s">
        <v>72</v>
      </c>
      <c r="K146" s="160"/>
      <c r="L146" s="174"/>
      <c r="M146" s="174"/>
      <c r="N146" s="174"/>
      <c r="O146" s="283"/>
      <c r="P146" s="174"/>
      <c r="Q146" s="283"/>
    </row>
    <row r="147" spans="1:17" ht="15" customHeight="1">
      <c r="A147" s="42"/>
      <c r="B147" s="215">
        <v>2016</v>
      </c>
      <c r="C147" s="284">
        <v>118</v>
      </c>
      <c r="D147" s="377">
        <v>10</v>
      </c>
      <c r="E147" s="377">
        <v>32</v>
      </c>
      <c r="F147" s="377">
        <v>4</v>
      </c>
      <c r="G147" s="377">
        <v>4</v>
      </c>
      <c r="H147" s="377">
        <v>68</v>
      </c>
      <c r="I147" s="767" t="s">
        <v>72</v>
      </c>
      <c r="K147" s="160"/>
      <c r="L147" s="174"/>
      <c r="M147" s="174"/>
      <c r="N147" s="283"/>
      <c r="O147" s="283"/>
      <c r="P147" s="283"/>
      <c r="Q147" s="283"/>
    </row>
    <row r="148" spans="1:17" ht="15" customHeight="1">
      <c r="A148" s="42"/>
      <c r="B148" s="215"/>
      <c r="C148" s="766"/>
      <c r="D148" s="763"/>
      <c r="E148" s="763"/>
      <c r="F148" s="763"/>
      <c r="G148" s="160"/>
      <c r="H148" s="160"/>
      <c r="I148" s="160"/>
      <c r="K148" s="184"/>
      <c r="L148" s="38"/>
      <c r="M148" s="38"/>
      <c r="N148" s="38"/>
      <c r="O148" s="38"/>
      <c r="P148" s="38"/>
      <c r="Q148" s="38"/>
    </row>
    <row r="149" spans="1:17" ht="15" customHeight="1">
      <c r="A149" s="42" t="s">
        <v>29</v>
      </c>
      <c r="B149" s="215">
        <v>2012</v>
      </c>
      <c r="C149" s="282">
        <v>25</v>
      </c>
      <c r="D149" s="160">
        <v>24</v>
      </c>
      <c r="E149" s="160">
        <v>1</v>
      </c>
      <c r="F149" s="160" t="s">
        <v>72</v>
      </c>
      <c r="G149" s="160" t="s">
        <v>72</v>
      </c>
      <c r="H149" s="160" t="s">
        <v>72</v>
      </c>
      <c r="I149" s="160" t="s">
        <v>72</v>
      </c>
    </row>
    <row r="150" spans="1:17" ht="15" customHeight="1">
      <c r="B150" s="215">
        <v>2013</v>
      </c>
      <c r="C150" s="282">
        <v>25</v>
      </c>
      <c r="D150" s="193">
        <v>19</v>
      </c>
      <c r="E150" s="193">
        <v>2</v>
      </c>
      <c r="F150" s="193" t="s">
        <v>72</v>
      </c>
      <c r="G150" s="193" t="s">
        <v>72</v>
      </c>
      <c r="H150" s="193">
        <v>4</v>
      </c>
      <c r="I150" s="193" t="s">
        <v>72</v>
      </c>
    </row>
    <row r="151" spans="1:17" ht="15" customHeight="1">
      <c r="B151" s="215">
        <v>2014</v>
      </c>
      <c r="C151" s="282">
        <v>4</v>
      </c>
      <c r="D151" s="762">
        <v>1</v>
      </c>
      <c r="E151" s="762">
        <v>3</v>
      </c>
      <c r="F151" s="767" t="s">
        <v>72</v>
      </c>
      <c r="G151" s="767" t="s">
        <v>72</v>
      </c>
      <c r="H151" s="767" t="s">
        <v>72</v>
      </c>
      <c r="I151" s="767" t="s">
        <v>72</v>
      </c>
    </row>
    <row r="152" spans="1:17" ht="15" customHeight="1">
      <c r="B152" s="215">
        <v>2015</v>
      </c>
      <c r="C152" s="282">
        <v>30</v>
      </c>
      <c r="D152" s="762">
        <v>27</v>
      </c>
      <c r="E152" s="762">
        <v>3</v>
      </c>
      <c r="F152" s="767" t="s">
        <v>72</v>
      </c>
      <c r="G152" s="767" t="s">
        <v>72</v>
      </c>
      <c r="H152" s="767" t="s">
        <v>72</v>
      </c>
      <c r="I152" s="767" t="s">
        <v>72</v>
      </c>
    </row>
    <row r="153" spans="1:17" ht="15" customHeight="1">
      <c r="B153" s="215">
        <v>2016</v>
      </c>
      <c r="C153" s="282">
        <v>30</v>
      </c>
      <c r="D153" s="377">
        <v>23</v>
      </c>
      <c r="E153" s="377">
        <v>5</v>
      </c>
      <c r="F153" s="767" t="s">
        <v>72</v>
      </c>
      <c r="G153" s="767" t="s">
        <v>72</v>
      </c>
      <c r="H153" s="377">
        <v>2</v>
      </c>
      <c r="I153" s="767" t="s">
        <v>72</v>
      </c>
    </row>
    <row r="154" spans="1:17" ht="15" customHeight="1">
      <c r="B154" s="215"/>
      <c r="C154" s="282"/>
      <c r="D154" s="160"/>
      <c r="E154" s="160"/>
      <c r="F154" s="160"/>
      <c r="G154" s="160"/>
      <c r="H154" s="160"/>
      <c r="I154" s="160"/>
    </row>
    <row r="155" spans="1:17" ht="15" customHeight="1">
      <c r="A155" s="28" t="s">
        <v>30</v>
      </c>
      <c r="B155" s="215">
        <v>2012</v>
      </c>
      <c r="C155" s="282" t="s">
        <v>148</v>
      </c>
      <c r="D155" s="160" t="s">
        <v>148</v>
      </c>
      <c r="E155" s="160" t="s">
        <v>148</v>
      </c>
      <c r="F155" s="160" t="s">
        <v>148</v>
      </c>
      <c r="G155" s="160" t="s">
        <v>148</v>
      </c>
      <c r="H155" s="160" t="s">
        <v>148</v>
      </c>
      <c r="I155" s="160" t="s">
        <v>148</v>
      </c>
    </row>
    <row r="156" spans="1:17" ht="15" customHeight="1">
      <c r="B156" s="215">
        <v>2013</v>
      </c>
      <c r="C156" s="282" t="s">
        <v>148</v>
      </c>
      <c r="D156" s="160" t="s">
        <v>148</v>
      </c>
      <c r="E156" s="160" t="s">
        <v>148</v>
      </c>
      <c r="F156" s="160" t="s">
        <v>148</v>
      </c>
      <c r="G156" s="160" t="s">
        <v>148</v>
      </c>
      <c r="H156" s="160" t="s">
        <v>148</v>
      </c>
      <c r="I156" s="160" t="s">
        <v>148</v>
      </c>
    </row>
    <row r="157" spans="1:17" ht="15" customHeight="1">
      <c r="B157" s="215">
        <v>2014</v>
      </c>
      <c r="C157" s="282">
        <v>33</v>
      </c>
      <c r="D157" s="160">
        <v>5</v>
      </c>
      <c r="E157" s="160">
        <v>3</v>
      </c>
      <c r="F157" s="160">
        <v>20</v>
      </c>
      <c r="G157" s="160" t="s">
        <v>72</v>
      </c>
      <c r="H157" s="160">
        <v>5</v>
      </c>
      <c r="I157" s="160" t="s">
        <v>72</v>
      </c>
    </row>
    <row r="158" spans="1:17" ht="15" customHeight="1">
      <c r="B158" s="215">
        <v>2015</v>
      </c>
      <c r="C158" s="282">
        <v>15</v>
      </c>
      <c r="D158" s="762">
        <v>7</v>
      </c>
      <c r="E158" s="762">
        <v>3</v>
      </c>
      <c r="F158" s="160" t="s">
        <v>72</v>
      </c>
      <c r="G158" s="160" t="s">
        <v>72</v>
      </c>
      <c r="H158" s="762">
        <v>5</v>
      </c>
      <c r="I158" s="160" t="s">
        <v>72</v>
      </c>
    </row>
    <row r="159" spans="1:17" ht="15" customHeight="1">
      <c r="B159" s="215">
        <v>2016</v>
      </c>
      <c r="C159" s="282">
        <v>15</v>
      </c>
      <c r="D159" s="377">
        <v>7</v>
      </c>
      <c r="E159" s="377">
        <v>3</v>
      </c>
      <c r="F159" s="160" t="s">
        <v>72</v>
      </c>
      <c r="G159" s="160" t="s">
        <v>72</v>
      </c>
      <c r="H159" s="377">
        <v>5</v>
      </c>
      <c r="I159" s="160" t="s">
        <v>72</v>
      </c>
    </row>
    <row r="160" spans="1:17" ht="15" customHeight="1">
      <c r="B160" s="215"/>
      <c r="C160" s="766"/>
      <c r="D160" s="763"/>
      <c r="E160" s="160"/>
      <c r="F160" s="160"/>
      <c r="G160" s="160"/>
      <c r="H160" s="763"/>
      <c r="I160" s="160"/>
    </row>
    <row r="161" spans="1:9" ht="15" customHeight="1">
      <c r="A161" s="28" t="s">
        <v>31</v>
      </c>
      <c r="B161" s="215">
        <v>2012</v>
      </c>
      <c r="C161" s="282">
        <v>9</v>
      </c>
      <c r="D161" s="763">
        <v>9</v>
      </c>
      <c r="E161" s="160" t="s">
        <v>72</v>
      </c>
      <c r="F161" s="160" t="s">
        <v>72</v>
      </c>
      <c r="G161" s="160" t="s">
        <v>72</v>
      </c>
      <c r="H161" s="160" t="s">
        <v>72</v>
      </c>
      <c r="I161" s="160" t="s">
        <v>72</v>
      </c>
    </row>
    <row r="162" spans="1:9" ht="15" customHeight="1">
      <c r="B162" s="215">
        <v>2013</v>
      </c>
      <c r="C162" s="282">
        <v>1</v>
      </c>
      <c r="D162" s="193">
        <v>1</v>
      </c>
      <c r="E162" s="193" t="s">
        <v>72</v>
      </c>
      <c r="F162" s="193" t="s">
        <v>72</v>
      </c>
      <c r="G162" s="193" t="s">
        <v>72</v>
      </c>
      <c r="H162" s="193" t="s">
        <v>72</v>
      </c>
      <c r="I162" s="193" t="s">
        <v>72</v>
      </c>
    </row>
    <row r="163" spans="1:9" ht="15" customHeight="1">
      <c r="B163" s="215">
        <v>2014</v>
      </c>
      <c r="C163" s="282">
        <v>10</v>
      </c>
      <c r="D163" s="762">
        <v>8</v>
      </c>
      <c r="E163" s="762">
        <v>2</v>
      </c>
      <c r="F163" s="767" t="s">
        <v>72</v>
      </c>
      <c r="G163" s="767" t="s">
        <v>72</v>
      </c>
      <c r="H163" s="767" t="s">
        <v>72</v>
      </c>
      <c r="I163" s="767" t="s">
        <v>72</v>
      </c>
    </row>
    <row r="164" spans="1:9" ht="15" customHeight="1">
      <c r="B164" s="215">
        <v>2015</v>
      </c>
      <c r="C164" s="282">
        <v>2</v>
      </c>
      <c r="D164" s="160">
        <v>1</v>
      </c>
      <c r="E164" s="160">
        <v>1</v>
      </c>
      <c r="F164" s="767" t="s">
        <v>72</v>
      </c>
      <c r="G164" s="767" t="s">
        <v>72</v>
      </c>
      <c r="H164" s="767" t="s">
        <v>72</v>
      </c>
      <c r="I164" s="767" t="s">
        <v>72</v>
      </c>
    </row>
    <row r="165" spans="1:9" ht="15" customHeight="1">
      <c r="B165" s="215">
        <v>2016</v>
      </c>
      <c r="C165" s="282">
        <v>14</v>
      </c>
      <c r="D165" s="160">
        <v>9</v>
      </c>
      <c r="E165" s="160">
        <v>5</v>
      </c>
      <c r="F165" s="767" t="s">
        <v>72</v>
      </c>
      <c r="G165" s="767" t="s">
        <v>72</v>
      </c>
      <c r="H165" s="767" t="s">
        <v>72</v>
      </c>
      <c r="I165" s="767" t="s">
        <v>72</v>
      </c>
    </row>
    <row r="166" spans="1:9" ht="15" customHeight="1">
      <c r="B166" s="215"/>
      <c r="C166" s="766"/>
      <c r="D166" s="763"/>
      <c r="E166" s="763"/>
      <c r="F166" s="763"/>
      <c r="G166" s="763"/>
      <c r="H166" s="763"/>
      <c r="I166" s="160"/>
    </row>
    <row r="167" spans="1:9" ht="15" customHeight="1">
      <c r="A167" s="28" t="s">
        <v>32</v>
      </c>
      <c r="B167" s="215">
        <v>2012</v>
      </c>
      <c r="C167" s="282">
        <v>377</v>
      </c>
      <c r="D167" s="763">
        <v>105</v>
      </c>
      <c r="E167" s="763">
        <v>50</v>
      </c>
      <c r="F167" s="763">
        <v>27</v>
      </c>
      <c r="G167" s="763">
        <v>3</v>
      </c>
      <c r="H167" s="763">
        <v>192</v>
      </c>
      <c r="I167" s="160" t="s">
        <v>72</v>
      </c>
    </row>
    <row r="168" spans="1:9" ht="15" customHeight="1">
      <c r="B168" s="215">
        <v>2013</v>
      </c>
      <c r="C168" s="282">
        <v>396</v>
      </c>
      <c r="D168" s="193">
        <v>106</v>
      </c>
      <c r="E168" s="193">
        <v>59</v>
      </c>
      <c r="F168" s="193">
        <v>21</v>
      </c>
      <c r="G168" s="193">
        <v>3</v>
      </c>
      <c r="H168" s="193">
        <v>207</v>
      </c>
      <c r="I168" s="193" t="s">
        <v>72</v>
      </c>
    </row>
    <row r="169" spans="1:9" ht="15" customHeight="1">
      <c r="B169" s="215">
        <v>2014</v>
      </c>
      <c r="C169" s="282">
        <v>265</v>
      </c>
      <c r="D169" s="762">
        <v>95</v>
      </c>
      <c r="E169" s="762">
        <v>37</v>
      </c>
      <c r="F169" s="762">
        <v>10</v>
      </c>
      <c r="G169" s="762">
        <v>3</v>
      </c>
      <c r="H169" s="762">
        <v>120</v>
      </c>
      <c r="I169" s="767" t="s">
        <v>72</v>
      </c>
    </row>
    <row r="170" spans="1:9" ht="15" customHeight="1">
      <c r="B170" s="215">
        <v>2015</v>
      </c>
      <c r="C170" s="282">
        <v>283</v>
      </c>
      <c r="D170" s="762">
        <v>93</v>
      </c>
      <c r="E170" s="762">
        <v>41</v>
      </c>
      <c r="F170" s="762">
        <v>13</v>
      </c>
      <c r="G170" s="762">
        <v>2</v>
      </c>
      <c r="H170" s="762">
        <v>134</v>
      </c>
      <c r="I170" s="767" t="s">
        <v>72</v>
      </c>
    </row>
    <row r="171" spans="1:9" ht="15" customHeight="1">
      <c r="B171" s="215">
        <v>2016</v>
      </c>
      <c r="C171" s="282">
        <v>372</v>
      </c>
      <c r="D171" s="377">
        <v>93</v>
      </c>
      <c r="E171" s="377">
        <v>41</v>
      </c>
      <c r="F171" s="377">
        <v>11</v>
      </c>
      <c r="G171" s="377">
        <v>2</v>
      </c>
      <c r="H171" s="377">
        <v>225</v>
      </c>
      <c r="I171" s="767" t="s">
        <v>72</v>
      </c>
    </row>
    <row r="172" spans="1:9" ht="15" customHeight="1">
      <c r="B172" s="215"/>
      <c r="C172" s="766"/>
      <c r="D172" s="763"/>
      <c r="E172" s="763"/>
      <c r="F172" s="763"/>
      <c r="G172" s="763"/>
      <c r="H172" s="763"/>
      <c r="I172" s="763"/>
    </row>
    <row r="173" spans="1:9" ht="15" customHeight="1">
      <c r="A173" s="28" t="s">
        <v>33</v>
      </c>
      <c r="B173" s="215">
        <v>2012</v>
      </c>
      <c r="C173" s="282">
        <v>2048</v>
      </c>
      <c r="D173" s="763">
        <v>1049</v>
      </c>
      <c r="E173" s="763">
        <v>98</v>
      </c>
      <c r="F173" s="763">
        <v>45</v>
      </c>
      <c r="G173" s="160" t="s">
        <v>72</v>
      </c>
      <c r="H173" s="763">
        <v>806</v>
      </c>
      <c r="I173" s="763">
        <v>50</v>
      </c>
    </row>
    <row r="174" spans="1:9" ht="15" customHeight="1">
      <c r="B174" s="215">
        <v>2013</v>
      </c>
      <c r="C174" s="282">
        <v>2188</v>
      </c>
      <c r="D174" s="193">
        <v>1053</v>
      </c>
      <c r="E174" s="193">
        <v>60</v>
      </c>
      <c r="F174" s="193">
        <v>35</v>
      </c>
      <c r="G174" s="193" t="s">
        <v>72</v>
      </c>
      <c r="H174" s="193">
        <v>873</v>
      </c>
      <c r="I174" s="193">
        <v>167</v>
      </c>
    </row>
    <row r="175" spans="1:9" ht="15" customHeight="1">
      <c r="B175" s="215">
        <v>2014</v>
      </c>
      <c r="C175" s="282">
        <v>2227</v>
      </c>
      <c r="D175" s="762">
        <v>1043</v>
      </c>
      <c r="E175" s="762">
        <v>106</v>
      </c>
      <c r="F175" s="762">
        <v>39</v>
      </c>
      <c r="G175" s="767" t="s">
        <v>72</v>
      </c>
      <c r="H175" s="762">
        <v>892</v>
      </c>
      <c r="I175" s="762">
        <v>147</v>
      </c>
    </row>
    <row r="176" spans="1:9" ht="15" customHeight="1">
      <c r="B176" s="215">
        <v>2015</v>
      </c>
      <c r="C176" s="282">
        <v>1469</v>
      </c>
      <c r="D176" s="762">
        <v>563</v>
      </c>
      <c r="E176" s="762">
        <v>89</v>
      </c>
      <c r="F176" s="762">
        <v>13</v>
      </c>
      <c r="G176" s="762">
        <v>2</v>
      </c>
      <c r="H176" s="762">
        <v>670</v>
      </c>
      <c r="I176" s="762">
        <v>132</v>
      </c>
    </row>
    <row r="177" spans="1:9" ht="15" customHeight="1">
      <c r="B177" s="215">
        <v>2016</v>
      </c>
      <c r="C177" s="282">
        <v>1463</v>
      </c>
      <c r="D177" s="377">
        <v>572</v>
      </c>
      <c r="E177" s="377">
        <v>103</v>
      </c>
      <c r="F177" s="377">
        <v>5</v>
      </c>
      <c r="G177" s="377">
        <v>5</v>
      </c>
      <c r="H177" s="377">
        <v>656</v>
      </c>
      <c r="I177" s="377">
        <v>122</v>
      </c>
    </row>
    <row r="178" spans="1:9" ht="15" customHeight="1">
      <c r="B178" s="215"/>
      <c r="C178" s="766"/>
      <c r="D178" s="763"/>
      <c r="E178" s="763"/>
      <c r="F178" s="763"/>
      <c r="G178" s="160"/>
      <c r="H178" s="763"/>
      <c r="I178" s="763"/>
    </row>
    <row r="179" spans="1:9" ht="15" customHeight="1">
      <c r="A179" s="28" t="s">
        <v>34</v>
      </c>
      <c r="B179" s="215">
        <v>2012</v>
      </c>
      <c r="C179" s="282">
        <v>114</v>
      </c>
      <c r="D179" s="763">
        <v>70</v>
      </c>
      <c r="E179" s="763">
        <v>23</v>
      </c>
      <c r="F179" s="763">
        <v>8</v>
      </c>
      <c r="G179" s="160" t="s">
        <v>72</v>
      </c>
      <c r="H179" s="763">
        <v>13</v>
      </c>
      <c r="I179" s="160" t="s">
        <v>72</v>
      </c>
    </row>
    <row r="180" spans="1:9" ht="15" customHeight="1">
      <c r="B180" s="215">
        <v>2013</v>
      </c>
      <c r="C180" s="282">
        <v>115</v>
      </c>
      <c r="D180" s="193">
        <v>64</v>
      </c>
      <c r="E180" s="193">
        <v>23</v>
      </c>
      <c r="F180" s="193">
        <v>10</v>
      </c>
      <c r="G180" s="193">
        <v>9</v>
      </c>
      <c r="H180" s="193">
        <v>9</v>
      </c>
      <c r="I180" s="193" t="s">
        <v>72</v>
      </c>
    </row>
    <row r="181" spans="1:9" ht="15" customHeight="1">
      <c r="B181" s="215">
        <v>2014</v>
      </c>
      <c r="C181" s="282">
        <v>105</v>
      </c>
      <c r="D181" s="762">
        <v>62</v>
      </c>
      <c r="E181" s="762">
        <v>25</v>
      </c>
      <c r="F181" s="762">
        <v>7</v>
      </c>
      <c r="G181" s="767" t="s">
        <v>72</v>
      </c>
      <c r="H181" s="762">
        <v>11</v>
      </c>
      <c r="I181" s="767" t="s">
        <v>72</v>
      </c>
    </row>
    <row r="182" spans="1:9" ht="15" customHeight="1">
      <c r="B182" s="215">
        <v>2015</v>
      </c>
      <c r="C182" s="282">
        <v>111</v>
      </c>
      <c r="D182" s="762">
        <v>67</v>
      </c>
      <c r="E182" s="762">
        <v>29</v>
      </c>
      <c r="F182" s="762">
        <v>8</v>
      </c>
      <c r="G182" s="767" t="s">
        <v>72</v>
      </c>
      <c r="H182" s="762">
        <v>7</v>
      </c>
      <c r="I182" s="767" t="s">
        <v>72</v>
      </c>
    </row>
    <row r="183" spans="1:9" ht="15" customHeight="1">
      <c r="B183" s="215">
        <v>2016</v>
      </c>
      <c r="C183" s="282">
        <v>108</v>
      </c>
      <c r="D183" s="377">
        <v>58</v>
      </c>
      <c r="E183" s="377">
        <v>34</v>
      </c>
      <c r="F183" s="377">
        <v>8</v>
      </c>
      <c r="G183" s="767" t="s">
        <v>72</v>
      </c>
      <c r="H183" s="377">
        <v>8</v>
      </c>
      <c r="I183" s="767" t="s">
        <v>72</v>
      </c>
    </row>
    <row r="184" spans="1:9" ht="15" customHeight="1">
      <c r="B184" s="215"/>
      <c r="C184" s="766"/>
      <c r="D184" s="763"/>
      <c r="E184" s="763"/>
      <c r="F184" s="763"/>
      <c r="G184" s="160"/>
      <c r="H184" s="763"/>
      <c r="I184" s="763"/>
    </row>
    <row r="185" spans="1:9" ht="15" customHeight="1">
      <c r="A185" s="28" t="s">
        <v>35</v>
      </c>
      <c r="B185" s="215">
        <v>2012</v>
      </c>
      <c r="C185" s="282">
        <v>408</v>
      </c>
      <c r="D185" s="763">
        <v>242</v>
      </c>
      <c r="E185" s="763">
        <v>54</v>
      </c>
      <c r="F185" s="763">
        <v>20</v>
      </c>
      <c r="G185" s="763">
        <v>2</v>
      </c>
      <c r="H185" s="763">
        <v>39</v>
      </c>
      <c r="I185" s="763">
        <v>51</v>
      </c>
    </row>
    <row r="186" spans="1:9">
      <c r="B186" s="215">
        <v>2013</v>
      </c>
      <c r="C186" s="282">
        <v>384</v>
      </c>
      <c r="D186" s="193">
        <v>320</v>
      </c>
      <c r="E186" s="193">
        <v>64</v>
      </c>
      <c r="F186" s="193" t="s">
        <v>72</v>
      </c>
      <c r="G186" s="193" t="s">
        <v>72</v>
      </c>
      <c r="H186" s="193" t="s">
        <v>72</v>
      </c>
      <c r="I186" s="193" t="s">
        <v>72</v>
      </c>
    </row>
    <row r="187" spans="1:9" ht="15" customHeight="1">
      <c r="B187" s="215">
        <v>2014</v>
      </c>
      <c r="C187" s="282">
        <v>404</v>
      </c>
      <c r="D187" s="762">
        <v>350</v>
      </c>
      <c r="E187" s="762">
        <v>46</v>
      </c>
      <c r="F187" s="762">
        <v>8</v>
      </c>
      <c r="G187" s="767" t="s">
        <v>72</v>
      </c>
      <c r="H187" s="767" t="s">
        <v>72</v>
      </c>
      <c r="I187" s="767" t="s">
        <v>72</v>
      </c>
    </row>
    <row r="188" spans="1:9" ht="15" customHeight="1">
      <c r="B188" s="215">
        <v>2015</v>
      </c>
      <c r="C188" s="282">
        <v>300</v>
      </c>
      <c r="D188" s="762">
        <v>253</v>
      </c>
      <c r="E188" s="762">
        <v>39</v>
      </c>
      <c r="F188" s="762">
        <v>8</v>
      </c>
      <c r="G188" s="767" t="s">
        <v>72</v>
      </c>
      <c r="H188" s="767" t="s">
        <v>72</v>
      </c>
      <c r="I188" s="767" t="s">
        <v>72</v>
      </c>
    </row>
    <row r="189" spans="1:9" ht="15" customHeight="1">
      <c r="B189" s="215">
        <v>2016</v>
      </c>
      <c r="C189" s="282">
        <v>257</v>
      </c>
      <c r="D189" s="377">
        <v>206</v>
      </c>
      <c r="E189" s="377">
        <v>45</v>
      </c>
      <c r="F189" s="377">
        <v>6</v>
      </c>
      <c r="G189" s="767" t="s">
        <v>72</v>
      </c>
      <c r="H189" s="767" t="s">
        <v>72</v>
      </c>
      <c r="I189" s="767" t="s">
        <v>72</v>
      </c>
    </row>
    <row r="190" spans="1:9" ht="15" customHeight="1">
      <c r="B190" s="215"/>
      <c r="C190" s="766"/>
      <c r="D190" s="763"/>
      <c r="E190" s="763"/>
      <c r="F190" s="763"/>
      <c r="G190" s="763"/>
      <c r="H190" s="763"/>
      <c r="I190" s="160"/>
    </row>
    <row r="191" spans="1:9" ht="15" customHeight="1">
      <c r="A191" s="28" t="s">
        <v>36</v>
      </c>
      <c r="B191" s="215">
        <v>2012</v>
      </c>
      <c r="C191" s="282">
        <v>1</v>
      </c>
      <c r="D191" s="160" t="s">
        <v>72</v>
      </c>
      <c r="E191" s="160">
        <v>1</v>
      </c>
      <c r="F191" s="160" t="s">
        <v>72</v>
      </c>
      <c r="G191" s="160" t="s">
        <v>72</v>
      </c>
      <c r="H191" s="160" t="s">
        <v>72</v>
      </c>
      <c r="I191" s="160" t="s">
        <v>72</v>
      </c>
    </row>
    <row r="192" spans="1:9" ht="15" customHeight="1">
      <c r="B192" s="215">
        <v>2013</v>
      </c>
      <c r="C192" s="282">
        <v>1</v>
      </c>
      <c r="D192" s="193">
        <v>1</v>
      </c>
      <c r="E192" s="193" t="s">
        <v>72</v>
      </c>
      <c r="F192" s="193" t="s">
        <v>72</v>
      </c>
      <c r="G192" s="193" t="s">
        <v>72</v>
      </c>
      <c r="H192" s="193" t="s">
        <v>72</v>
      </c>
      <c r="I192" s="193" t="s">
        <v>72</v>
      </c>
    </row>
    <row r="193" spans="1:9" ht="15" customHeight="1">
      <c r="B193" s="215">
        <v>2014</v>
      </c>
      <c r="C193" s="282">
        <v>1</v>
      </c>
      <c r="D193" s="762">
        <v>1</v>
      </c>
      <c r="E193" s="767" t="s">
        <v>72</v>
      </c>
      <c r="F193" s="767" t="s">
        <v>72</v>
      </c>
      <c r="G193" s="767" t="s">
        <v>72</v>
      </c>
      <c r="H193" s="767" t="s">
        <v>72</v>
      </c>
      <c r="I193" s="767" t="s">
        <v>72</v>
      </c>
    </row>
    <row r="194" spans="1:9" ht="15" customHeight="1">
      <c r="B194" s="215">
        <v>2015</v>
      </c>
      <c r="C194" s="767" t="s">
        <v>72</v>
      </c>
      <c r="D194" s="767" t="s">
        <v>72</v>
      </c>
      <c r="E194" s="767" t="s">
        <v>72</v>
      </c>
      <c r="F194" s="767" t="s">
        <v>72</v>
      </c>
      <c r="G194" s="767" t="s">
        <v>72</v>
      </c>
      <c r="H194" s="767" t="s">
        <v>72</v>
      </c>
      <c r="I194" s="767" t="s">
        <v>72</v>
      </c>
    </row>
    <row r="195" spans="1:9" ht="15" customHeight="1">
      <c r="B195" s="215">
        <v>2016</v>
      </c>
      <c r="C195" s="767" t="s">
        <v>72</v>
      </c>
      <c r="D195" s="767" t="s">
        <v>72</v>
      </c>
      <c r="E195" s="767" t="s">
        <v>72</v>
      </c>
      <c r="F195" s="767" t="s">
        <v>72</v>
      </c>
      <c r="G195" s="767" t="s">
        <v>72</v>
      </c>
      <c r="H195" s="767" t="s">
        <v>72</v>
      </c>
      <c r="I195" s="767" t="s">
        <v>72</v>
      </c>
    </row>
    <row r="196" spans="1:9" ht="15" customHeight="1">
      <c r="B196" s="215"/>
      <c r="C196" s="282"/>
      <c r="D196" s="160"/>
      <c r="E196" s="160"/>
      <c r="F196" s="160"/>
      <c r="G196" s="160"/>
      <c r="H196" s="160"/>
      <c r="I196" s="160"/>
    </row>
    <row r="197" spans="1:9" ht="15" customHeight="1">
      <c r="A197" s="28" t="s">
        <v>37</v>
      </c>
      <c r="B197" s="215">
        <v>2012</v>
      </c>
      <c r="C197" s="282" t="s">
        <v>148</v>
      </c>
      <c r="D197" s="160" t="s">
        <v>148</v>
      </c>
      <c r="E197" s="160" t="s">
        <v>148</v>
      </c>
      <c r="F197" s="160" t="s">
        <v>148</v>
      </c>
      <c r="G197" s="160" t="s">
        <v>148</v>
      </c>
      <c r="H197" s="160" t="s">
        <v>148</v>
      </c>
      <c r="I197" s="160" t="s">
        <v>148</v>
      </c>
    </row>
    <row r="198" spans="1:9" ht="15" customHeight="1">
      <c r="B198" s="215">
        <v>2013</v>
      </c>
      <c r="C198" s="282" t="s">
        <v>148</v>
      </c>
      <c r="D198" s="160" t="s">
        <v>148</v>
      </c>
      <c r="E198" s="160" t="s">
        <v>148</v>
      </c>
      <c r="F198" s="160" t="s">
        <v>148</v>
      </c>
      <c r="G198" s="160" t="s">
        <v>148</v>
      </c>
      <c r="H198" s="160" t="s">
        <v>148</v>
      </c>
      <c r="I198" s="160" t="s">
        <v>148</v>
      </c>
    </row>
    <row r="199" spans="1:9" ht="15" customHeight="1">
      <c r="B199" s="215">
        <v>2014</v>
      </c>
      <c r="C199" s="282">
        <v>2</v>
      </c>
      <c r="D199" s="160" t="s">
        <v>72</v>
      </c>
      <c r="E199" s="160">
        <v>1</v>
      </c>
      <c r="F199" s="160" t="s">
        <v>72</v>
      </c>
      <c r="G199" s="160" t="s">
        <v>72</v>
      </c>
      <c r="H199" s="160">
        <v>1</v>
      </c>
      <c r="I199" s="160" t="s">
        <v>72</v>
      </c>
    </row>
    <row r="200" spans="1:9" ht="15" customHeight="1">
      <c r="B200" s="215">
        <v>2015</v>
      </c>
      <c r="C200" s="282">
        <v>2</v>
      </c>
      <c r="D200" s="160" t="s">
        <v>72</v>
      </c>
      <c r="E200" s="762">
        <v>1</v>
      </c>
      <c r="F200" s="160" t="s">
        <v>72</v>
      </c>
      <c r="G200" s="160" t="s">
        <v>72</v>
      </c>
      <c r="H200" s="762">
        <v>1</v>
      </c>
      <c r="I200" s="160" t="s">
        <v>72</v>
      </c>
    </row>
    <row r="201" spans="1:9" ht="15" customHeight="1">
      <c r="B201" s="215">
        <v>2016</v>
      </c>
      <c r="C201" s="282">
        <v>2</v>
      </c>
      <c r="D201" s="160" t="s">
        <v>72</v>
      </c>
      <c r="E201" s="377">
        <v>1</v>
      </c>
      <c r="F201" s="160" t="s">
        <v>72</v>
      </c>
      <c r="G201" s="160" t="s">
        <v>72</v>
      </c>
      <c r="H201" s="377">
        <v>1</v>
      </c>
      <c r="I201" s="160" t="s">
        <v>72</v>
      </c>
    </row>
    <row r="202" spans="1:9" ht="15" customHeight="1">
      <c r="B202" s="215"/>
      <c r="C202" s="766"/>
      <c r="D202" s="763"/>
      <c r="E202" s="763"/>
      <c r="F202" s="763"/>
      <c r="G202" s="763"/>
      <c r="H202" s="763"/>
      <c r="I202" s="763"/>
    </row>
    <row r="203" spans="1:9" ht="15" customHeight="1">
      <c r="A203" s="28" t="s">
        <v>38</v>
      </c>
      <c r="B203" s="215">
        <v>2012</v>
      </c>
      <c r="C203" s="282">
        <v>528</v>
      </c>
      <c r="D203" s="763">
        <v>134</v>
      </c>
      <c r="E203" s="763">
        <v>24</v>
      </c>
      <c r="F203" s="763">
        <v>29</v>
      </c>
      <c r="G203" s="763">
        <v>8</v>
      </c>
      <c r="H203" s="763">
        <v>194</v>
      </c>
      <c r="I203" s="763">
        <v>139</v>
      </c>
    </row>
    <row r="204" spans="1:9" ht="15" customHeight="1">
      <c r="B204" s="215">
        <v>2013</v>
      </c>
      <c r="C204" s="282">
        <v>569</v>
      </c>
      <c r="D204" s="193">
        <v>128</v>
      </c>
      <c r="E204" s="193">
        <v>66</v>
      </c>
      <c r="F204" s="193">
        <v>35</v>
      </c>
      <c r="G204" s="193">
        <v>6</v>
      </c>
      <c r="H204" s="193">
        <v>203</v>
      </c>
      <c r="I204" s="193">
        <v>131</v>
      </c>
    </row>
    <row r="205" spans="1:9" ht="15" customHeight="1">
      <c r="B205" s="215">
        <v>2014</v>
      </c>
      <c r="C205" s="282">
        <v>590</v>
      </c>
      <c r="D205" s="762">
        <v>110</v>
      </c>
      <c r="E205" s="762">
        <v>137</v>
      </c>
      <c r="F205" s="762">
        <v>6</v>
      </c>
      <c r="G205" s="762">
        <v>6</v>
      </c>
      <c r="H205" s="762">
        <v>250</v>
      </c>
      <c r="I205" s="762">
        <v>81</v>
      </c>
    </row>
    <row r="206" spans="1:9" ht="15" customHeight="1">
      <c r="B206" s="215">
        <v>2015</v>
      </c>
      <c r="C206" s="282">
        <v>569</v>
      </c>
      <c r="D206" s="762">
        <v>92</v>
      </c>
      <c r="E206" s="762">
        <v>170</v>
      </c>
      <c r="F206" s="762">
        <v>7</v>
      </c>
      <c r="G206" s="762">
        <v>6</v>
      </c>
      <c r="H206" s="762">
        <v>231</v>
      </c>
      <c r="I206" s="762">
        <v>63</v>
      </c>
    </row>
    <row r="207" spans="1:9" ht="15" customHeight="1">
      <c r="B207" s="215">
        <v>2016</v>
      </c>
      <c r="C207" s="282">
        <v>416</v>
      </c>
      <c r="D207" s="377">
        <v>68</v>
      </c>
      <c r="E207" s="377">
        <v>95</v>
      </c>
      <c r="F207" s="377">
        <v>12</v>
      </c>
      <c r="G207" s="377">
        <v>6</v>
      </c>
      <c r="H207" s="377">
        <v>181</v>
      </c>
      <c r="I207" s="377">
        <v>54</v>
      </c>
    </row>
    <row r="208" spans="1:9" ht="15" customHeight="1">
      <c r="B208" s="215"/>
      <c r="C208" s="766"/>
      <c r="D208" s="763"/>
      <c r="E208" s="763"/>
      <c r="F208" s="763"/>
      <c r="G208" s="763"/>
      <c r="H208" s="763"/>
      <c r="I208" s="763"/>
    </row>
    <row r="209" spans="1:9" ht="15" customHeight="1">
      <c r="A209" s="28" t="s">
        <v>39</v>
      </c>
      <c r="B209" s="215">
        <v>2012</v>
      </c>
      <c r="C209" s="282">
        <v>477</v>
      </c>
      <c r="D209" s="763">
        <v>253</v>
      </c>
      <c r="E209" s="763">
        <v>89</v>
      </c>
      <c r="F209" s="763">
        <v>56</v>
      </c>
      <c r="G209" s="763">
        <v>1</v>
      </c>
      <c r="H209" s="763">
        <v>61</v>
      </c>
      <c r="I209" s="763">
        <v>17</v>
      </c>
    </row>
    <row r="210" spans="1:9" ht="15" customHeight="1">
      <c r="B210" s="215">
        <v>2013</v>
      </c>
      <c r="C210" s="282">
        <v>518</v>
      </c>
      <c r="D210" s="193">
        <v>264</v>
      </c>
      <c r="E210" s="193">
        <v>91</v>
      </c>
      <c r="F210" s="193">
        <v>56</v>
      </c>
      <c r="G210" s="193">
        <v>1</v>
      </c>
      <c r="H210" s="193">
        <v>73</v>
      </c>
      <c r="I210" s="193">
        <v>33</v>
      </c>
    </row>
    <row r="211" spans="1:9" ht="15" customHeight="1">
      <c r="B211" s="215">
        <v>2014</v>
      </c>
      <c r="C211" s="282">
        <v>516</v>
      </c>
      <c r="D211" s="762">
        <v>262</v>
      </c>
      <c r="E211" s="762">
        <v>91</v>
      </c>
      <c r="F211" s="762">
        <v>56</v>
      </c>
      <c r="G211" s="762">
        <v>1</v>
      </c>
      <c r="H211" s="762">
        <v>73</v>
      </c>
      <c r="I211" s="762">
        <v>33</v>
      </c>
    </row>
    <row r="212" spans="1:9" ht="15" customHeight="1">
      <c r="B212" s="215">
        <v>2015</v>
      </c>
      <c r="C212" s="282">
        <v>534</v>
      </c>
      <c r="D212" s="762">
        <v>271</v>
      </c>
      <c r="E212" s="762">
        <v>88</v>
      </c>
      <c r="F212" s="762">
        <v>51</v>
      </c>
      <c r="G212" s="768" t="s">
        <v>72</v>
      </c>
      <c r="H212" s="762">
        <v>91</v>
      </c>
      <c r="I212" s="762">
        <v>33</v>
      </c>
    </row>
    <row r="213" spans="1:9" ht="15" customHeight="1">
      <c r="B213" s="215">
        <v>2016</v>
      </c>
      <c r="C213" s="282">
        <v>469</v>
      </c>
      <c r="D213" s="377">
        <v>235</v>
      </c>
      <c r="E213" s="377">
        <v>89</v>
      </c>
      <c r="F213" s="377">
        <v>43</v>
      </c>
      <c r="G213" s="377">
        <v>1</v>
      </c>
      <c r="H213" s="377">
        <v>68</v>
      </c>
      <c r="I213" s="377">
        <v>33</v>
      </c>
    </row>
    <row r="214" spans="1:9" ht="15" customHeight="1">
      <c r="B214" s="215"/>
      <c r="C214" s="766"/>
      <c r="D214" s="763"/>
      <c r="E214" s="763"/>
      <c r="F214" s="763"/>
      <c r="G214" s="160"/>
      <c r="H214" s="763"/>
      <c r="I214" s="160"/>
    </row>
    <row r="215" spans="1:9" ht="15" customHeight="1">
      <c r="A215" s="28" t="s">
        <v>40</v>
      </c>
      <c r="B215" s="215">
        <v>2012</v>
      </c>
      <c r="C215" s="282">
        <v>159</v>
      </c>
      <c r="D215" s="763">
        <v>32</v>
      </c>
      <c r="E215" s="763">
        <v>27</v>
      </c>
      <c r="F215" s="160" t="s">
        <v>72</v>
      </c>
      <c r="G215" s="160" t="s">
        <v>72</v>
      </c>
      <c r="H215" s="763">
        <v>100</v>
      </c>
      <c r="I215" s="160" t="s">
        <v>72</v>
      </c>
    </row>
    <row r="216" spans="1:9" ht="15" customHeight="1">
      <c r="B216" s="215">
        <v>2013</v>
      </c>
      <c r="C216" s="282">
        <v>155</v>
      </c>
      <c r="D216" s="193">
        <v>32</v>
      </c>
      <c r="E216" s="193">
        <v>24</v>
      </c>
      <c r="F216" s="193" t="s">
        <v>72</v>
      </c>
      <c r="G216" s="193" t="s">
        <v>72</v>
      </c>
      <c r="H216" s="193">
        <v>99</v>
      </c>
      <c r="I216" s="193" t="s">
        <v>72</v>
      </c>
    </row>
    <row r="217" spans="1:9" ht="15" customHeight="1">
      <c r="B217" s="215">
        <v>2014</v>
      </c>
      <c r="C217" s="282">
        <v>148</v>
      </c>
      <c r="D217" s="762">
        <v>31</v>
      </c>
      <c r="E217" s="762">
        <v>21</v>
      </c>
      <c r="F217" s="767" t="s">
        <v>72</v>
      </c>
      <c r="G217" s="767" t="s">
        <v>72</v>
      </c>
      <c r="H217" s="762">
        <v>96</v>
      </c>
      <c r="I217" s="767" t="s">
        <v>72</v>
      </c>
    </row>
    <row r="218" spans="1:9" ht="15" customHeight="1">
      <c r="B218" s="215">
        <v>2015</v>
      </c>
      <c r="C218" s="282">
        <v>120</v>
      </c>
      <c r="D218" s="762">
        <v>25</v>
      </c>
      <c r="E218" s="762">
        <v>16</v>
      </c>
      <c r="F218" s="767" t="s">
        <v>72</v>
      </c>
      <c r="G218" s="767" t="s">
        <v>72</v>
      </c>
      <c r="H218" s="762">
        <v>79</v>
      </c>
      <c r="I218" s="767" t="s">
        <v>72</v>
      </c>
    </row>
    <row r="219" spans="1:9" ht="15" customHeight="1">
      <c r="B219" s="215">
        <v>2016</v>
      </c>
      <c r="C219" s="282">
        <v>99</v>
      </c>
      <c r="D219" s="377">
        <v>12</v>
      </c>
      <c r="E219" s="377">
        <v>14</v>
      </c>
      <c r="F219" s="767" t="s">
        <v>72</v>
      </c>
      <c r="G219" s="767" t="s">
        <v>72</v>
      </c>
      <c r="H219" s="377">
        <v>73</v>
      </c>
      <c r="I219" s="767" t="s">
        <v>72</v>
      </c>
    </row>
    <row r="220" spans="1:9" ht="15" customHeight="1">
      <c r="B220" s="215"/>
      <c r="C220" s="766"/>
      <c r="D220" s="763"/>
      <c r="E220" s="763"/>
      <c r="F220" s="763"/>
      <c r="G220" s="763"/>
      <c r="H220" s="763"/>
      <c r="I220" s="763"/>
    </row>
    <row r="221" spans="1:9" ht="15" customHeight="1">
      <c r="A221" s="28" t="s">
        <v>41</v>
      </c>
      <c r="B221" s="215">
        <v>2012</v>
      </c>
      <c r="C221" s="282">
        <v>582</v>
      </c>
      <c r="D221" s="763">
        <v>150</v>
      </c>
      <c r="E221" s="763">
        <v>99</v>
      </c>
      <c r="F221" s="763">
        <v>94</v>
      </c>
      <c r="G221" s="763">
        <v>13</v>
      </c>
      <c r="H221" s="763">
        <v>196</v>
      </c>
      <c r="I221" s="763">
        <v>30</v>
      </c>
    </row>
    <row r="222" spans="1:9" ht="15" customHeight="1">
      <c r="B222" s="215">
        <v>2013</v>
      </c>
      <c r="C222" s="282">
        <v>250</v>
      </c>
      <c r="D222" s="193">
        <v>212</v>
      </c>
      <c r="E222" s="193">
        <v>32</v>
      </c>
      <c r="F222" s="193">
        <v>6</v>
      </c>
      <c r="G222" s="193" t="s">
        <v>72</v>
      </c>
      <c r="H222" s="193" t="s">
        <v>72</v>
      </c>
      <c r="I222" s="193" t="s">
        <v>72</v>
      </c>
    </row>
    <row r="223" spans="1:9" ht="15" customHeight="1">
      <c r="B223" s="215">
        <v>2014</v>
      </c>
      <c r="C223" s="282">
        <v>527</v>
      </c>
      <c r="D223" s="762">
        <v>288</v>
      </c>
      <c r="E223" s="762">
        <v>28</v>
      </c>
      <c r="F223" s="762">
        <v>3</v>
      </c>
      <c r="G223" s="767" t="s">
        <v>72</v>
      </c>
      <c r="H223" s="762">
        <v>208</v>
      </c>
      <c r="I223" s="767" t="s">
        <v>72</v>
      </c>
    </row>
    <row r="224" spans="1:9" ht="15" customHeight="1">
      <c r="B224" s="215">
        <v>2015</v>
      </c>
      <c r="C224" s="282">
        <v>482</v>
      </c>
      <c r="D224" s="762">
        <v>291</v>
      </c>
      <c r="E224" s="762">
        <v>23</v>
      </c>
      <c r="F224" s="762">
        <v>1</v>
      </c>
      <c r="G224" s="767" t="s">
        <v>72</v>
      </c>
      <c r="H224" s="762">
        <v>167</v>
      </c>
      <c r="I224" s="767" t="s">
        <v>72</v>
      </c>
    </row>
    <row r="225" spans="1:9" ht="15" customHeight="1">
      <c r="B225" s="215">
        <v>2016</v>
      </c>
      <c r="C225" s="282">
        <v>499</v>
      </c>
      <c r="D225" s="377">
        <v>268</v>
      </c>
      <c r="E225" s="377">
        <v>29</v>
      </c>
      <c r="F225" s="618" t="s">
        <v>72</v>
      </c>
      <c r="G225" s="377">
        <v>5</v>
      </c>
      <c r="H225" s="377">
        <v>197</v>
      </c>
      <c r="I225" s="767" t="s">
        <v>72</v>
      </c>
    </row>
    <row r="226" spans="1:9" ht="15" customHeight="1">
      <c r="B226" s="215"/>
      <c r="C226" s="766"/>
      <c r="D226" s="763"/>
      <c r="E226" s="763"/>
      <c r="F226" s="763"/>
      <c r="G226" s="763"/>
      <c r="H226" s="763"/>
      <c r="I226" s="763"/>
    </row>
    <row r="227" spans="1:9" ht="15" customHeight="1">
      <c r="A227" s="28" t="s">
        <v>42</v>
      </c>
      <c r="B227" s="215">
        <v>2012</v>
      </c>
      <c r="C227" s="282">
        <v>4778</v>
      </c>
      <c r="D227" s="763">
        <v>1733</v>
      </c>
      <c r="E227" s="763">
        <v>183</v>
      </c>
      <c r="F227" s="763">
        <v>153</v>
      </c>
      <c r="G227" s="763">
        <v>20</v>
      </c>
      <c r="H227" s="763">
        <v>1529</v>
      </c>
      <c r="I227" s="763">
        <v>1160</v>
      </c>
    </row>
    <row r="228" spans="1:9" ht="15" customHeight="1">
      <c r="B228" s="215">
        <v>2013</v>
      </c>
      <c r="C228" s="282">
        <v>5278</v>
      </c>
      <c r="D228" s="193">
        <v>1945</v>
      </c>
      <c r="E228" s="193">
        <v>211</v>
      </c>
      <c r="F228" s="193">
        <v>181</v>
      </c>
      <c r="G228" s="193">
        <v>23</v>
      </c>
      <c r="H228" s="193">
        <v>1706</v>
      </c>
      <c r="I228" s="193">
        <v>1212</v>
      </c>
    </row>
    <row r="229" spans="1:9" ht="15" customHeight="1">
      <c r="B229" s="215">
        <v>2014</v>
      </c>
      <c r="C229" s="282">
        <v>5603</v>
      </c>
      <c r="D229" s="762">
        <v>2147</v>
      </c>
      <c r="E229" s="762">
        <v>237</v>
      </c>
      <c r="F229" s="762">
        <v>203</v>
      </c>
      <c r="G229" s="762">
        <v>26</v>
      </c>
      <c r="H229" s="762">
        <v>1843</v>
      </c>
      <c r="I229" s="762">
        <v>1147</v>
      </c>
    </row>
    <row r="230" spans="1:9" ht="15" customHeight="1">
      <c r="B230" s="215">
        <v>2015</v>
      </c>
      <c r="C230" s="282">
        <v>6010</v>
      </c>
      <c r="D230" s="762">
        <v>2319</v>
      </c>
      <c r="E230" s="762">
        <v>263</v>
      </c>
      <c r="F230" s="762">
        <v>217</v>
      </c>
      <c r="G230" s="762">
        <v>26</v>
      </c>
      <c r="H230" s="762">
        <v>1959</v>
      </c>
      <c r="I230" s="762">
        <v>1226</v>
      </c>
    </row>
    <row r="231" spans="1:9" ht="15" customHeight="1">
      <c r="B231" s="215">
        <v>2016</v>
      </c>
      <c r="C231" s="282">
        <v>1265</v>
      </c>
      <c r="D231" s="377">
        <v>414</v>
      </c>
      <c r="E231" s="377">
        <v>294</v>
      </c>
      <c r="F231" s="377">
        <v>244</v>
      </c>
      <c r="G231" s="377">
        <v>30</v>
      </c>
      <c r="H231" s="377">
        <v>204</v>
      </c>
      <c r="I231" s="377">
        <v>79</v>
      </c>
    </row>
    <row r="232" spans="1:9" ht="15" customHeight="1">
      <c r="B232" s="215"/>
      <c r="C232" s="766"/>
      <c r="D232" s="763"/>
      <c r="E232" s="763"/>
      <c r="F232" s="763"/>
      <c r="G232" s="763"/>
      <c r="H232" s="763"/>
      <c r="I232" s="160"/>
    </row>
    <row r="233" spans="1:9" ht="15" customHeight="1">
      <c r="A233" s="28" t="s">
        <v>43</v>
      </c>
      <c r="B233" s="215">
        <v>2012</v>
      </c>
      <c r="C233" s="282">
        <v>216</v>
      </c>
      <c r="D233" s="763">
        <v>106</v>
      </c>
      <c r="E233" s="763">
        <v>29</v>
      </c>
      <c r="F233" s="763">
        <v>24</v>
      </c>
      <c r="G233" s="160" t="s">
        <v>72</v>
      </c>
      <c r="H233" s="763">
        <v>57</v>
      </c>
      <c r="I233" s="160" t="s">
        <v>72</v>
      </c>
    </row>
    <row r="234" spans="1:9" ht="15" customHeight="1">
      <c r="B234" s="215">
        <v>2013</v>
      </c>
      <c r="C234" s="282">
        <v>190</v>
      </c>
      <c r="D234" s="193">
        <v>87</v>
      </c>
      <c r="E234" s="193">
        <v>43</v>
      </c>
      <c r="F234" s="193">
        <v>9</v>
      </c>
      <c r="G234" s="193" t="s">
        <v>72</v>
      </c>
      <c r="H234" s="193">
        <v>51</v>
      </c>
      <c r="I234" s="193" t="s">
        <v>72</v>
      </c>
    </row>
    <row r="235" spans="1:9" ht="15" customHeight="1">
      <c r="B235" s="215">
        <v>2014</v>
      </c>
      <c r="C235" s="282">
        <v>109</v>
      </c>
      <c r="D235" s="762">
        <v>49</v>
      </c>
      <c r="E235" s="762">
        <v>31</v>
      </c>
      <c r="F235" s="762">
        <v>1</v>
      </c>
      <c r="G235" s="767" t="s">
        <v>72</v>
      </c>
      <c r="H235" s="762">
        <v>28</v>
      </c>
      <c r="I235" s="767" t="s">
        <v>72</v>
      </c>
    </row>
    <row r="236" spans="1:9" ht="15" customHeight="1">
      <c r="B236" s="215">
        <v>2015</v>
      </c>
      <c r="C236" s="282">
        <v>98</v>
      </c>
      <c r="D236" s="762">
        <v>44</v>
      </c>
      <c r="E236" s="762">
        <v>29</v>
      </c>
      <c r="F236" s="762">
        <v>1</v>
      </c>
      <c r="G236" s="767" t="s">
        <v>72</v>
      </c>
      <c r="H236" s="762">
        <v>24</v>
      </c>
      <c r="I236" s="767" t="s">
        <v>72</v>
      </c>
    </row>
    <row r="237" spans="1:9" ht="15" customHeight="1">
      <c r="B237" s="215">
        <v>2016</v>
      </c>
      <c r="C237" s="282">
        <v>112</v>
      </c>
      <c r="D237" s="377">
        <v>44</v>
      </c>
      <c r="E237" s="377">
        <v>33</v>
      </c>
      <c r="F237" s="377">
        <v>13</v>
      </c>
      <c r="G237" s="767" t="s">
        <v>72</v>
      </c>
      <c r="H237" s="377">
        <v>22</v>
      </c>
      <c r="I237" s="767" t="s">
        <v>72</v>
      </c>
    </row>
    <row r="238" spans="1:9" ht="15" customHeight="1">
      <c r="B238" s="215"/>
      <c r="C238" s="766"/>
      <c r="D238" s="763"/>
      <c r="E238" s="763"/>
      <c r="F238" s="763"/>
      <c r="G238" s="160"/>
      <c r="H238" s="763"/>
      <c r="I238" s="160"/>
    </row>
    <row r="239" spans="1:9" ht="15" customHeight="1">
      <c r="A239" s="28" t="s">
        <v>44</v>
      </c>
      <c r="B239" s="215">
        <v>2012</v>
      </c>
      <c r="C239" s="282">
        <v>297</v>
      </c>
      <c r="D239" s="763">
        <v>65</v>
      </c>
      <c r="E239" s="763">
        <v>40</v>
      </c>
      <c r="F239" s="763">
        <v>6</v>
      </c>
      <c r="G239" s="160" t="s">
        <v>72</v>
      </c>
      <c r="H239" s="763">
        <v>186</v>
      </c>
      <c r="I239" s="160" t="s">
        <v>72</v>
      </c>
    </row>
    <row r="240" spans="1:9" ht="15" customHeight="1">
      <c r="B240" s="215">
        <v>2013</v>
      </c>
      <c r="C240" s="282">
        <v>289</v>
      </c>
      <c r="D240" s="193">
        <v>68</v>
      </c>
      <c r="E240" s="193">
        <v>44</v>
      </c>
      <c r="F240" s="193">
        <v>5</v>
      </c>
      <c r="G240" s="193" t="s">
        <v>72</v>
      </c>
      <c r="H240" s="193">
        <v>172</v>
      </c>
      <c r="I240" s="193" t="s">
        <v>72</v>
      </c>
    </row>
    <row r="241" spans="1:9" ht="15" customHeight="1">
      <c r="B241" s="215">
        <v>2014</v>
      </c>
      <c r="C241" s="282">
        <v>265</v>
      </c>
      <c r="D241" s="762">
        <v>59</v>
      </c>
      <c r="E241" s="762">
        <v>50</v>
      </c>
      <c r="F241" s="762">
        <v>1</v>
      </c>
      <c r="G241" s="767" t="s">
        <v>72</v>
      </c>
      <c r="H241" s="762">
        <v>155</v>
      </c>
      <c r="I241" s="767" t="s">
        <v>72</v>
      </c>
    </row>
    <row r="242" spans="1:9" ht="15" customHeight="1">
      <c r="B242" s="215">
        <v>2015</v>
      </c>
      <c r="C242" s="282">
        <v>255</v>
      </c>
      <c r="D242" s="762">
        <v>66</v>
      </c>
      <c r="E242" s="762">
        <v>52</v>
      </c>
      <c r="F242" s="762">
        <v>1</v>
      </c>
      <c r="G242" s="767" t="s">
        <v>72</v>
      </c>
      <c r="H242" s="762">
        <v>136</v>
      </c>
      <c r="I242" s="767" t="s">
        <v>72</v>
      </c>
    </row>
    <row r="243" spans="1:9" ht="15" customHeight="1">
      <c r="B243" s="215">
        <v>2016</v>
      </c>
      <c r="C243" s="282">
        <v>226</v>
      </c>
      <c r="D243" s="377">
        <v>61</v>
      </c>
      <c r="E243" s="377">
        <v>50</v>
      </c>
      <c r="F243" s="377">
        <v>2</v>
      </c>
      <c r="G243" s="767" t="s">
        <v>72</v>
      </c>
      <c r="H243" s="377">
        <v>113</v>
      </c>
      <c r="I243" s="767" t="s">
        <v>72</v>
      </c>
    </row>
    <row r="244" spans="1:9" ht="15" customHeight="1">
      <c r="B244" s="215"/>
      <c r="C244" s="766"/>
      <c r="D244" s="763"/>
      <c r="E244" s="763"/>
      <c r="F244" s="763"/>
      <c r="G244" s="763"/>
      <c r="H244" s="763"/>
      <c r="I244" s="763"/>
    </row>
    <row r="245" spans="1:9" ht="15" customHeight="1">
      <c r="A245" s="28" t="s">
        <v>45</v>
      </c>
      <c r="B245" s="215">
        <v>2012</v>
      </c>
      <c r="C245" s="282">
        <v>1537</v>
      </c>
      <c r="D245" s="763">
        <v>1165</v>
      </c>
      <c r="E245" s="763">
        <v>177</v>
      </c>
      <c r="F245" s="763">
        <v>66</v>
      </c>
      <c r="G245" s="763">
        <v>3</v>
      </c>
      <c r="H245" s="763">
        <v>105</v>
      </c>
      <c r="I245" s="763">
        <v>21</v>
      </c>
    </row>
    <row r="246" spans="1:9" ht="15" customHeight="1">
      <c r="B246" s="215">
        <v>2013</v>
      </c>
      <c r="C246" s="282">
        <v>1519</v>
      </c>
      <c r="D246" s="193">
        <v>1127</v>
      </c>
      <c r="E246" s="193">
        <v>204</v>
      </c>
      <c r="F246" s="193">
        <v>64</v>
      </c>
      <c r="G246" s="193">
        <v>3</v>
      </c>
      <c r="H246" s="193">
        <v>94</v>
      </c>
      <c r="I246" s="193">
        <v>27</v>
      </c>
    </row>
    <row r="247" spans="1:9" ht="15" customHeight="1">
      <c r="B247" s="215">
        <v>2014</v>
      </c>
      <c r="C247" s="282">
        <v>1490</v>
      </c>
      <c r="D247" s="762">
        <v>1098</v>
      </c>
      <c r="E247" s="762">
        <v>203</v>
      </c>
      <c r="F247" s="762">
        <v>73</v>
      </c>
      <c r="G247" s="762">
        <v>3</v>
      </c>
      <c r="H247" s="762">
        <v>95</v>
      </c>
      <c r="I247" s="762">
        <v>18</v>
      </c>
    </row>
    <row r="248" spans="1:9" ht="15" customHeight="1">
      <c r="B248" s="215">
        <v>2015</v>
      </c>
      <c r="C248" s="282">
        <v>1464</v>
      </c>
      <c r="D248" s="762">
        <v>1046</v>
      </c>
      <c r="E248" s="762">
        <v>231</v>
      </c>
      <c r="F248" s="762">
        <v>66</v>
      </c>
      <c r="G248" s="768" t="s">
        <v>72</v>
      </c>
      <c r="H248" s="762">
        <v>98</v>
      </c>
      <c r="I248" s="762">
        <v>23</v>
      </c>
    </row>
    <row r="249" spans="1:9" ht="15" customHeight="1">
      <c r="B249" s="215">
        <v>2016</v>
      </c>
      <c r="C249" s="282">
        <v>602</v>
      </c>
      <c r="D249" s="377">
        <v>238</v>
      </c>
      <c r="E249" s="377">
        <v>210</v>
      </c>
      <c r="F249" s="377">
        <v>19</v>
      </c>
      <c r="G249" s="768" t="s">
        <v>72</v>
      </c>
      <c r="H249" s="377">
        <v>135</v>
      </c>
      <c r="I249" s="618" t="s">
        <v>72</v>
      </c>
    </row>
    <row r="250" spans="1:9" ht="15" customHeight="1">
      <c r="B250" s="215"/>
      <c r="C250" s="766"/>
      <c r="D250" s="763"/>
      <c r="E250" s="763"/>
      <c r="F250" s="763"/>
      <c r="G250" s="160"/>
      <c r="H250" s="763"/>
      <c r="I250" s="160"/>
    </row>
    <row r="251" spans="1:9" ht="15" customHeight="1">
      <c r="A251" s="28" t="s">
        <v>46</v>
      </c>
      <c r="B251" s="215">
        <v>2012</v>
      </c>
      <c r="C251" s="282">
        <v>98</v>
      </c>
      <c r="D251" s="763">
        <v>11</v>
      </c>
      <c r="E251" s="160" t="s">
        <v>72</v>
      </c>
      <c r="F251" s="763">
        <v>5</v>
      </c>
      <c r="G251" s="160" t="s">
        <v>72</v>
      </c>
      <c r="H251" s="763">
        <v>82</v>
      </c>
      <c r="I251" s="160" t="s">
        <v>72</v>
      </c>
    </row>
    <row r="252" spans="1:9" ht="15" customHeight="1">
      <c r="B252" s="215">
        <v>2013</v>
      </c>
      <c r="C252" s="282">
        <v>113</v>
      </c>
      <c r="D252" s="193">
        <v>13</v>
      </c>
      <c r="E252" s="193">
        <v>2</v>
      </c>
      <c r="F252" s="193">
        <v>1</v>
      </c>
      <c r="G252" s="193" t="s">
        <v>72</v>
      </c>
      <c r="H252" s="193">
        <v>97</v>
      </c>
      <c r="I252" s="193" t="s">
        <v>72</v>
      </c>
    </row>
    <row r="253" spans="1:9" ht="15" customHeight="1">
      <c r="B253" s="215">
        <v>2014</v>
      </c>
      <c r="C253" s="282">
        <v>122</v>
      </c>
      <c r="D253" s="762">
        <v>12</v>
      </c>
      <c r="E253" s="762">
        <v>6</v>
      </c>
      <c r="F253" s="762">
        <v>9</v>
      </c>
      <c r="G253" s="767" t="s">
        <v>72</v>
      </c>
      <c r="H253" s="762">
        <v>95</v>
      </c>
      <c r="I253" s="767" t="s">
        <v>72</v>
      </c>
    </row>
    <row r="254" spans="1:9" ht="15" customHeight="1">
      <c r="B254" s="215">
        <v>2015</v>
      </c>
      <c r="C254" s="282">
        <v>70</v>
      </c>
      <c r="D254" s="762">
        <v>8</v>
      </c>
      <c r="E254" s="762">
        <v>3</v>
      </c>
      <c r="F254" s="762">
        <v>4</v>
      </c>
      <c r="G254" s="767" t="s">
        <v>72</v>
      </c>
      <c r="H254" s="762">
        <v>55</v>
      </c>
      <c r="I254" s="767" t="s">
        <v>72</v>
      </c>
    </row>
    <row r="255" spans="1:9" ht="15" customHeight="1">
      <c r="B255" s="215">
        <v>2016</v>
      </c>
      <c r="C255" s="282">
        <v>114</v>
      </c>
      <c r="D255" s="377">
        <v>10</v>
      </c>
      <c r="E255" s="377">
        <v>3</v>
      </c>
      <c r="F255" s="377">
        <v>6</v>
      </c>
      <c r="G255" s="767" t="s">
        <v>72</v>
      </c>
      <c r="H255" s="377">
        <v>95</v>
      </c>
      <c r="I255" s="767" t="s">
        <v>72</v>
      </c>
    </row>
    <row r="256" spans="1:9" ht="15" customHeight="1">
      <c r="B256" s="215"/>
      <c r="C256" s="282"/>
      <c r="D256" s="160"/>
      <c r="E256" s="160"/>
      <c r="F256" s="160"/>
      <c r="G256" s="160"/>
      <c r="H256" s="160"/>
      <c r="I256" s="160"/>
    </row>
    <row r="257" spans="1:9" ht="15" customHeight="1">
      <c r="A257" s="28" t="s">
        <v>47</v>
      </c>
      <c r="B257" s="215">
        <v>2012</v>
      </c>
      <c r="C257" s="282" t="s">
        <v>148</v>
      </c>
      <c r="D257" s="160" t="s">
        <v>148</v>
      </c>
      <c r="E257" s="160" t="s">
        <v>148</v>
      </c>
      <c r="F257" s="160" t="s">
        <v>148</v>
      </c>
      <c r="G257" s="160" t="s">
        <v>148</v>
      </c>
      <c r="H257" s="160" t="s">
        <v>148</v>
      </c>
      <c r="I257" s="160" t="s">
        <v>148</v>
      </c>
    </row>
    <row r="258" spans="1:9" ht="15" customHeight="1">
      <c r="B258" s="215">
        <v>2013</v>
      </c>
      <c r="C258" s="282" t="s">
        <v>148</v>
      </c>
      <c r="D258" s="160" t="s">
        <v>148</v>
      </c>
      <c r="E258" s="160" t="s">
        <v>148</v>
      </c>
      <c r="F258" s="160" t="s">
        <v>148</v>
      </c>
      <c r="G258" s="160" t="s">
        <v>148</v>
      </c>
      <c r="H258" s="160" t="s">
        <v>148</v>
      </c>
      <c r="I258" s="160" t="s">
        <v>148</v>
      </c>
    </row>
    <row r="259" spans="1:9" ht="15" customHeight="1">
      <c r="B259" s="215">
        <v>2014</v>
      </c>
      <c r="C259" s="282">
        <v>266</v>
      </c>
      <c r="D259" s="160">
        <v>212</v>
      </c>
      <c r="E259" s="160">
        <v>17</v>
      </c>
      <c r="F259" s="160">
        <v>7</v>
      </c>
      <c r="G259" s="160">
        <v>3</v>
      </c>
      <c r="H259" s="160">
        <v>27</v>
      </c>
      <c r="I259" s="160" t="s">
        <v>72</v>
      </c>
    </row>
    <row r="260" spans="1:9" ht="15" customHeight="1">
      <c r="B260" s="215">
        <v>2015</v>
      </c>
      <c r="C260" s="282">
        <v>294</v>
      </c>
      <c r="D260" s="762">
        <v>219</v>
      </c>
      <c r="E260" s="762">
        <v>27</v>
      </c>
      <c r="F260" s="762">
        <v>10</v>
      </c>
      <c r="G260" s="762">
        <v>4</v>
      </c>
      <c r="H260" s="762">
        <v>34</v>
      </c>
      <c r="I260" s="160" t="s">
        <v>72</v>
      </c>
    </row>
    <row r="261" spans="1:9" ht="15" customHeight="1">
      <c r="B261" s="215">
        <v>2016</v>
      </c>
      <c r="C261" s="282">
        <v>293</v>
      </c>
      <c r="D261" s="377">
        <v>209</v>
      </c>
      <c r="E261" s="377">
        <v>38</v>
      </c>
      <c r="F261" s="377">
        <v>11</v>
      </c>
      <c r="G261" s="377">
        <v>4</v>
      </c>
      <c r="H261" s="377">
        <v>31</v>
      </c>
      <c r="I261" s="160" t="s">
        <v>72</v>
      </c>
    </row>
    <row r="262" spans="1:9" ht="15" customHeight="1">
      <c r="B262" s="215"/>
      <c r="C262" s="766"/>
      <c r="D262" s="763"/>
      <c r="E262" s="763"/>
      <c r="F262" s="160"/>
      <c r="G262" s="160"/>
      <c r="H262" s="160"/>
      <c r="I262" s="160"/>
    </row>
    <row r="263" spans="1:9" ht="15" customHeight="1">
      <c r="A263" s="28" t="s">
        <v>48</v>
      </c>
      <c r="B263" s="215">
        <v>2012</v>
      </c>
      <c r="C263" s="282">
        <v>57</v>
      </c>
      <c r="D263" s="160">
        <v>21</v>
      </c>
      <c r="E263" s="160">
        <v>36</v>
      </c>
      <c r="F263" s="160" t="s">
        <v>72</v>
      </c>
      <c r="G263" s="160" t="s">
        <v>72</v>
      </c>
      <c r="H263" s="160" t="s">
        <v>72</v>
      </c>
      <c r="I263" s="160" t="s">
        <v>72</v>
      </c>
    </row>
    <row r="264" spans="1:9" ht="15" customHeight="1">
      <c r="B264" s="215">
        <v>2013</v>
      </c>
      <c r="C264" s="282">
        <v>64</v>
      </c>
      <c r="D264" s="193">
        <v>21</v>
      </c>
      <c r="E264" s="193">
        <v>42</v>
      </c>
      <c r="F264" s="193">
        <v>1</v>
      </c>
      <c r="G264" s="193" t="s">
        <v>72</v>
      </c>
      <c r="H264" s="193" t="s">
        <v>72</v>
      </c>
      <c r="I264" s="193" t="s">
        <v>72</v>
      </c>
    </row>
    <row r="265" spans="1:9" ht="15" customHeight="1">
      <c r="B265" s="215">
        <v>2014</v>
      </c>
      <c r="C265" s="282">
        <v>49</v>
      </c>
      <c r="D265" s="762">
        <v>21</v>
      </c>
      <c r="E265" s="762">
        <v>27</v>
      </c>
      <c r="F265" s="762">
        <v>1</v>
      </c>
      <c r="G265" s="767" t="s">
        <v>72</v>
      </c>
      <c r="H265" s="767" t="s">
        <v>72</v>
      </c>
      <c r="I265" s="767" t="s">
        <v>72</v>
      </c>
    </row>
    <row r="266" spans="1:9" ht="15" customHeight="1">
      <c r="B266" s="215">
        <v>2015</v>
      </c>
      <c r="C266" s="282">
        <v>41</v>
      </c>
      <c r="D266" s="762">
        <v>18</v>
      </c>
      <c r="E266" s="762">
        <v>23</v>
      </c>
      <c r="F266" s="767" t="s">
        <v>72</v>
      </c>
      <c r="G266" s="767" t="s">
        <v>72</v>
      </c>
      <c r="H266" s="767" t="s">
        <v>72</v>
      </c>
      <c r="I266" s="767" t="s">
        <v>72</v>
      </c>
    </row>
    <row r="267" spans="1:9" ht="15" customHeight="1">
      <c r="B267" s="215">
        <v>2016</v>
      </c>
      <c r="C267" s="282">
        <v>50</v>
      </c>
      <c r="D267" s="160">
        <v>14</v>
      </c>
      <c r="E267" s="160">
        <v>36</v>
      </c>
      <c r="F267" s="767" t="s">
        <v>72</v>
      </c>
      <c r="G267" s="767" t="s">
        <v>72</v>
      </c>
      <c r="H267" s="767" t="s">
        <v>72</v>
      </c>
      <c r="I267" s="767" t="s">
        <v>72</v>
      </c>
    </row>
    <row r="268" spans="1:9" ht="15" customHeight="1">
      <c r="B268" s="215"/>
      <c r="C268" s="766"/>
      <c r="D268" s="763"/>
      <c r="E268" s="763"/>
      <c r="F268" s="763"/>
      <c r="G268" s="160"/>
      <c r="H268" s="763"/>
      <c r="I268" s="160"/>
    </row>
    <row r="269" spans="1:9" ht="15" customHeight="1">
      <c r="A269" s="28" t="s">
        <v>49</v>
      </c>
      <c r="B269" s="215">
        <v>2012</v>
      </c>
      <c r="C269" s="282">
        <v>184</v>
      </c>
      <c r="D269" s="763">
        <v>134</v>
      </c>
      <c r="E269" s="763">
        <v>21</v>
      </c>
      <c r="F269" s="763">
        <v>13</v>
      </c>
      <c r="G269" s="160" t="s">
        <v>72</v>
      </c>
      <c r="H269" s="763">
        <v>16</v>
      </c>
      <c r="I269" s="160" t="s">
        <v>72</v>
      </c>
    </row>
    <row r="270" spans="1:9" ht="15" customHeight="1">
      <c r="B270" s="215">
        <v>2013</v>
      </c>
      <c r="C270" s="282">
        <v>194</v>
      </c>
      <c r="D270" s="193">
        <v>145</v>
      </c>
      <c r="E270" s="193">
        <v>20</v>
      </c>
      <c r="F270" s="193">
        <v>12</v>
      </c>
      <c r="G270" s="193" t="s">
        <v>72</v>
      </c>
      <c r="H270" s="193">
        <v>17</v>
      </c>
      <c r="I270" s="193" t="s">
        <v>72</v>
      </c>
    </row>
    <row r="271" spans="1:9" ht="15" customHeight="1">
      <c r="B271" s="215">
        <v>2014</v>
      </c>
      <c r="C271" s="282">
        <v>231</v>
      </c>
      <c r="D271" s="762">
        <v>174</v>
      </c>
      <c r="E271" s="762">
        <v>22</v>
      </c>
      <c r="F271" s="762">
        <v>13</v>
      </c>
      <c r="G271" s="767" t="s">
        <v>72</v>
      </c>
      <c r="H271" s="762">
        <v>22</v>
      </c>
      <c r="I271" s="767" t="s">
        <v>72</v>
      </c>
    </row>
    <row r="272" spans="1:9" ht="15" customHeight="1">
      <c r="B272" s="215">
        <v>2015</v>
      </c>
      <c r="C272" s="282">
        <v>244</v>
      </c>
      <c r="D272" s="762">
        <v>183</v>
      </c>
      <c r="E272" s="762">
        <v>24</v>
      </c>
      <c r="F272" s="762">
        <v>13</v>
      </c>
      <c r="G272" s="767" t="s">
        <v>72</v>
      </c>
      <c r="H272" s="762">
        <v>24</v>
      </c>
      <c r="I272" s="767" t="s">
        <v>72</v>
      </c>
    </row>
    <row r="273" spans="1:9" ht="15" customHeight="1">
      <c r="B273" s="215">
        <v>2016</v>
      </c>
      <c r="C273" s="282">
        <v>72</v>
      </c>
      <c r="D273" s="377">
        <v>44</v>
      </c>
      <c r="E273" s="377">
        <v>12</v>
      </c>
      <c r="F273" s="377">
        <v>3</v>
      </c>
      <c r="G273" s="767" t="s">
        <v>72</v>
      </c>
      <c r="H273" s="377">
        <v>13</v>
      </c>
      <c r="I273" s="767" t="s">
        <v>72</v>
      </c>
    </row>
    <row r="274" spans="1:9" ht="15" customHeight="1">
      <c r="B274" s="215"/>
      <c r="C274" s="282"/>
      <c r="D274" s="160"/>
      <c r="E274" s="160"/>
      <c r="F274" s="160"/>
      <c r="G274" s="160"/>
      <c r="H274" s="160"/>
      <c r="I274" s="160"/>
    </row>
    <row r="275" spans="1:9" ht="15" customHeight="1">
      <c r="A275" s="28" t="s">
        <v>50</v>
      </c>
      <c r="B275" s="215">
        <v>2012</v>
      </c>
      <c r="C275" s="282" t="s">
        <v>148</v>
      </c>
      <c r="D275" s="160" t="s">
        <v>148</v>
      </c>
      <c r="E275" s="160" t="s">
        <v>148</v>
      </c>
      <c r="F275" s="160" t="s">
        <v>148</v>
      </c>
      <c r="G275" s="160" t="s">
        <v>148</v>
      </c>
      <c r="H275" s="160" t="s">
        <v>148</v>
      </c>
      <c r="I275" s="160" t="s">
        <v>148</v>
      </c>
    </row>
    <row r="276" spans="1:9" ht="15" customHeight="1">
      <c r="B276" s="215">
        <v>2013</v>
      </c>
      <c r="C276" s="282" t="s">
        <v>148</v>
      </c>
      <c r="D276" s="160" t="s">
        <v>148</v>
      </c>
      <c r="E276" s="160" t="s">
        <v>148</v>
      </c>
      <c r="F276" s="160" t="s">
        <v>148</v>
      </c>
      <c r="G276" s="160" t="s">
        <v>148</v>
      </c>
      <c r="H276" s="160" t="s">
        <v>148</v>
      </c>
      <c r="I276" s="160" t="s">
        <v>148</v>
      </c>
    </row>
    <row r="277" spans="1:9" ht="15" customHeight="1">
      <c r="B277" s="215">
        <v>2014</v>
      </c>
      <c r="C277" s="282" t="s">
        <v>72</v>
      </c>
      <c r="D277" s="160" t="s">
        <v>72</v>
      </c>
      <c r="E277" s="160" t="s">
        <v>72</v>
      </c>
      <c r="F277" s="160" t="s">
        <v>72</v>
      </c>
      <c r="G277" s="160" t="s">
        <v>72</v>
      </c>
      <c r="H277" s="160" t="s">
        <v>72</v>
      </c>
      <c r="I277" s="160" t="s">
        <v>72</v>
      </c>
    </row>
    <row r="278" spans="1:9" ht="15" customHeight="1">
      <c r="B278" s="215">
        <v>2015</v>
      </c>
      <c r="C278" s="282" t="s">
        <v>72</v>
      </c>
      <c r="D278" s="160" t="s">
        <v>72</v>
      </c>
      <c r="E278" s="160" t="s">
        <v>72</v>
      </c>
      <c r="F278" s="160" t="s">
        <v>72</v>
      </c>
      <c r="G278" s="160" t="s">
        <v>72</v>
      </c>
      <c r="H278" s="160" t="s">
        <v>72</v>
      </c>
      <c r="I278" s="160" t="s">
        <v>72</v>
      </c>
    </row>
    <row r="279" spans="1:9" ht="15" customHeight="1">
      <c r="B279" s="215">
        <v>2016</v>
      </c>
      <c r="C279" s="282" t="s">
        <v>72</v>
      </c>
      <c r="D279" s="160" t="s">
        <v>72</v>
      </c>
      <c r="E279" s="160" t="s">
        <v>72</v>
      </c>
      <c r="F279" s="160" t="s">
        <v>72</v>
      </c>
      <c r="G279" s="160" t="s">
        <v>72</v>
      </c>
      <c r="H279" s="160" t="s">
        <v>72</v>
      </c>
      <c r="I279" s="160" t="s">
        <v>72</v>
      </c>
    </row>
    <row r="280" spans="1:9" ht="15" customHeight="1">
      <c r="B280" s="215"/>
      <c r="C280" s="766"/>
      <c r="D280" s="763"/>
      <c r="E280" s="763"/>
      <c r="F280" s="763"/>
      <c r="G280" s="160"/>
      <c r="H280" s="763"/>
      <c r="I280" s="763"/>
    </row>
    <row r="281" spans="1:9" ht="15" customHeight="1">
      <c r="A281" s="28" t="s">
        <v>51</v>
      </c>
      <c r="B281" s="215">
        <v>2012</v>
      </c>
      <c r="C281" s="282">
        <v>65</v>
      </c>
      <c r="D281" s="763">
        <v>12</v>
      </c>
      <c r="E281" s="763">
        <v>32</v>
      </c>
      <c r="F281" s="763">
        <v>8</v>
      </c>
      <c r="G281" s="160" t="s">
        <v>72</v>
      </c>
      <c r="H281" s="763">
        <v>11</v>
      </c>
      <c r="I281" s="763">
        <v>2</v>
      </c>
    </row>
    <row r="282" spans="1:9" ht="15" customHeight="1">
      <c r="B282" s="215">
        <v>2013</v>
      </c>
      <c r="C282" s="282">
        <v>70</v>
      </c>
      <c r="D282" s="193">
        <v>16</v>
      </c>
      <c r="E282" s="193">
        <v>33</v>
      </c>
      <c r="F282" s="193">
        <v>6</v>
      </c>
      <c r="G282" s="193">
        <v>1</v>
      </c>
      <c r="H282" s="193">
        <v>11</v>
      </c>
      <c r="I282" s="193">
        <v>3</v>
      </c>
    </row>
    <row r="283" spans="1:9" ht="15" customHeight="1">
      <c r="B283" s="215">
        <v>2014</v>
      </c>
      <c r="C283" s="282">
        <v>69</v>
      </c>
      <c r="D283" s="762">
        <v>15</v>
      </c>
      <c r="E283" s="762">
        <v>31</v>
      </c>
      <c r="F283" s="762">
        <v>8</v>
      </c>
      <c r="G283" s="767" t="s">
        <v>72</v>
      </c>
      <c r="H283" s="762">
        <v>13</v>
      </c>
      <c r="I283" s="762">
        <v>2</v>
      </c>
    </row>
    <row r="284" spans="1:9" ht="15" customHeight="1">
      <c r="B284" s="215">
        <v>2015</v>
      </c>
      <c r="C284" s="282">
        <v>69</v>
      </c>
      <c r="D284" s="762">
        <v>17</v>
      </c>
      <c r="E284" s="762">
        <v>33</v>
      </c>
      <c r="F284" s="762">
        <v>8</v>
      </c>
      <c r="G284" s="767" t="s">
        <v>72</v>
      </c>
      <c r="H284" s="762">
        <v>8</v>
      </c>
      <c r="I284" s="762">
        <v>3</v>
      </c>
    </row>
    <row r="285" spans="1:9" ht="15" customHeight="1">
      <c r="B285" s="215">
        <v>2016</v>
      </c>
      <c r="C285" s="282">
        <v>64</v>
      </c>
      <c r="D285" s="377">
        <v>17</v>
      </c>
      <c r="E285" s="377">
        <v>31</v>
      </c>
      <c r="F285" s="377">
        <v>10</v>
      </c>
      <c r="G285" s="767" t="s">
        <v>72</v>
      </c>
      <c r="H285" s="377">
        <v>4</v>
      </c>
      <c r="I285" s="377">
        <v>2</v>
      </c>
    </row>
    <row r="286" spans="1:9" ht="15" customHeight="1">
      <c r="B286" s="215"/>
      <c r="C286" s="766"/>
      <c r="D286" s="763"/>
      <c r="E286" s="763"/>
      <c r="F286" s="763"/>
      <c r="G286" s="763"/>
      <c r="H286" s="763"/>
      <c r="I286" s="160"/>
    </row>
    <row r="287" spans="1:9" ht="15" customHeight="1">
      <c r="A287" s="8" t="s">
        <v>52</v>
      </c>
      <c r="B287" s="215">
        <v>2012</v>
      </c>
      <c r="C287" s="282">
        <v>6967</v>
      </c>
      <c r="D287" s="763">
        <v>5883</v>
      </c>
      <c r="E287" s="763">
        <v>287</v>
      </c>
      <c r="F287" s="763">
        <v>477</v>
      </c>
      <c r="G287" s="763">
        <v>17</v>
      </c>
      <c r="H287" s="763">
        <v>303</v>
      </c>
      <c r="I287" s="160" t="s">
        <v>72</v>
      </c>
    </row>
    <row r="288" spans="1:9" ht="15" customHeight="1">
      <c r="B288" s="215">
        <v>2013</v>
      </c>
      <c r="C288" s="282">
        <v>7259</v>
      </c>
      <c r="D288" s="193">
        <v>6157</v>
      </c>
      <c r="E288" s="193">
        <v>241</v>
      </c>
      <c r="F288" s="193">
        <v>536</v>
      </c>
      <c r="G288" s="193">
        <v>25</v>
      </c>
      <c r="H288" s="193">
        <v>300</v>
      </c>
      <c r="I288" s="193" t="s">
        <v>72</v>
      </c>
    </row>
    <row r="289" spans="1:9" ht="15" customHeight="1">
      <c r="B289" s="215">
        <v>2014</v>
      </c>
      <c r="C289" s="282">
        <v>7285</v>
      </c>
      <c r="D289" s="762">
        <v>6240</v>
      </c>
      <c r="E289" s="762">
        <v>230</v>
      </c>
      <c r="F289" s="762">
        <v>426</v>
      </c>
      <c r="G289" s="762">
        <v>21</v>
      </c>
      <c r="H289" s="762">
        <v>368</v>
      </c>
      <c r="I289" s="767" t="s">
        <v>72</v>
      </c>
    </row>
    <row r="290" spans="1:9" ht="15" customHeight="1">
      <c r="B290" s="215">
        <v>2015</v>
      </c>
      <c r="C290" s="282">
        <v>7294</v>
      </c>
      <c r="D290" s="762">
        <v>6206</v>
      </c>
      <c r="E290" s="762">
        <v>168</v>
      </c>
      <c r="F290" s="762">
        <v>518</v>
      </c>
      <c r="G290" s="762">
        <v>19</v>
      </c>
      <c r="H290" s="762">
        <v>383</v>
      </c>
      <c r="I290" s="767" t="s">
        <v>72</v>
      </c>
    </row>
    <row r="291" spans="1:9" ht="15" customHeight="1">
      <c r="B291" s="215">
        <v>2016</v>
      </c>
      <c r="C291" s="282">
        <v>7406</v>
      </c>
      <c r="D291" s="377">
        <v>6175</v>
      </c>
      <c r="E291" s="377">
        <v>547</v>
      </c>
      <c r="F291" s="377">
        <v>256</v>
      </c>
      <c r="G291" s="377">
        <v>25</v>
      </c>
      <c r="H291" s="377">
        <v>403</v>
      </c>
      <c r="I291" s="767" t="s">
        <v>72</v>
      </c>
    </row>
    <row r="292" spans="1:9" ht="15" customHeight="1">
      <c r="B292" s="215"/>
      <c r="C292" s="766"/>
      <c r="D292" s="763"/>
      <c r="E292" s="763"/>
      <c r="F292" s="763"/>
      <c r="G292" s="160"/>
      <c r="H292" s="763"/>
      <c r="I292" s="763"/>
    </row>
    <row r="293" spans="1:9" ht="15" customHeight="1">
      <c r="A293" s="28" t="s">
        <v>53</v>
      </c>
      <c r="B293" s="215">
        <v>2012</v>
      </c>
      <c r="C293" s="282">
        <v>1881</v>
      </c>
      <c r="D293" s="763">
        <v>1105</v>
      </c>
      <c r="E293" s="763">
        <v>98</v>
      </c>
      <c r="F293" s="763">
        <v>50</v>
      </c>
      <c r="G293" s="160" t="s">
        <v>72</v>
      </c>
      <c r="H293" s="763">
        <v>589</v>
      </c>
      <c r="I293" s="763">
        <v>39</v>
      </c>
    </row>
    <row r="294" spans="1:9" ht="15" customHeight="1">
      <c r="B294" s="215">
        <v>2013</v>
      </c>
      <c r="C294" s="282">
        <v>1651</v>
      </c>
      <c r="D294" s="193">
        <v>1041</v>
      </c>
      <c r="E294" s="193">
        <v>117</v>
      </c>
      <c r="F294" s="193">
        <v>37</v>
      </c>
      <c r="G294" s="193" t="s">
        <v>72</v>
      </c>
      <c r="H294" s="193">
        <v>429</v>
      </c>
      <c r="I294" s="193">
        <v>27</v>
      </c>
    </row>
    <row r="295" spans="1:9" ht="15" customHeight="1">
      <c r="B295" s="215">
        <v>2014</v>
      </c>
      <c r="C295" s="282">
        <v>1882</v>
      </c>
      <c r="D295" s="762">
        <v>1249</v>
      </c>
      <c r="E295" s="762">
        <v>118</v>
      </c>
      <c r="F295" s="762">
        <v>34</v>
      </c>
      <c r="G295" s="767" t="s">
        <v>72</v>
      </c>
      <c r="H295" s="762">
        <v>450</v>
      </c>
      <c r="I295" s="762">
        <v>31</v>
      </c>
    </row>
    <row r="296" spans="1:9" ht="15" customHeight="1">
      <c r="B296" s="215">
        <v>2015</v>
      </c>
      <c r="C296" s="282">
        <v>2060</v>
      </c>
      <c r="D296" s="762">
        <v>1375</v>
      </c>
      <c r="E296" s="762">
        <v>122</v>
      </c>
      <c r="F296" s="762">
        <v>35</v>
      </c>
      <c r="G296" s="762">
        <v>2</v>
      </c>
      <c r="H296" s="762">
        <v>526</v>
      </c>
      <c r="I296" s="768" t="s">
        <v>72</v>
      </c>
    </row>
    <row r="297" spans="1:9" ht="15" customHeight="1">
      <c r="B297" s="215">
        <v>2016</v>
      </c>
      <c r="C297" s="282">
        <v>1822</v>
      </c>
      <c r="D297" s="377">
        <v>1165</v>
      </c>
      <c r="E297" s="377">
        <v>106</v>
      </c>
      <c r="F297" s="377">
        <v>30</v>
      </c>
      <c r="G297" s="618" t="s">
        <v>72</v>
      </c>
      <c r="H297" s="377">
        <v>521</v>
      </c>
      <c r="I297" s="768" t="s">
        <v>72</v>
      </c>
    </row>
    <row r="298" spans="1:9" ht="15" customHeight="1">
      <c r="B298" s="215"/>
      <c r="C298" s="766"/>
      <c r="D298" s="763"/>
      <c r="E298" s="763"/>
      <c r="F298" s="763"/>
      <c r="G298" s="160"/>
      <c r="H298" s="763"/>
      <c r="I298" s="160"/>
    </row>
    <row r="299" spans="1:9" ht="15" customHeight="1">
      <c r="A299" s="28" t="s">
        <v>54</v>
      </c>
      <c r="B299" s="215">
        <v>2012</v>
      </c>
      <c r="C299" s="282">
        <v>187</v>
      </c>
      <c r="D299" s="160" t="s">
        <v>72</v>
      </c>
      <c r="E299" s="763">
        <v>5</v>
      </c>
      <c r="F299" s="763">
        <v>2</v>
      </c>
      <c r="G299" s="763">
        <v>30</v>
      </c>
      <c r="H299" s="763">
        <v>150</v>
      </c>
      <c r="I299" s="160" t="s">
        <v>72</v>
      </c>
    </row>
    <row r="300" spans="1:9" ht="15" customHeight="1">
      <c r="B300" s="215">
        <v>2013</v>
      </c>
      <c r="C300" s="282">
        <v>199</v>
      </c>
      <c r="D300" s="193">
        <v>3</v>
      </c>
      <c r="E300" s="193">
        <v>9</v>
      </c>
      <c r="F300" s="193">
        <v>2</v>
      </c>
      <c r="G300" s="193">
        <v>30</v>
      </c>
      <c r="H300" s="193">
        <v>155</v>
      </c>
      <c r="I300" s="193" t="s">
        <v>72</v>
      </c>
    </row>
    <row r="301" spans="1:9" ht="15" customHeight="1">
      <c r="B301" s="215">
        <v>2014</v>
      </c>
      <c r="C301" s="282">
        <v>137</v>
      </c>
      <c r="D301" s="762">
        <v>3</v>
      </c>
      <c r="E301" s="767" t="s">
        <v>72</v>
      </c>
      <c r="F301" s="762">
        <v>4</v>
      </c>
      <c r="G301" s="767" t="s">
        <v>72</v>
      </c>
      <c r="H301" s="762">
        <v>130</v>
      </c>
      <c r="I301" s="767" t="s">
        <v>72</v>
      </c>
    </row>
    <row r="302" spans="1:9" ht="15" customHeight="1">
      <c r="B302" s="215">
        <v>2015</v>
      </c>
      <c r="C302" s="282">
        <v>137</v>
      </c>
      <c r="D302" s="762">
        <v>3</v>
      </c>
      <c r="E302" s="762">
        <v>1</v>
      </c>
      <c r="F302" s="762">
        <v>3</v>
      </c>
      <c r="G302" s="767" t="s">
        <v>72</v>
      </c>
      <c r="H302" s="762">
        <v>130</v>
      </c>
      <c r="I302" s="767" t="s">
        <v>72</v>
      </c>
    </row>
    <row r="303" spans="1:9" ht="15" customHeight="1">
      <c r="B303" s="215">
        <v>2016</v>
      </c>
      <c r="C303" s="282">
        <v>6</v>
      </c>
      <c r="D303" s="618" t="s">
        <v>72</v>
      </c>
      <c r="E303" s="618" t="s">
        <v>72</v>
      </c>
      <c r="F303" s="618">
        <v>6</v>
      </c>
      <c r="G303" s="618" t="s">
        <v>72</v>
      </c>
      <c r="H303" s="618" t="s">
        <v>72</v>
      </c>
      <c r="I303" s="618" t="s">
        <v>72</v>
      </c>
    </row>
    <row r="304" spans="1:9" ht="15" customHeight="1">
      <c r="B304" s="215"/>
      <c r="C304" s="766"/>
      <c r="D304" s="763"/>
      <c r="E304" s="763"/>
      <c r="F304" s="763"/>
      <c r="G304" s="160"/>
      <c r="H304" s="763"/>
      <c r="I304" s="160"/>
    </row>
    <row r="305" spans="1:9" ht="15" customHeight="1">
      <c r="A305" s="28" t="s">
        <v>55</v>
      </c>
      <c r="B305" s="215">
        <v>2012</v>
      </c>
      <c r="C305" s="282">
        <v>662</v>
      </c>
      <c r="D305" s="763">
        <v>452</v>
      </c>
      <c r="E305" s="763">
        <v>17</v>
      </c>
      <c r="F305" s="763">
        <v>4</v>
      </c>
      <c r="G305" s="160" t="s">
        <v>72</v>
      </c>
      <c r="H305" s="763">
        <v>189</v>
      </c>
      <c r="I305" s="160" t="s">
        <v>72</v>
      </c>
    </row>
    <row r="306" spans="1:9" ht="15" customHeight="1">
      <c r="B306" s="215">
        <v>2013</v>
      </c>
      <c r="C306" s="282">
        <v>615</v>
      </c>
      <c r="D306" s="193">
        <v>475</v>
      </c>
      <c r="E306" s="193">
        <v>16</v>
      </c>
      <c r="F306" s="193">
        <v>4</v>
      </c>
      <c r="G306" s="193" t="s">
        <v>72</v>
      </c>
      <c r="H306" s="193">
        <v>120</v>
      </c>
      <c r="I306" s="193" t="s">
        <v>72</v>
      </c>
    </row>
    <row r="307" spans="1:9" ht="15" customHeight="1">
      <c r="B307" s="215">
        <v>2014</v>
      </c>
      <c r="C307" s="282">
        <v>729</v>
      </c>
      <c r="D307" s="762">
        <v>573</v>
      </c>
      <c r="E307" s="762">
        <v>23</v>
      </c>
      <c r="F307" s="762">
        <v>3</v>
      </c>
      <c r="G307" s="767" t="s">
        <v>72</v>
      </c>
      <c r="H307" s="762">
        <v>130</v>
      </c>
      <c r="I307" s="767" t="s">
        <v>72</v>
      </c>
    </row>
    <row r="308" spans="1:9" ht="15" customHeight="1">
      <c r="B308" s="215">
        <v>2015</v>
      </c>
      <c r="C308" s="282">
        <v>695</v>
      </c>
      <c r="D308" s="762">
        <v>561</v>
      </c>
      <c r="E308" s="762">
        <v>20</v>
      </c>
      <c r="F308" s="762">
        <v>4</v>
      </c>
      <c r="G308" s="767" t="s">
        <v>72</v>
      </c>
      <c r="H308" s="762">
        <v>110</v>
      </c>
      <c r="I308" s="767" t="s">
        <v>72</v>
      </c>
    </row>
    <row r="309" spans="1:9" ht="15" customHeight="1">
      <c r="B309" s="215">
        <v>2016</v>
      </c>
      <c r="C309" s="282">
        <v>705</v>
      </c>
      <c r="D309" s="377">
        <v>589</v>
      </c>
      <c r="E309" s="377">
        <v>26</v>
      </c>
      <c r="F309" s="767" t="s">
        <v>72</v>
      </c>
      <c r="G309" s="767" t="s">
        <v>72</v>
      </c>
      <c r="H309" s="377">
        <v>90</v>
      </c>
      <c r="I309" s="767" t="s">
        <v>72</v>
      </c>
    </row>
    <row r="310" spans="1:9" ht="15" customHeight="1">
      <c r="B310" s="215"/>
      <c r="C310" s="766"/>
      <c r="D310" s="763"/>
      <c r="E310" s="763"/>
      <c r="F310" s="160"/>
      <c r="G310" s="160"/>
      <c r="H310" s="763"/>
      <c r="I310" s="160"/>
    </row>
    <row r="311" spans="1:9" ht="15" customHeight="1">
      <c r="A311" s="28" t="s">
        <v>56</v>
      </c>
      <c r="B311" s="215">
        <v>2012</v>
      </c>
      <c r="C311" s="282">
        <v>174</v>
      </c>
      <c r="D311" s="763">
        <v>82</v>
      </c>
      <c r="E311" s="763">
        <v>36</v>
      </c>
      <c r="F311" s="160" t="s">
        <v>72</v>
      </c>
      <c r="G311" s="160" t="s">
        <v>72</v>
      </c>
      <c r="H311" s="763">
        <v>56</v>
      </c>
      <c r="I311" s="160" t="s">
        <v>72</v>
      </c>
    </row>
    <row r="312" spans="1:9" ht="15" customHeight="1">
      <c r="B312" s="215">
        <v>2013</v>
      </c>
      <c r="C312" s="282">
        <v>177</v>
      </c>
      <c r="D312" s="193">
        <v>82</v>
      </c>
      <c r="E312" s="193">
        <v>41</v>
      </c>
      <c r="F312" s="193" t="s">
        <v>72</v>
      </c>
      <c r="G312" s="193" t="s">
        <v>72</v>
      </c>
      <c r="H312" s="193">
        <v>54</v>
      </c>
      <c r="I312" s="193" t="s">
        <v>72</v>
      </c>
    </row>
    <row r="313" spans="1:9" ht="15" customHeight="1">
      <c r="B313" s="215">
        <v>2014</v>
      </c>
      <c r="C313" s="282">
        <v>183</v>
      </c>
      <c r="D313" s="762">
        <v>90</v>
      </c>
      <c r="E313" s="762">
        <v>41</v>
      </c>
      <c r="F313" s="767" t="s">
        <v>72</v>
      </c>
      <c r="G313" s="767" t="s">
        <v>72</v>
      </c>
      <c r="H313" s="762">
        <v>52</v>
      </c>
      <c r="I313" s="767" t="s">
        <v>72</v>
      </c>
    </row>
    <row r="314" spans="1:9" ht="15" customHeight="1">
      <c r="B314" s="215">
        <v>2015</v>
      </c>
      <c r="C314" s="282">
        <v>181</v>
      </c>
      <c r="D314" s="762">
        <v>86</v>
      </c>
      <c r="E314" s="762">
        <v>42</v>
      </c>
      <c r="F314" s="762">
        <v>1</v>
      </c>
      <c r="G314" s="767" t="s">
        <v>72</v>
      </c>
      <c r="H314" s="762">
        <v>52</v>
      </c>
      <c r="I314" s="767" t="s">
        <v>72</v>
      </c>
    </row>
    <row r="315" spans="1:9" ht="15" customHeight="1">
      <c r="B315" s="215">
        <v>2016</v>
      </c>
      <c r="C315" s="282">
        <v>201</v>
      </c>
      <c r="D315" s="377">
        <v>107</v>
      </c>
      <c r="E315" s="377">
        <v>42</v>
      </c>
      <c r="F315" s="767" t="s">
        <v>72</v>
      </c>
      <c r="G315" s="767" t="s">
        <v>72</v>
      </c>
      <c r="H315" s="377">
        <v>52</v>
      </c>
      <c r="I315" s="767" t="s">
        <v>72</v>
      </c>
    </row>
    <row r="316" spans="1:9" ht="15" customHeight="1">
      <c r="B316" s="215"/>
      <c r="C316" s="766"/>
      <c r="D316" s="763"/>
      <c r="E316" s="763"/>
      <c r="F316" s="763"/>
      <c r="G316" s="160"/>
      <c r="H316" s="763"/>
      <c r="I316" s="160"/>
    </row>
    <row r="317" spans="1:9" ht="15" customHeight="1">
      <c r="A317" s="28" t="s">
        <v>57</v>
      </c>
      <c r="B317" s="215">
        <v>2012</v>
      </c>
      <c r="C317" s="282">
        <v>118</v>
      </c>
      <c r="D317" s="763">
        <v>60</v>
      </c>
      <c r="E317" s="763">
        <v>21</v>
      </c>
      <c r="F317" s="763">
        <v>25</v>
      </c>
      <c r="G317" s="160" t="s">
        <v>72</v>
      </c>
      <c r="H317" s="763">
        <v>12</v>
      </c>
      <c r="I317" s="160" t="s">
        <v>72</v>
      </c>
    </row>
    <row r="318" spans="1:9" ht="15" customHeight="1">
      <c r="B318" s="215">
        <v>2013</v>
      </c>
      <c r="C318" s="282">
        <v>104</v>
      </c>
      <c r="D318" s="193">
        <v>73</v>
      </c>
      <c r="E318" s="193">
        <v>11</v>
      </c>
      <c r="F318" s="193">
        <v>7</v>
      </c>
      <c r="G318" s="193" t="s">
        <v>72</v>
      </c>
      <c r="H318" s="193">
        <v>13</v>
      </c>
      <c r="I318" s="193" t="s">
        <v>72</v>
      </c>
    </row>
    <row r="319" spans="1:9" ht="15" customHeight="1">
      <c r="B319" s="215">
        <v>2014</v>
      </c>
      <c r="C319" s="282">
        <v>115</v>
      </c>
      <c r="D319" s="762">
        <v>65</v>
      </c>
      <c r="E319" s="762">
        <v>14</v>
      </c>
      <c r="F319" s="762">
        <v>11</v>
      </c>
      <c r="G319" s="767" t="s">
        <v>72</v>
      </c>
      <c r="H319" s="762">
        <v>25</v>
      </c>
      <c r="I319" s="767" t="s">
        <v>72</v>
      </c>
    </row>
    <row r="320" spans="1:9" ht="15" customHeight="1">
      <c r="B320" s="215">
        <v>2015</v>
      </c>
      <c r="C320" s="282">
        <v>93</v>
      </c>
      <c r="D320" s="762">
        <v>74</v>
      </c>
      <c r="E320" s="762">
        <v>10</v>
      </c>
      <c r="F320" s="762">
        <v>6</v>
      </c>
      <c r="G320" s="767" t="s">
        <v>72</v>
      </c>
      <c r="H320" s="762">
        <v>3</v>
      </c>
      <c r="I320" s="767" t="s">
        <v>72</v>
      </c>
    </row>
    <row r="321" spans="1:9" ht="15" customHeight="1">
      <c r="B321" s="215">
        <v>2016</v>
      </c>
      <c r="C321" s="282">
        <v>134</v>
      </c>
      <c r="D321" s="377">
        <v>77</v>
      </c>
      <c r="E321" s="377">
        <v>40</v>
      </c>
      <c r="F321" s="377">
        <v>17</v>
      </c>
      <c r="G321" s="767" t="s">
        <v>72</v>
      </c>
      <c r="H321" s="767" t="s">
        <v>72</v>
      </c>
      <c r="I321" s="767" t="s">
        <v>72</v>
      </c>
    </row>
    <row r="322" spans="1:9" ht="15" customHeight="1">
      <c r="B322" s="215"/>
      <c r="C322" s="766"/>
      <c r="D322" s="763"/>
      <c r="E322" s="763"/>
      <c r="F322" s="763"/>
      <c r="G322" s="160"/>
      <c r="H322" s="763"/>
      <c r="I322" s="160"/>
    </row>
    <row r="323" spans="1:9" ht="15" customHeight="1">
      <c r="A323" s="28" t="s">
        <v>58</v>
      </c>
      <c r="B323" s="215">
        <v>2012</v>
      </c>
      <c r="C323" s="282">
        <v>441</v>
      </c>
      <c r="D323" s="763">
        <v>331</v>
      </c>
      <c r="E323" s="763">
        <v>27</v>
      </c>
      <c r="F323" s="763">
        <v>14</v>
      </c>
      <c r="G323" s="160" t="s">
        <v>72</v>
      </c>
      <c r="H323" s="763">
        <v>69</v>
      </c>
      <c r="I323" s="160" t="s">
        <v>72</v>
      </c>
    </row>
    <row r="324" spans="1:9" ht="15" customHeight="1">
      <c r="B324" s="215">
        <v>2013</v>
      </c>
      <c r="C324" s="282">
        <v>441</v>
      </c>
      <c r="D324" s="193">
        <v>335</v>
      </c>
      <c r="E324" s="193">
        <v>10</v>
      </c>
      <c r="F324" s="193">
        <v>15</v>
      </c>
      <c r="G324" s="193" t="s">
        <v>72</v>
      </c>
      <c r="H324" s="193">
        <v>81</v>
      </c>
      <c r="I324" s="193" t="s">
        <v>72</v>
      </c>
    </row>
    <row r="325" spans="1:9" ht="15" customHeight="1">
      <c r="B325" s="215">
        <v>2014</v>
      </c>
      <c r="C325" s="282">
        <v>242</v>
      </c>
      <c r="D325" s="762">
        <v>224</v>
      </c>
      <c r="E325" s="762">
        <v>7</v>
      </c>
      <c r="F325" s="762">
        <v>8</v>
      </c>
      <c r="G325" s="767" t="s">
        <v>72</v>
      </c>
      <c r="H325" s="762">
        <v>3</v>
      </c>
      <c r="I325" s="767" t="s">
        <v>72</v>
      </c>
    </row>
    <row r="326" spans="1:9" ht="15" customHeight="1">
      <c r="B326" s="215">
        <v>2015</v>
      </c>
      <c r="C326" s="282">
        <v>366</v>
      </c>
      <c r="D326" s="762">
        <v>336</v>
      </c>
      <c r="E326" s="762">
        <v>12</v>
      </c>
      <c r="F326" s="762">
        <v>13</v>
      </c>
      <c r="G326" s="767" t="s">
        <v>72</v>
      </c>
      <c r="H326" s="762">
        <v>5</v>
      </c>
      <c r="I326" s="767" t="s">
        <v>72</v>
      </c>
    </row>
    <row r="327" spans="1:9" ht="15" customHeight="1">
      <c r="B327" s="215">
        <v>2016</v>
      </c>
      <c r="C327" s="282">
        <v>385</v>
      </c>
      <c r="D327" s="377">
        <v>349</v>
      </c>
      <c r="E327" s="377">
        <v>13</v>
      </c>
      <c r="F327" s="377">
        <v>15</v>
      </c>
      <c r="G327" s="767" t="s">
        <v>72</v>
      </c>
      <c r="H327" s="377">
        <v>8</v>
      </c>
      <c r="I327" s="767" t="s">
        <v>72</v>
      </c>
    </row>
    <row r="328" spans="1:9" ht="15" customHeight="1">
      <c r="B328" s="215"/>
      <c r="C328" s="282"/>
      <c r="D328" s="762"/>
      <c r="E328" s="762"/>
      <c r="F328" s="762"/>
      <c r="G328" s="767"/>
      <c r="H328" s="762"/>
      <c r="I328" s="767"/>
    </row>
    <row r="329" spans="1:9" ht="15" customHeight="1">
      <c r="A329" s="43" t="s">
        <v>59</v>
      </c>
      <c r="B329" s="215">
        <v>2012</v>
      </c>
      <c r="C329" s="282" t="s">
        <v>72</v>
      </c>
      <c r="D329" s="762" t="s">
        <v>72</v>
      </c>
      <c r="E329" s="762" t="s">
        <v>72</v>
      </c>
      <c r="F329" s="762" t="s">
        <v>72</v>
      </c>
      <c r="G329" s="767" t="s">
        <v>72</v>
      </c>
      <c r="H329" s="762" t="s">
        <v>72</v>
      </c>
      <c r="I329" s="767" t="s">
        <v>72</v>
      </c>
    </row>
    <row r="330" spans="1:9" ht="15" customHeight="1">
      <c r="B330" s="215">
        <v>2013</v>
      </c>
      <c r="C330" s="282" t="s">
        <v>72</v>
      </c>
      <c r="D330" s="762" t="s">
        <v>72</v>
      </c>
      <c r="E330" s="762" t="s">
        <v>72</v>
      </c>
      <c r="F330" s="762" t="s">
        <v>72</v>
      </c>
      <c r="G330" s="767" t="s">
        <v>72</v>
      </c>
      <c r="H330" s="762" t="s">
        <v>72</v>
      </c>
      <c r="I330" s="767" t="s">
        <v>72</v>
      </c>
    </row>
    <row r="331" spans="1:9" ht="15" customHeight="1">
      <c r="B331" s="215">
        <v>2014</v>
      </c>
      <c r="C331" s="282" t="s">
        <v>72</v>
      </c>
      <c r="D331" s="762" t="s">
        <v>72</v>
      </c>
      <c r="E331" s="762" t="s">
        <v>72</v>
      </c>
      <c r="F331" s="762" t="s">
        <v>72</v>
      </c>
      <c r="G331" s="767" t="s">
        <v>72</v>
      </c>
      <c r="H331" s="762" t="s">
        <v>72</v>
      </c>
      <c r="I331" s="767" t="s">
        <v>72</v>
      </c>
    </row>
    <row r="332" spans="1:9" ht="15" customHeight="1">
      <c r="B332" s="215">
        <v>2015</v>
      </c>
      <c r="C332" s="282" t="s">
        <v>72</v>
      </c>
      <c r="D332" s="762" t="s">
        <v>72</v>
      </c>
      <c r="E332" s="762" t="s">
        <v>72</v>
      </c>
      <c r="F332" s="762" t="s">
        <v>72</v>
      </c>
      <c r="G332" s="767" t="s">
        <v>72</v>
      </c>
      <c r="H332" s="762" t="s">
        <v>72</v>
      </c>
      <c r="I332" s="767" t="s">
        <v>72</v>
      </c>
    </row>
    <row r="333" spans="1:9" ht="15" customHeight="1">
      <c r="B333" s="215">
        <v>2016</v>
      </c>
      <c r="C333" s="282">
        <v>13</v>
      </c>
      <c r="D333" s="762" t="s">
        <v>72</v>
      </c>
      <c r="E333" s="377">
        <v>10</v>
      </c>
      <c r="F333" s="762" t="s">
        <v>72</v>
      </c>
      <c r="G333" s="767" t="s">
        <v>72</v>
      </c>
      <c r="H333" s="762" t="s">
        <v>72</v>
      </c>
      <c r="I333" s="377">
        <v>3</v>
      </c>
    </row>
    <row r="334" spans="1:9" ht="15" customHeight="1">
      <c r="B334" s="215"/>
      <c r="C334" s="766"/>
      <c r="D334" s="763"/>
      <c r="E334" s="763"/>
      <c r="F334" s="763"/>
      <c r="G334" s="160"/>
      <c r="H334" s="763"/>
      <c r="I334" s="763"/>
    </row>
    <row r="335" spans="1:9" ht="15" customHeight="1">
      <c r="A335" s="28" t="s">
        <v>60</v>
      </c>
      <c r="B335" s="215">
        <v>2012</v>
      </c>
      <c r="C335" s="282">
        <v>1672</v>
      </c>
      <c r="D335" s="763">
        <v>776</v>
      </c>
      <c r="E335" s="763">
        <v>310</v>
      </c>
      <c r="F335" s="763">
        <v>31</v>
      </c>
      <c r="G335" s="160" t="s">
        <v>72</v>
      </c>
      <c r="H335" s="763">
        <v>532</v>
      </c>
      <c r="I335" s="763">
        <v>23</v>
      </c>
    </row>
    <row r="336" spans="1:9" ht="15" customHeight="1">
      <c r="B336" s="215">
        <v>2013</v>
      </c>
      <c r="C336" s="282">
        <v>1556</v>
      </c>
      <c r="D336" s="193">
        <v>660</v>
      </c>
      <c r="E336" s="193">
        <v>269</v>
      </c>
      <c r="F336" s="193">
        <v>26</v>
      </c>
      <c r="G336" s="193" t="s">
        <v>72</v>
      </c>
      <c r="H336" s="193">
        <v>580</v>
      </c>
      <c r="I336" s="193">
        <v>21</v>
      </c>
    </row>
    <row r="337" spans="1:9" ht="15" customHeight="1">
      <c r="B337" s="215">
        <v>2014</v>
      </c>
      <c r="C337" s="282">
        <v>1655</v>
      </c>
      <c r="D337" s="762">
        <v>663</v>
      </c>
      <c r="E337" s="762">
        <v>320</v>
      </c>
      <c r="F337" s="762">
        <v>17</v>
      </c>
      <c r="G337" s="767" t="s">
        <v>72</v>
      </c>
      <c r="H337" s="762">
        <v>632</v>
      </c>
      <c r="I337" s="762">
        <v>23</v>
      </c>
    </row>
    <row r="338" spans="1:9" ht="15" customHeight="1">
      <c r="B338" s="215">
        <v>2015</v>
      </c>
      <c r="C338" s="282">
        <v>1520</v>
      </c>
      <c r="D338" s="762">
        <v>570</v>
      </c>
      <c r="E338" s="762">
        <v>335</v>
      </c>
      <c r="F338" s="762">
        <v>33</v>
      </c>
      <c r="G338" s="767" t="s">
        <v>72</v>
      </c>
      <c r="H338" s="762">
        <v>582</v>
      </c>
      <c r="I338" s="768" t="s">
        <v>72</v>
      </c>
    </row>
    <row r="339" spans="1:9" ht="15" customHeight="1">
      <c r="B339" s="215">
        <v>2016</v>
      </c>
      <c r="C339" s="282">
        <v>1546</v>
      </c>
      <c r="D339" s="377">
        <v>632</v>
      </c>
      <c r="E339" s="377">
        <v>364</v>
      </c>
      <c r="F339" s="377">
        <v>29</v>
      </c>
      <c r="G339" s="377">
        <v>2</v>
      </c>
      <c r="H339" s="377">
        <v>519</v>
      </c>
      <c r="I339" s="768" t="s">
        <v>72</v>
      </c>
    </row>
    <row r="340" spans="1:9" ht="15" customHeight="1">
      <c r="B340" s="215"/>
      <c r="C340" s="766"/>
      <c r="D340" s="763"/>
      <c r="E340" s="763"/>
      <c r="F340" s="763"/>
      <c r="G340" s="160"/>
      <c r="H340" s="763"/>
      <c r="I340" s="160"/>
    </row>
    <row r="341" spans="1:9" ht="15" customHeight="1">
      <c r="A341" s="8" t="s">
        <v>61</v>
      </c>
      <c r="B341" s="215">
        <v>2012</v>
      </c>
      <c r="C341" s="282">
        <v>327</v>
      </c>
      <c r="D341" s="763">
        <v>25</v>
      </c>
      <c r="E341" s="763">
        <v>65</v>
      </c>
      <c r="F341" s="763">
        <v>37</v>
      </c>
      <c r="G341" s="160" t="s">
        <v>72</v>
      </c>
      <c r="H341" s="763">
        <v>200</v>
      </c>
      <c r="I341" s="160" t="s">
        <v>72</v>
      </c>
    </row>
    <row r="342" spans="1:9" ht="15" customHeight="1">
      <c r="B342" s="215">
        <v>2013</v>
      </c>
      <c r="C342" s="282">
        <v>336</v>
      </c>
      <c r="D342" s="193">
        <v>27</v>
      </c>
      <c r="E342" s="193">
        <v>54</v>
      </c>
      <c r="F342" s="193">
        <v>39</v>
      </c>
      <c r="G342" s="193" t="s">
        <v>72</v>
      </c>
      <c r="H342" s="193">
        <v>216</v>
      </c>
      <c r="I342" s="193" t="s">
        <v>72</v>
      </c>
    </row>
    <row r="343" spans="1:9" ht="15" customHeight="1">
      <c r="B343" s="215">
        <v>2014</v>
      </c>
      <c r="C343" s="282">
        <v>381</v>
      </c>
      <c r="D343" s="762">
        <v>31</v>
      </c>
      <c r="E343" s="762">
        <v>57</v>
      </c>
      <c r="F343" s="762">
        <v>33</v>
      </c>
      <c r="G343" s="767" t="s">
        <v>72</v>
      </c>
      <c r="H343" s="762">
        <v>260</v>
      </c>
      <c r="I343" s="767" t="s">
        <v>72</v>
      </c>
    </row>
    <row r="344" spans="1:9" ht="15" customHeight="1">
      <c r="B344" s="215">
        <v>2015</v>
      </c>
      <c r="C344" s="282">
        <v>378</v>
      </c>
      <c r="D344" s="762">
        <v>34</v>
      </c>
      <c r="E344" s="762">
        <v>53</v>
      </c>
      <c r="F344" s="762">
        <v>31</v>
      </c>
      <c r="G344" s="767" t="s">
        <v>72</v>
      </c>
      <c r="H344" s="762">
        <v>260</v>
      </c>
      <c r="I344" s="767" t="s">
        <v>72</v>
      </c>
    </row>
    <row r="345" spans="1:9" ht="15" customHeight="1">
      <c r="B345" s="215">
        <v>2016</v>
      </c>
      <c r="C345" s="282">
        <v>353</v>
      </c>
      <c r="D345" s="377">
        <v>33</v>
      </c>
      <c r="E345" s="377">
        <v>50</v>
      </c>
      <c r="F345" s="377">
        <v>29</v>
      </c>
      <c r="G345" s="767" t="s">
        <v>72</v>
      </c>
      <c r="H345" s="377">
        <v>241</v>
      </c>
      <c r="I345" s="767" t="s">
        <v>72</v>
      </c>
    </row>
    <row r="346" spans="1:9" ht="15" customHeight="1">
      <c r="B346" s="215"/>
      <c r="C346" s="766"/>
      <c r="D346" s="763"/>
      <c r="E346" s="763"/>
      <c r="F346" s="763"/>
      <c r="G346" s="763"/>
      <c r="H346" s="763"/>
      <c r="I346" s="160"/>
    </row>
    <row r="347" spans="1:9" ht="15" customHeight="1">
      <c r="A347" s="28" t="s">
        <v>62</v>
      </c>
      <c r="B347" s="215">
        <v>2012</v>
      </c>
      <c r="C347" s="282">
        <v>440</v>
      </c>
      <c r="D347" s="763">
        <v>126</v>
      </c>
      <c r="E347" s="763">
        <v>76</v>
      </c>
      <c r="F347" s="763">
        <v>39</v>
      </c>
      <c r="G347" s="763">
        <v>9</v>
      </c>
      <c r="H347" s="763">
        <v>190</v>
      </c>
      <c r="I347" s="160" t="s">
        <v>72</v>
      </c>
    </row>
    <row r="348" spans="1:9" ht="15" customHeight="1">
      <c r="B348" s="215">
        <v>2013</v>
      </c>
      <c r="C348" s="282">
        <v>417</v>
      </c>
      <c r="D348" s="193">
        <v>122</v>
      </c>
      <c r="E348" s="193">
        <v>64</v>
      </c>
      <c r="F348" s="193">
        <v>38</v>
      </c>
      <c r="G348" s="193">
        <v>10</v>
      </c>
      <c r="H348" s="193">
        <v>183</v>
      </c>
      <c r="I348" s="193" t="s">
        <v>72</v>
      </c>
    </row>
    <row r="349" spans="1:9" ht="15" customHeight="1">
      <c r="B349" s="215">
        <v>2014</v>
      </c>
      <c r="C349" s="282">
        <v>338</v>
      </c>
      <c r="D349" s="762">
        <v>116</v>
      </c>
      <c r="E349" s="762">
        <v>16</v>
      </c>
      <c r="F349" s="762">
        <v>24</v>
      </c>
      <c r="G349" s="762">
        <v>8</v>
      </c>
      <c r="H349" s="762">
        <v>174</v>
      </c>
      <c r="I349" s="767" t="s">
        <v>72</v>
      </c>
    </row>
    <row r="350" spans="1:9" ht="15" customHeight="1">
      <c r="B350" s="215">
        <v>2015</v>
      </c>
      <c r="C350" s="282">
        <v>314</v>
      </c>
      <c r="D350" s="762">
        <v>99</v>
      </c>
      <c r="E350" s="762">
        <v>22</v>
      </c>
      <c r="F350" s="762">
        <v>17</v>
      </c>
      <c r="G350" s="762">
        <v>8</v>
      </c>
      <c r="H350" s="762">
        <v>168</v>
      </c>
      <c r="I350" s="767" t="s">
        <v>72</v>
      </c>
    </row>
    <row r="351" spans="1:9" ht="15" customHeight="1">
      <c r="B351" s="215">
        <v>2016</v>
      </c>
      <c r="C351" s="282">
        <v>305</v>
      </c>
      <c r="D351" s="377">
        <v>104</v>
      </c>
      <c r="E351" s="377">
        <v>14</v>
      </c>
      <c r="F351" s="377">
        <v>21</v>
      </c>
      <c r="G351" s="377">
        <v>6</v>
      </c>
      <c r="H351" s="377">
        <v>160</v>
      </c>
      <c r="I351" s="767" t="s">
        <v>72</v>
      </c>
    </row>
    <row r="352" spans="1:9" ht="15" customHeight="1">
      <c r="B352" s="215"/>
      <c r="C352" s="766"/>
      <c r="D352" s="763"/>
      <c r="E352" s="763"/>
      <c r="F352" s="763"/>
      <c r="G352" s="763"/>
      <c r="H352" s="763"/>
      <c r="I352" s="160"/>
    </row>
    <row r="353" spans="1:9" ht="15" customHeight="1">
      <c r="A353" s="28" t="s">
        <v>63</v>
      </c>
      <c r="B353" s="215">
        <v>2012</v>
      </c>
      <c r="C353" s="282">
        <v>4040</v>
      </c>
      <c r="D353" s="763">
        <v>3175</v>
      </c>
      <c r="E353" s="763">
        <v>59</v>
      </c>
      <c r="F353" s="763">
        <v>65</v>
      </c>
      <c r="G353" s="763">
        <v>3</v>
      </c>
      <c r="H353" s="763">
        <v>738</v>
      </c>
      <c r="I353" s="160" t="s">
        <v>72</v>
      </c>
    </row>
    <row r="354" spans="1:9" ht="15" customHeight="1">
      <c r="B354" s="215">
        <v>2013</v>
      </c>
      <c r="C354" s="282">
        <v>4057</v>
      </c>
      <c r="D354" s="193">
        <v>3188</v>
      </c>
      <c r="E354" s="193">
        <v>98</v>
      </c>
      <c r="F354" s="193">
        <v>20</v>
      </c>
      <c r="G354" s="193" t="s">
        <v>72</v>
      </c>
      <c r="H354" s="193">
        <v>751</v>
      </c>
      <c r="I354" s="193" t="s">
        <v>72</v>
      </c>
    </row>
    <row r="355" spans="1:9" ht="15" customHeight="1">
      <c r="B355" s="215">
        <v>2014</v>
      </c>
      <c r="C355" s="282">
        <v>4070</v>
      </c>
      <c r="D355" s="762">
        <v>3251</v>
      </c>
      <c r="E355" s="762">
        <v>68</v>
      </c>
      <c r="F355" s="762">
        <v>22</v>
      </c>
      <c r="G355" s="767" t="s">
        <v>72</v>
      </c>
      <c r="H355" s="762">
        <v>729</v>
      </c>
      <c r="I355" s="767" t="s">
        <v>72</v>
      </c>
    </row>
    <row r="356" spans="1:9" ht="15" customHeight="1">
      <c r="B356" s="215">
        <v>2015</v>
      </c>
      <c r="C356" s="282">
        <v>4022</v>
      </c>
      <c r="D356" s="762">
        <v>3177</v>
      </c>
      <c r="E356" s="762">
        <v>103</v>
      </c>
      <c r="F356" s="762">
        <v>16</v>
      </c>
      <c r="G356" s="767" t="s">
        <v>72</v>
      </c>
      <c r="H356" s="762">
        <v>726</v>
      </c>
      <c r="I356" s="767" t="s">
        <v>72</v>
      </c>
    </row>
    <row r="357" spans="1:9" ht="15" customHeight="1">
      <c r="B357" s="215">
        <v>2016</v>
      </c>
      <c r="C357" s="282">
        <v>2675</v>
      </c>
      <c r="D357" s="377">
        <v>2198</v>
      </c>
      <c r="E357" s="377">
        <v>135</v>
      </c>
      <c r="F357" s="377">
        <v>23</v>
      </c>
      <c r="G357" s="767" t="s">
        <v>72</v>
      </c>
      <c r="H357" s="377">
        <v>319</v>
      </c>
      <c r="I357" s="767" t="s">
        <v>72</v>
      </c>
    </row>
    <row r="358" spans="1:9" ht="15" customHeight="1">
      <c r="B358" s="215"/>
      <c r="C358" s="766"/>
      <c r="D358" s="763"/>
      <c r="E358" s="763"/>
      <c r="F358" s="160"/>
      <c r="G358" s="160"/>
      <c r="H358" s="763"/>
      <c r="I358" s="160"/>
    </row>
    <row r="359" spans="1:9" ht="15" customHeight="1">
      <c r="A359" s="28" t="s">
        <v>64</v>
      </c>
      <c r="B359" s="215">
        <v>2012</v>
      </c>
      <c r="C359" s="282">
        <v>10</v>
      </c>
      <c r="D359" s="160">
        <v>6</v>
      </c>
      <c r="E359" s="160">
        <v>4</v>
      </c>
      <c r="F359" s="160" t="s">
        <v>72</v>
      </c>
      <c r="G359" s="160" t="s">
        <v>72</v>
      </c>
      <c r="H359" s="160" t="s">
        <v>72</v>
      </c>
      <c r="I359" s="160" t="s">
        <v>72</v>
      </c>
    </row>
    <row r="360" spans="1:9" ht="15" customHeight="1">
      <c r="B360" s="215">
        <v>2013</v>
      </c>
      <c r="C360" s="282">
        <v>14</v>
      </c>
      <c r="D360" s="193">
        <v>3</v>
      </c>
      <c r="E360" s="193">
        <v>11</v>
      </c>
      <c r="F360" s="193" t="s">
        <v>72</v>
      </c>
      <c r="G360" s="193" t="s">
        <v>72</v>
      </c>
      <c r="H360" s="193" t="s">
        <v>72</v>
      </c>
      <c r="I360" s="193" t="s">
        <v>72</v>
      </c>
    </row>
    <row r="361" spans="1:9" ht="15" customHeight="1">
      <c r="B361" s="215">
        <v>2014</v>
      </c>
      <c r="C361" s="282">
        <v>13</v>
      </c>
      <c r="D361" s="762">
        <v>3</v>
      </c>
      <c r="E361" s="762">
        <v>10</v>
      </c>
      <c r="F361" s="767" t="s">
        <v>72</v>
      </c>
      <c r="G361" s="767" t="s">
        <v>72</v>
      </c>
      <c r="H361" s="767" t="s">
        <v>72</v>
      </c>
      <c r="I361" s="767" t="s">
        <v>72</v>
      </c>
    </row>
    <row r="362" spans="1:9" ht="15" customHeight="1">
      <c r="B362" s="215">
        <v>2015</v>
      </c>
      <c r="C362" s="282">
        <v>12</v>
      </c>
      <c r="D362" s="762">
        <v>3</v>
      </c>
      <c r="E362" s="762">
        <v>9</v>
      </c>
      <c r="F362" s="767" t="s">
        <v>72</v>
      </c>
      <c r="G362" s="767" t="s">
        <v>72</v>
      </c>
      <c r="H362" s="767" t="s">
        <v>72</v>
      </c>
      <c r="I362" s="767" t="s">
        <v>72</v>
      </c>
    </row>
    <row r="363" spans="1:9" ht="15" customHeight="1">
      <c r="B363" s="215">
        <v>2016</v>
      </c>
      <c r="C363" s="282">
        <v>11</v>
      </c>
      <c r="D363" s="160">
        <v>3</v>
      </c>
      <c r="E363" s="160">
        <v>8</v>
      </c>
      <c r="F363" s="767" t="s">
        <v>72</v>
      </c>
      <c r="G363" s="767" t="s">
        <v>72</v>
      </c>
      <c r="H363" s="767" t="s">
        <v>72</v>
      </c>
      <c r="I363" s="767" t="s">
        <v>72</v>
      </c>
    </row>
    <row r="364" spans="1:9" ht="15" customHeight="1">
      <c r="B364" s="215"/>
      <c r="C364" s="766"/>
      <c r="D364" s="763"/>
      <c r="E364" s="763"/>
      <c r="F364" s="763"/>
      <c r="G364" s="160"/>
      <c r="H364" s="160"/>
      <c r="I364" s="160"/>
    </row>
    <row r="365" spans="1:9" ht="15" customHeight="1">
      <c r="A365" s="28" t="s">
        <v>65</v>
      </c>
      <c r="B365" s="215">
        <v>2012</v>
      </c>
      <c r="C365" s="282">
        <v>47</v>
      </c>
      <c r="D365" s="160">
        <v>26</v>
      </c>
      <c r="E365" s="160">
        <v>19</v>
      </c>
      <c r="F365" s="160">
        <v>2</v>
      </c>
      <c r="G365" s="160" t="s">
        <v>72</v>
      </c>
      <c r="H365" s="160" t="s">
        <v>72</v>
      </c>
      <c r="I365" s="160" t="s">
        <v>72</v>
      </c>
    </row>
    <row r="366" spans="1:9" ht="15" customHeight="1">
      <c r="B366" s="215">
        <v>2013</v>
      </c>
      <c r="C366" s="282">
        <v>61</v>
      </c>
      <c r="D366" s="193">
        <v>27</v>
      </c>
      <c r="E366" s="193">
        <v>20</v>
      </c>
      <c r="F366" s="193">
        <v>6</v>
      </c>
      <c r="G366" s="193" t="s">
        <v>72</v>
      </c>
      <c r="H366" s="193">
        <v>8</v>
      </c>
      <c r="I366" s="193" t="s">
        <v>72</v>
      </c>
    </row>
    <row r="367" spans="1:9" ht="15" customHeight="1">
      <c r="B367" s="215">
        <v>2014</v>
      </c>
      <c r="C367" s="282">
        <v>80</v>
      </c>
      <c r="D367" s="762">
        <v>39</v>
      </c>
      <c r="E367" s="762">
        <v>30</v>
      </c>
      <c r="F367" s="762">
        <v>6</v>
      </c>
      <c r="G367" s="767" t="s">
        <v>72</v>
      </c>
      <c r="H367" s="762">
        <v>5</v>
      </c>
      <c r="I367" s="767" t="s">
        <v>72</v>
      </c>
    </row>
    <row r="368" spans="1:9" ht="15" customHeight="1">
      <c r="B368" s="215">
        <v>2015</v>
      </c>
      <c r="C368" s="282">
        <v>69</v>
      </c>
      <c r="D368" s="762">
        <v>42</v>
      </c>
      <c r="E368" s="762">
        <v>16</v>
      </c>
      <c r="F368" s="762">
        <v>4</v>
      </c>
      <c r="G368" s="767" t="s">
        <v>72</v>
      </c>
      <c r="H368" s="762">
        <v>7</v>
      </c>
      <c r="I368" s="767" t="s">
        <v>72</v>
      </c>
    </row>
    <row r="369" spans="1:9" ht="15" customHeight="1">
      <c r="B369" s="215">
        <v>2016</v>
      </c>
      <c r="C369" s="282">
        <v>71</v>
      </c>
      <c r="D369" s="377">
        <v>40</v>
      </c>
      <c r="E369" s="377">
        <v>16</v>
      </c>
      <c r="F369" s="377">
        <v>4</v>
      </c>
      <c r="G369" s="767" t="s">
        <v>72</v>
      </c>
      <c r="H369" s="377">
        <v>11</v>
      </c>
      <c r="I369" s="767" t="s">
        <v>72</v>
      </c>
    </row>
    <row r="370" spans="1:9" ht="15" customHeight="1">
      <c r="B370" s="215"/>
      <c r="C370" s="766"/>
      <c r="D370" s="763"/>
      <c r="E370" s="763"/>
      <c r="F370" s="763"/>
      <c r="G370" s="160"/>
      <c r="H370" s="160"/>
      <c r="I370" s="160"/>
    </row>
    <row r="371" spans="1:9" ht="15" customHeight="1">
      <c r="A371" s="28" t="s">
        <v>66</v>
      </c>
      <c r="B371" s="215">
        <v>2012</v>
      </c>
      <c r="C371" s="282">
        <v>334</v>
      </c>
      <c r="D371" s="763">
        <v>250</v>
      </c>
      <c r="E371" s="763">
        <v>48</v>
      </c>
      <c r="F371" s="763">
        <v>29</v>
      </c>
      <c r="G371" s="763">
        <v>1</v>
      </c>
      <c r="H371" s="763">
        <v>6</v>
      </c>
      <c r="I371" s="160" t="s">
        <v>72</v>
      </c>
    </row>
    <row r="372" spans="1:9" ht="15" customHeight="1">
      <c r="B372" s="215">
        <v>2013</v>
      </c>
      <c r="C372" s="282">
        <v>173</v>
      </c>
      <c r="D372" s="193">
        <v>83</v>
      </c>
      <c r="E372" s="193">
        <v>46</v>
      </c>
      <c r="F372" s="193">
        <v>4</v>
      </c>
      <c r="G372" s="193" t="s">
        <v>72</v>
      </c>
      <c r="H372" s="193">
        <v>40</v>
      </c>
      <c r="I372" s="193" t="s">
        <v>72</v>
      </c>
    </row>
    <row r="373" spans="1:9" ht="15" customHeight="1">
      <c r="B373" s="215">
        <v>2014</v>
      </c>
      <c r="C373" s="282">
        <v>908</v>
      </c>
      <c r="D373" s="762">
        <v>797</v>
      </c>
      <c r="E373" s="762">
        <v>54</v>
      </c>
      <c r="F373" s="762">
        <v>10</v>
      </c>
      <c r="G373" s="762">
        <v>1</v>
      </c>
      <c r="H373" s="762">
        <v>46</v>
      </c>
      <c r="I373" s="767" t="s">
        <v>72</v>
      </c>
    </row>
    <row r="374" spans="1:9" ht="15" customHeight="1">
      <c r="B374" s="215">
        <v>2015</v>
      </c>
      <c r="C374" s="282">
        <v>872</v>
      </c>
      <c r="D374" s="762">
        <v>777</v>
      </c>
      <c r="E374" s="762">
        <v>48</v>
      </c>
      <c r="F374" s="762">
        <v>3</v>
      </c>
      <c r="G374" s="762">
        <v>2</v>
      </c>
      <c r="H374" s="762">
        <v>42</v>
      </c>
      <c r="I374" s="767" t="s">
        <v>72</v>
      </c>
    </row>
    <row r="375" spans="1:9" ht="15" customHeight="1">
      <c r="B375" s="215">
        <v>2016</v>
      </c>
      <c r="C375" s="282">
        <v>712</v>
      </c>
      <c r="D375" s="377">
        <v>610</v>
      </c>
      <c r="E375" s="377">
        <v>54</v>
      </c>
      <c r="F375" s="377">
        <v>4</v>
      </c>
      <c r="G375" s="618" t="s">
        <v>72</v>
      </c>
      <c r="H375" s="377">
        <v>44</v>
      </c>
      <c r="I375" s="767" t="s">
        <v>72</v>
      </c>
    </row>
    <row r="376" spans="1:9" ht="15" customHeight="1">
      <c r="B376" s="215"/>
      <c r="C376" s="766"/>
      <c r="D376" s="763"/>
      <c r="E376" s="763"/>
      <c r="F376" s="763"/>
      <c r="G376" s="763"/>
      <c r="H376" s="763"/>
      <c r="I376" s="763"/>
    </row>
    <row r="377" spans="1:9" ht="15" customHeight="1">
      <c r="A377" s="28" t="s">
        <v>67</v>
      </c>
      <c r="B377" s="215">
        <v>2012</v>
      </c>
      <c r="C377" s="282">
        <v>609</v>
      </c>
      <c r="D377" s="763">
        <v>126</v>
      </c>
      <c r="E377" s="763">
        <v>45</v>
      </c>
      <c r="F377" s="763">
        <v>41</v>
      </c>
      <c r="G377" s="763">
        <v>5</v>
      </c>
      <c r="H377" s="763">
        <v>351</v>
      </c>
      <c r="I377" s="763">
        <v>41</v>
      </c>
    </row>
    <row r="378" spans="1:9" ht="15" customHeight="1">
      <c r="B378" s="215">
        <v>2013</v>
      </c>
      <c r="C378" s="282">
        <v>533</v>
      </c>
      <c r="D378" s="193">
        <v>121</v>
      </c>
      <c r="E378" s="193">
        <v>44</v>
      </c>
      <c r="F378" s="193">
        <v>36</v>
      </c>
      <c r="G378" s="193">
        <v>5</v>
      </c>
      <c r="H378" s="193">
        <v>292</v>
      </c>
      <c r="I378" s="193">
        <v>35</v>
      </c>
    </row>
    <row r="379" spans="1:9" ht="15" customHeight="1">
      <c r="B379" s="215">
        <v>2014</v>
      </c>
      <c r="C379" s="282">
        <v>544</v>
      </c>
      <c r="D379" s="762">
        <v>113</v>
      </c>
      <c r="E379" s="762">
        <v>40</v>
      </c>
      <c r="F379" s="762">
        <v>26</v>
      </c>
      <c r="G379" s="762">
        <v>5</v>
      </c>
      <c r="H379" s="762">
        <v>320</v>
      </c>
      <c r="I379" s="762">
        <v>40</v>
      </c>
    </row>
    <row r="380" spans="1:9" ht="15" customHeight="1">
      <c r="B380" s="215">
        <v>2015</v>
      </c>
      <c r="C380" s="282">
        <v>304</v>
      </c>
      <c r="D380" s="762">
        <v>83</v>
      </c>
      <c r="E380" s="762">
        <v>47</v>
      </c>
      <c r="F380" s="762">
        <v>9</v>
      </c>
      <c r="G380" s="762">
        <v>5</v>
      </c>
      <c r="H380" s="762">
        <v>140</v>
      </c>
      <c r="I380" s="762">
        <v>20</v>
      </c>
    </row>
    <row r="381" spans="1:9" ht="15" customHeight="1">
      <c r="B381" s="215">
        <v>2016</v>
      </c>
      <c r="C381" s="282">
        <v>291</v>
      </c>
      <c r="D381" s="377">
        <v>82</v>
      </c>
      <c r="E381" s="377">
        <v>43</v>
      </c>
      <c r="F381" s="377">
        <v>6</v>
      </c>
      <c r="G381" s="377">
        <v>6</v>
      </c>
      <c r="H381" s="377">
        <v>134</v>
      </c>
      <c r="I381" s="377">
        <v>20</v>
      </c>
    </row>
    <row r="382" spans="1:9" ht="15" customHeight="1">
      <c r="B382" s="215"/>
      <c r="C382" s="766"/>
      <c r="D382" s="763"/>
      <c r="E382" s="763"/>
      <c r="F382" s="763"/>
      <c r="G382" s="763"/>
      <c r="H382" s="763"/>
      <c r="I382" s="160"/>
    </row>
    <row r="383" spans="1:9" ht="15" customHeight="1">
      <c r="A383" s="28" t="s">
        <v>68</v>
      </c>
      <c r="B383" s="215">
        <v>2012</v>
      </c>
      <c r="C383" s="282">
        <v>77</v>
      </c>
      <c r="D383" s="160">
        <v>17</v>
      </c>
      <c r="E383" s="160">
        <v>25</v>
      </c>
      <c r="F383" s="160">
        <v>5</v>
      </c>
      <c r="G383" s="160">
        <v>5</v>
      </c>
      <c r="H383" s="160">
        <v>25</v>
      </c>
      <c r="I383" s="160" t="s">
        <v>72</v>
      </c>
    </row>
    <row r="384" spans="1:9" ht="15" customHeight="1">
      <c r="B384" s="215">
        <v>2013</v>
      </c>
      <c r="C384" s="282">
        <v>50</v>
      </c>
      <c r="D384" s="193">
        <v>14</v>
      </c>
      <c r="E384" s="193">
        <v>21</v>
      </c>
      <c r="F384" s="193" t="s">
        <v>72</v>
      </c>
      <c r="G384" s="193" t="s">
        <v>72</v>
      </c>
      <c r="H384" s="193">
        <v>15</v>
      </c>
      <c r="I384" s="193" t="s">
        <v>72</v>
      </c>
    </row>
    <row r="385" spans="1:9" ht="15" customHeight="1">
      <c r="B385" s="215">
        <v>2014</v>
      </c>
      <c r="C385" s="282">
        <v>73</v>
      </c>
      <c r="D385" s="762">
        <v>14</v>
      </c>
      <c r="E385" s="762">
        <v>35</v>
      </c>
      <c r="F385" s="762">
        <v>7</v>
      </c>
      <c r="G385" s="767" t="s">
        <v>72</v>
      </c>
      <c r="H385" s="762">
        <v>17</v>
      </c>
      <c r="I385" s="767" t="s">
        <v>72</v>
      </c>
    </row>
    <row r="386" spans="1:9" ht="15" customHeight="1">
      <c r="B386" s="215">
        <v>2015</v>
      </c>
      <c r="C386" s="282">
        <v>46</v>
      </c>
      <c r="D386" s="762">
        <v>10</v>
      </c>
      <c r="E386" s="762">
        <v>21</v>
      </c>
      <c r="F386" s="767" t="s">
        <v>72</v>
      </c>
      <c r="G386" s="767" t="s">
        <v>72</v>
      </c>
      <c r="H386" s="762">
        <v>15</v>
      </c>
      <c r="I386" s="767" t="s">
        <v>72</v>
      </c>
    </row>
    <row r="387" spans="1:9" ht="15" customHeight="1">
      <c r="B387" s="215">
        <v>2016</v>
      </c>
      <c r="C387" s="282">
        <v>51</v>
      </c>
      <c r="D387" s="377">
        <v>10</v>
      </c>
      <c r="E387" s="377">
        <v>26</v>
      </c>
      <c r="F387" s="767" t="s">
        <v>72</v>
      </c>
      <c r="G387" s="767" t="s">
        <v>72</v>
      </c>
      <c r="H387" s="377">
        <v>15</v>
      </c>
      <c r="I387" s="767" t="s">
        <v>72</v>
      </c>
    </row>
    <row r="388" spans="1:9" ht="15" customHeight="1">
      <c r="B388" s="215"/>
      <c r="C388" s="766"/>
      <c r="D388" s="763"/>
      <c r="E388" s="763"/>
      <c r="F388" s="763"/>
      <c r="G388" s="160"/>
      <c r="H388" s="160"/>
      <c r="I388" s="160"/>
    </row>
    <row r="389" spans="1:9" ht="15" customHeight="1">
      <c r="A389" s="28" t="s">
        <v>69</v>
      </c>
      <c r="B389" s="215">
        <v>2012</v>
      </c>
      <c r="C389" s="766">
        <v>53</v>
      </c>
      <c r="D389" s="763">
        <v>6</v>
      </c>
      <c r="E389" s="763">
        <v>39</v>
      </c>
      <c r="F389" s="763">
        <v>8</v>
      </c>
      <c r="G389" s="160" t="s">
        <v>72</v>
      </c>
      <c r="H389" s="160" t="s">
        <v>72</v>
      </c>
      <c r="I389" s="160" t="s">
        <v>72</v>
      </c>
    </row>
    <row r="390" spans="1:9" ht="15" customHeight="1">
      <c r="B390" s="215">
        <v>2013</v>
      </c>
      <c r="C390" s="766">
        <v>51</v>
      </c>
      <c r="D390" s="193">
        <v>4</v>
      </c>
      <c r="E390" s="193">
        <v>37</v>
      </c>
      <c r="F390" s="193">
        <v>10</v>
      </c>
      <c r="G390" s="193" t="s">
        <v>72</v>
      </c>
      <c r="H390" s="193" t="s">
        <v>72</v>
      </c>
      <c r="I390" s="193" t="s">
        <v>72</v>
      </c>
    </row>
    <row r="391" spans="1:9" ht="15" customHeight="1">
      <c r="B391" s="215">
        <v>2014</v>
      </c>
      <c r="C391" s="282">
        <v>103</v>
      </c>
      <c r="D391" s="762">
        <v>66</v>
      </c>
      <c r="E391" s="762">
        <v>30</v>
      </c>
      <c r="F391" s="762">
        <v>7</v>
      </c>
      <c r="G391" s="767" t="s">
        <v>72</v>
      </c>
      <c r="H391" s="767" t="s">
        <v>72</v>
      </c>
      <c r="I391" s="767" t="s">
        <v>72</v>
      </c>
    </row>
    <row r="392" spans="1:9" ht="15" customHeight="1">
      <c r="B392" s="215">
        <v>2015</v>
      </c>
      <c r="C392" s="184">
        <v>104</v>
      </c>
      <c r="D392" s="762">
        <v>67</v>
      </c>
      <c r="E392" s="762">
        <v>31</v>
      </c>
      <c r="F392" s="762">
        <v>5</v>
      </c>
      <c r="G392" s="767" t="s">
        <v>72</v>
      </c>
      <c r="H392" s="762">
        <v>1</v>
      </c>
      <c r="I392" s="767" t="s">
        <v>72</v>
      </c>
    </row>
    <row r="393" spans="1:9" ht="15" customHeight="1">
      <c r="A393" s="428"/>
      <c r="B393" s="643">
        <v>2016</v>
      </c>
      <c r="C393" s="784">
        <v>103</v>
      </c>
      <c r="D393" s="378">
        <v>66</v>
      </c>
      <c r="E393" s="378">
        <v>32</v>
      </c>
      <c r="F393" s="378">
        <v>5</v>
      </c>
      <c r="G393" s="785" t="s">
        <v>72</v>
      </c>
      <c r="H393" s="785" t="s">
        <v>72</v>
      </c>
      <c r="I393" s="785" t="s">
        <v>72</v>
      </c>
    </row>
    <row r="394" spans="1:9">
      <c r="A394" s="177"/>
      <c r="C394" s="38"/>
      <c r="D394" s="38"/>
      <c r="F394" s="38"/>
      <c r="H394" s="38"/>
      <c r="I394" s="38"/>
    </row>
    <row r="395" spans="1:9">
      <c r="A395" s="231" t="s">
        <v>920</v>
      </c>
    </row>
  </sheetData>
  <mergeCells count="3">
    <mergeCell ref="A4:B4"/>
    <mergeCell ref="H3:I3"/>
    <mergeCell ref="A2:I2"/>
  </mergeCells>
  <hyperlinks>
    <hyperlink ref="H3" location="'Листа табела'!A1" display="Листа табела"/>
  </hyperlinks>
  <pageMargins left="0.11811023622047245" right="0.11811023622047245" top="0.74803149606299213" bottom="0.74803149606299213" header="0.31496062992125984" footer="0.31496062992125984"/>
  <pageSetup paperSize="9" scale="95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5"/>
  <sheetViews>
    <sheetView zoomScaleNormal="100" workbookViewId="0">
      <pane ySplit="4" topLeftCell="A5" activePane="bottomLeft" state="frozen"/>
      <selection activeCell="E388" sqref="E388"/>
      <selection pane="bottomLeft" activeCell="I3" sqref="I3:J3"/>
    </sheetView>
  </sheetViews>
  <sheetFormatPr defaultRowHeight="12"/>
  <cols>
    <col min="1" max="1" width="21" style="28" customWidth="1"/>
    <col min="2" max="2" width="5.28515625" style="224" customWidth="1"/>
    <col min="3" max="3" width="8.140625" style="28" customWidth="1"/>
    <col min="4" max="4" width="13" style="28" customWidth="1"/>
    <col min="5" max="5" width="12.5703125" style="38" customWidth="1"/>
    <col min="6" max="6" width="12.7109375" style="28" customWidth="1"/>
    <col min="7" max="7" width="10.140625" style="38" customWidth="1"/>
    <col min="8" max="8" width="12.42578125" style="28" customWidth="1"/>
    <col min="9" max="9" width="12.7109375" style="28" customWidth="1"/>
    <col min="10" max="10" width="13" style="28" customWidth="1"/>
    <col min="11" max="16384" width="9.140625" style="28"/>
  </cols>
  <sheetData>
    <row r="2" spans="1:11" ht="15" customHeight="1">
      <c r="A2" s="850" t="s">
        <v>1524</v>
      </c>
      <c r="B2" s="850"/>
      <c r="C2" s="850"/>
      <c r="D2" s="850"/>
      <c r="E2" s="850"/>
      <c r="F2" s="850"/>
      <c r="G2" s="850"/>
      <c r="H2" s="850"/>
      <c r="I2" s="850"/>
      <c r="J2" s="850"/>
    </row>
    <row r="3" spans="1:11" ht="15" customHeight="1" thickBot="1">
      <c r="A3" s="3"/>
      <c r="E3" s="28"/>
      <c r="G3" s="28"/>
      <c r="I3" s="938" t="s">
        <v>0</v>
      </c>
      <c r="J3" s="938"/>
    </row>
    <row r="4" spans="1:11" ht="72.75" thickBot="1">
      <c r="A4" s="1007" t="s">
        <v>946</v>
      </c>
      <c r="B4" s="1008"/>
      <c r="C4" s="748" t="s">
        <v>809</v>
      </c>
      <c r="D4" s="748" t="s">
        <v>933</v>
      </c>
      <c r="E4" s="748" t="s">
        <v>928</v>
      </c>
      <c r="F4" s="748" t="s">
        <v>934</v>
      </c>
      <c r="G4" s="748" t="s">
        <v>935</v>
      </c>
      <c r="H4" s="748" t="s">
        <v>936</v>
      </c>
      <c r="I4" s="748" t="s">
        <v>931</v>
      </c>
      <c r="J4" s="295" t="s">
        <v>937</v>
      </c>
    </row>
    <row r="5" spans="1:11" ht="15" customHeight="1">
      <c r="A5" s="28" t="s">
        <v>5</v>
      </c>
      <c r="B5" s="215">
        <v>2012</v>
      </c>
      <c r="C5" s="282">
        <v>265881</v>
      </c>
      <c r="D5" s="761">
        <v>22115</v>
      </c>
      <c r="E5" s="761">
        <v>12907</v>
      </c>
      <c r="F5" s="761">
        <v>3494</v>
      </c>
      <c r="G5" s="761">
        <v>3122</v>
      </c>
      <c r="H5" s="761">
        <v>78452</v>
      </c>
      <c r="I5" s="761">
        <v>139608</v>
      </c>
      <c r="J5" s="772">
        <v>6183</v>
      </c>
    </row>
    <row r="6" spans="1:11" ht="15" customHeight="1">
      <c r="B6" s="215">
        <v>2013</v>
      </c>
      <c r="C6" s="282">
        <v>153891</v>
      </c>
      <c r="D6" s="773">
        <v>10838</v>
      </c>
      <c r="E6" s="773">
        <v>12585</v>
      </c>
      <c r="F6" s="773">
        <v>3150</v>
      </c>
      <c r="G6" s="773">
        <v>2920</v>
      </c>
      <c r="H6" s="773">
        <v>65987</v>
      </c>
      <c r="I6" s="773">
        <v>57282</v>
      </c>
      <c r="J6" s="773">
        <v>1129</v>
      </c>
    </row>
    <row r="7" spans="1:11" ht="15" customHeight="1">
      <c r="B7" s="215">
        <v>2014</v>
      </c>
      <c r="C7" s="282">
        <v>136976</v>
      </c>
      <c r="D7" s="763">
        <v>6736</v>
      </c>
      <c r="E7" s="763">
        <v>13035</v>
      </c>
      <c r="F7" s="763">
        <v>3052</v>
      </c>
      <c r="G7" s="763">
        <v>3360</v>
      </c>
      <c r="H7" s="763">
        <v>66349</v>
      </c>
      <c r="I7" s="763">
        <v>43217</v>
      </c>
      <c r="J7" s="763">
        <v>1227</v>
      </c>
      <c r="K7" s="38"/>
    </row>
    <row r="8" spans="1:11" ht="15" customHeight="1">
      <c r="B8" s="215">
        <v>2015</v>
      </c>
      <c r="C8" s="282">
        <v>150378</v>
      </c>
      <c r="D8" s="774">
        <v>7456</v>
      </c>
      <c r="E8" s="774">
        <v>13639</v>
      </c>
      <c r="F8" s="774">
        <v>2897</v>
      </c>
      <c r="G8" s="774">
        <v>3396</v>
      </c>
      <c r="H8" s="774">
        <v>67734</v>
      </c>
      <c r="I8" s="774">
        <v>53956</v>
      </c>
      <c r="J8" s="774">
        <v>1300</v>
      </c>
      <c r="K8" s="38"/>
    </row>
    <row r="9" spans="1:11" s="38" customFormat="1" ht="15" customHeight="1">
      <c r="A9" s="28"/>
      <c r="B9" s="215">
        <v>2016</v>
      </c>
      <c r="C9" s="282">
        <v>137956</v>
      </c>
      <c r="D9" s="775">
        <v>6799</v>
      </c>
      <c r="E9" s="775">
        <v>16241</v>
      </c>
      <c r="F9" s="775">
        <v>2798</v>
      </c>
      <c r="G9" s="775">
        <v>3512</v>
      </c>
      <c r="H9" s="775">
        <v>65692</v>
      </c>
      <c r="I9" s="775">
        <v>41761</v>
      </c>
      <c r="J9" s="775">
        <v>1153</v>
      </c>
    </row>
    <row r="10" spans="1:11" s="38" customFormat="1" ht="15" customHeight="1">
      <c r="A10" s="28"/>
      <c r="B10" s="215"/>
      <c r="C10" s="766"/>
      <c r="D10" s="763"/>
      <c r="E10" s="763"/>
      <c r="F10" s="763"/>
      <c r="G10" s="160"/>
      <c r="H10" s="160"/>
      <c r="I10" s="763"/>
      <c r="J10" s="763"/>
    </row>
    <row r="11" spans="1:11" s="38" customFormat="1" ht="15" customHeight="1">
      <c r="A11" s="286" t="s">
        <v>6</v>
      </c>
      <c r="B11" s="215">
        <v>2012</v>
      </c>
      <c r="C11" s="282">
        <v>16717</v>
      </c>
      <c r="D11" s="763">
        <v>3248</v>
      </c>
      <c r="E11" s="763">
        <v>3434</v>
      </c>
      <c r="F11" s="763">
        <v>407</v>
      </c>
      <c r="G11" s="160">
        <v>804</v>
      </c>
      <c r="H11" s="160">
        <v>2877</v>
      </c>
      <c r="I11" s="763">
        <v>911</v>
      </c>
      <c r="J11" s="763">
        <v>5036</v>
      </c>
    </row>
    <row r="12" spans="1:11" s="38" customFormat="1" ht="15" customHeight="1">
      <c r="A12" s="28"/>
      <c r="B12" s="215">
        <v>2013</v>
      </c>
      <c r="C12" s="282">
        <v>12084</v>
      </c>
      <c r="D12" s="763">
        <v>3473</v>
      </c>
      <c r="E12" s="763">
        <v>3227</v>
      </c>
      <c r="F12" s="763">
        <v>299</v>
      </c>
      <c r="G12" s="763">
        <v>767</v>
      </c>
      <c r="H12" s="763">
        <v>3228</v>
      </c>
      <c r="I12" s="763">
        <v>1090</v>
      </c>
      <c r="J12" s="193" t="s">
        <v>72</v>
      </c>
    </row>
    <row r="13" spans="1:11" s="38" customFormat="1" ht="15" customHeight="1">
      <c r="A13" s="28"/>
      <c r="B13" s="215">
        <v>2014</v>
      </c>
      <c r="C13" s="282">
        <v>10096</v>
      </c>
      <c r="D13" s="776" t="s">
        <v>72</v>
      </c>
      <c r="E13" s="777">
        <v>3421</v>
      </c>
      <c r="F13" s="777">
        <v>265</v>
      </c>
      <c r="G13" s="777">
        <v>691</v>
      </c>
      <c r="H13" s="777">
        <v>3527</v>
      </c>
      <c r="I13" s="777">
        <v>2192</v>
      </c>
      <c r="J13" s="776" t="s">
        <v>72</v>
      </c>
    </row>
    <row r="14" spans="1:11" s="38" customFormat="1" ht="15" customHeight="1">
      <c r="A14" s="28"/>
      <c r="B14" s="287">
        <v>2015</v>
      </c>
      <c r="C14" s="282">
        <v>10086</v>
      </c>
      <c r="D14" s="778" t="s">
        <v>72</v>
      </c>
      <c r="E14" s="779">
        <v>3577</v>
      </c>
      <c r="F14" s="779">
        <v>251</v>
      </c>
      <c r="G14" s="779">
        <v>779</v>
      </c>
      <c r="H14" s="779">
        <v>3567</v>
      </c>
      <c r="I14" s="779">
        <v>1850</v>
      </c>
      <c r="J14" s="779">
        <v>62</v>
      </c>
    </row>
    <row r="15" spans="1:11" s="16" customFormat="1" ht="15" customHeight="1">
      <c r="A15" s="9"/>
      <c r="B15" s="215">
        <v>2016</v>
      </c>
      <c r="C15" s="282">
        <v>10273</v>
      </c>
      <c r="D15" s="778" t="s">
        <v>72</v>
      </c>
      <c r="E15" s="377">
        <v>3809</v>
      </c>
      <c r="F15" s="377">
        <v>277</v>
      </c>
      <c r="G15" s="377">
        <v>788</v>
      </c>
      <c r="H15" s="377">
        <v>3364</v>
      </c>
      <c r="I15" s="377">
        <v>2035</v>
      </c>
      <c r="J15" s="618" t="s">
        <v>72</v>
      </c>
    </row>
    <row r="16" spans="1:11" s="38" customFormat="1" ht="15" customHeight="1">
      <c r="A16" s="28"/>
      <c r="B16" s="215"/>
      <c r="C16" s="766"/>
      <c r="D16" s="763"/>
      <c r="E16" s="763"/>
      <c r="F16" s="160"/>
      <c r="G16" s="160"/>
      <c r="H16" s="160"/>
      <c r="I16" s="763"/>
      <c r="J16" s="160"/>
    </row>
    <row r="17" spans="1:10" s="38" customFormat="1" ht="15" customHeight="1">
      <c r="A17" s="28" t="s">
        <v>938</v>
      </c>
      <c r="B17" s="215">
        <v>2012</v>
      </c>
      <c r="C17" s="282">
        <v>1</v>
      </c>
      <c r="D17" s="160" t="s">
        <v>72</v>
      </c>
      <c r="E17" s="160">
        <v>1</v>
      </c>
      <c r="F17" s="160" t="s">
        <v>72</v>
      </c>
      <c r="G17" s="160" t="s">
        <v>72</v>
      </c>
      <c r="H17" s="160" t="s">
        <v>72</v>
      </c>
      <c r="I17" s="160" t="s">
        <v>72</v>
      </c>
      <c r="J17" s="160" t="s">
        <v>72</v>
      </c>
    </row>
    <row r="18" spans="1:10" s="38" customFormat="1" ht="15" customHeight="1">
      <c r="B18" s="215">
        <v>2013</v>
      </c>
      <c r="C18" s="282">
        <v>1</v>
      </c>
      <c r="D18" s="193" t="s">
        <v>72</v>
      </c>
      <c r="E18" s="763">
        <v>1</v>
      </c>
      <c r="F18" s="193" t="s">
        <v>72</v>
      </c>
      <c r="G18" s="193" t="s">
        <v>72</v>
      </c>
      <c r="H18" s="193" t="s">
        <v>72</v>
      </c>
      <c r="I18" s="193" t="s">
        <v>72</v>
      </c>
      <c r="J18" s="193" t="s">
        <v>72</v>
      </c>
    </row>
    <row r="19" spans="1:10" s="38" customFormat="1" ht="15" customHeight="1">
      <c r="B19" s="215">
        <v>2014</v>
      </c>
      <c r="C19" s="282">
        <v>1</v>
      </c>
      <c r="D19" s="776" t="s">
        <v>72</v>
      </c>
      <c r="E19" s="777">
        <v>1</v>
      </c>
      <c r="F19" s="776" t="s">
        <v>72</v>
      </c>
      <c r="G19" s="776" t="s">
        <v>72</v>
      </c>
      <c r="H19" s="776" t="s">
        <v>72</v>
      </c>
      <c r="I19" s="776" t="s">
        <v>72</v>
      </c>
      <c r="J19" s="776" t="s">
        <v>72</v>
      </c>
    </row>
    <row r="20" spans="1:10" s="38" customFormat="1" ht="15" customHeight="1">
      <c r="A20" s="28"/>
      <c r="B20" s="215">
        <v>2015</v>
      </c>
      <c r="C20" s="282">
        <v>112</v>
      </c>
      <c r="D20" s="778" t="s">
        <v>72</v>
      </c>
      <c r="E20" s="779">
        <v>40</v>
      </c>
      <c r="F20" s="778" t="s">
        <v>72</v>
      </c>
      <c r="G20" s="778" t="s">
        <v>72</v>
      </c>
      <c r="H20" s="779">
        <v>17</v>
      </c>
      <c r="I20" s="778" t="s">
        <v>72</v>
      </c>
      <c r="J20" s="779">
        <v>55</v>
      </c>
    </row>
    <row r="21" spans="1:10" s="38" customFormat="1" ht="15" customHeight="1">
      <c r="A21" s="28"/>
      <c r="B21" s="215">
        <v>2016</v>
      </c>
      <c r="C21" s="284">
        <v>104</v>
      </c>
      <c r="D21" s="778" t="s">
        <v>72</v>
      </c>
      <c r="E21" s="377">
        <v>21</v>
      </c>
      <c r="F21" s="778" t="s">
        <v>72</v>
      </c>
      <c r="G21" s="778" t="s">
        <v>72</v>
      </c>
      <c r="H21" s="377">
        <v>42</v>
      </c>
      <c r="I21" s="377">
        <v>41</v>
      </c>
      <c r="J21" s="618" t="s">
        <v>72</v>
      </c>
    </row>
    <row r="22" spans="1:10" s="38" customFormat="1" ht="15" customHeight="1">
      <c r="A22" s="28"/>
      <c r="B22" s="215"/>
      <c r="C22" s="766"/>
      <c r="D22" s="763"/>
      <c r="E22" s="763"/>
      <c r="F22" s="763"/>
      <c r="G22" s="160"/>
      <c r="H22" s="763"/>
      <c r="I22" s="160"/>
      <c r="J22" s="160"/>
    </row>
    <row r="23" spans="1:10" s="38" customFormat="1" ht="15" customHeight="1">
      <c r="A23" s="286" t="s">
        <v>8</v>
      </c>
      <c r="B23" s="215">
        <v>2012</v>
      </c>
      <c r="C23" s="282">
        <v>9314</v>
      </c>
      <c r="D23" s="763">
        <v>3117</v>
      </c>
      <c r="E23" s="763">
        <v>683</v>
      </c>
      <c r="F23" s="763">
        <v>428</v>
      </c>
      <c r="G23" s="160">
        <v>283</v>
      </c>
      <c r="H23" s="763">
        <v>1638</v>
      </c>
      <c r="I23" s="160">
        <v>3165</v>
      </c>
      <c r="J23" s="160" t="s">
        <v>72</v>
      </c>
    </row>
    <row r="24" spans="1:10" s="38" customFormat="1" ht="15" customHeight="1">
      <c r="A24" s="28"/>
      <c r="B24" s="215">
        <v>2013</v>
      </c>
      <c r="C24" s="282">
        <v>6854</v>
      </c>
      <c r="D24" s="763">
        <v>163</v>
      </c>
      <c r="E24" s="763">
        <v>848</v>
      </c>
      <c r="F24" s="763">
        <v>396</v>
      </c>
      <c r="G24" s="193" t="s">
        <v>72</v>
      </c>
      <c r="H24" s="763">
        <v>1889</v>
      </c>
      <c r="I24" s="763">
        <v>3546</v>
      </c>
      <c r="J24" s="763">
        <v>12</v>
      </c>
    </row>
    <row r="25" spans="1:10" s="38" customFormat="1" ht="15" customHeight="1">
      <c r="A25" s="28"/>
      <c r="B25" s="215">
        <v>2014</v>
      </c>
      <c r="C25" s="282">
        <v>8243</v>
      </c>
      <c r="D25" s="777">
        <v>193</v>
      </c>
      <c r="E25" s="777">
        <v>1015</v>
      </c>
      <c r="F25" s="777">
        <v>366</v>
      </c>
      <c r="G25" s="777">
        <v>346</v>
      </c>
      <c r="H25" s="777">
        <v>2573</v>
      </c>
      <c r="I25" s="777">
        <v>3750</v>
      </c>
      <c r="J25" s="776" t="s">
        <v>72</v>
      </c>
    </row>
    <row r="26" spans="1:10" s="38" customFormat="1" ht="15" customHeight="1">
      <c r="A26" s="28"/>
      <c r="B26" s="215">
        <v>2015</v>
      </c>
      <c r="C26" s="282">
        <v>8578</v>
      </c>
      <c r="D26" s="779">
        <v>171</v>
      </c>
      <c r="E26" s="779">
        <v>1135</v>
      </c>
      <c r="F26" s="779">
        <v>410</v>
      </c>
      <c r="G26" s="779">
        <v>500</v>
      </c>
      <c r="H26" s="779">
        <v>2763</v>
      </c>
      <c r="I26" s="779">
        <v>3587</v>
      </c>
      <c r="J26" s="779">
        <v>12</v>
      </c>
    </row>
    <row r="27" spans="1:10" s="38" customFormat="1" ht="15" customHeight="1">
      <c r="A27" s="28"/>
      <c r="B27" s="215">
        <v>2016</v>
      </c>
      <c r="C27" s="282">
        <v>9849</v>
      </c>
      <c r="D27" s="377">
        <v>196</v>
      </c>
      <c r="E27" s="377">
        <v>1409</v>
      </c>
      <c r="F27" s="377">
        <v>490</v>
      </c>
      <c r="G27" s="377">
        <v>528</v>
      </c>
      <c r="H27" s="377">
        <v>3767</v>
      </c>
      <c r="I27" s="377">
        <v>3439</v>
      </c>
      <c r="J27" s="377">
        <v>20</v>
      </c>
    </row>
    <row r="28" spans="1:10" s="38" customFormat="1" ht="15" customHeight="1">
      <c r="A28" s="28"/>
      <c r="B28" s="215"/>
      <c r="C28" s="766"/>
      <c r="D28" s="763"/>
      <c r="E28" s="763"/>
      <c r="F28" s="763"/>
      <c r="G28" s="160"/>
      <c r="H28" s="763"/>
      <c r="I28" s="160"/>
      <c r="J28" s="160"/>
    </row>
    <row r="29" spans="1:10" s="38" customFormat="1" ht="15" customHeight="1">
      <c r="A29" s="28" t="s">
        <v>9</v>
      </c>
      <c r="B29" s="215">
        <v>2012</v>
      </c>
      <c r="C29" s="282">
        <v>495</v>
      </c>
      <c r="D29" s="763">
        <v>11</v>
      </c>
      <c r="E29" s="763">
        <v>54</v>
      </c>
      <c r="F29" s="763">
        <v>12</v>
      </c>
      <c r="G29" s="763">
        <v>11</v>
      </c>
      <c r="H29" s="763">
        <v>365</v>
      </c>
      <c r="I29" s="160">
        <v>42</v>
      </c>
      <c r="J29" s="160" t="s">
        <v>72</v>
      </c>
    </row>
    <row r="30" spans="1:10" s="38" customFormat="1" ht="15" customHeight="1">
      <c r="A30" s="28"/>
      <c r="B30" s="215">
        <v>2013</v>
      </c>
      <c r="C30" s="282">
        <v>399</v>
      </c>
      <c r="D30" s="193" t="s">
        <v>72</v>
      </c>
      <c r="E30" s="763">
        <v>54</v>
      </c>
      <c r="F30" s="763">
        <v>26</v>
      </c>
      <c r="G30" s="763">
        <v>11</v>
      </c>
      <c r="H30" s="763">
        <v>288</v>
      </c>
      <c r="I30" s="763">
        <v>20</v>
      </c>
      <c r="J30" s="193" t="s">
        <v>72</v>
      </c>
    </row>
    <row r="31" spans="1:10" s="38" customFormat="1" ht="15" customHeight="1">
      <c r="A31" s="28"/>
      <c r="B31" s="215">
        <v>2014</v>
      </c>
      <c r="C31" s="282">
        <v>410</v>
      </c>
      <c r="D31" s="777">
        <v>5</v>
      </c>
      <c r="E31" s="777">
        <v>54</v>
      </c>
      <c r="F31" s="777">
        <v>25</v>
      </c>
      <c r="G31" s="777">
        <v>11</v>
      </c>
      <c r="H31" s="777">
        <v>292</v>
      </c>
      <c r="I31" s="777">
        <v>23</v>
      </c>
      <c r="J31" s="776" t="s">
        <v>72</v>
      </c>
    </row>
    <row r="32" spans="1:10" s="38" customFormat="1" ht="15" customHeight="1">
      <c r="A32" s="28"/>
      <c r="B32" s="215">
        <v>2015</v>
      </c>
      <c r="C32" s="282">
        <v>352</v>
      </c>
      <c r="D32" s="779">
        <v>7</v>
      </c>
      <c r="E32" s="779">
        <v>54</v>
      </c>
      <c r="F32" s="779">
        <v>8</v>
      </c>
      <c r="G32" s="778" t="s">
        <v>72</v>
      </c>
      <c r="H32" s="779">
        <v>269</v>
      </c>
      <c r="I32" s="779">
        <v>14</v>
      </c>
      <c r="J32" s="776" t="s">
        <v>72</v>
      </c>
    </row>
    <row r="33" spans="1:10" s="38" customFormat="1" ht="15" customHeight="1">
      <c r="A33" s="28"/>
      <c r="B33" s="215">
        <v>2016</v>
      </c>
      <c r="C33" s="282">
        <v>222</v>
      </c>
      <c r="D33" s="377">
        <v>7</v>
      </c>
      <c r="E33" s="377">
        <v>48</v>
      </c>
      <c r="F33" s="377">
        <v>7</v>
      </c>
      <c r="G33" s="778" t="s">
        <v>72</v>
      </c>
      <c r="H33" s="377">
        <v>146</v>
      </c>
      <c r="I33" s="377">
        <v>14</v>
      </c>
      <c r="J33" s="776" t="s">
        <v>72</v>
      </c>
    </row>
    <row r="34" spans="1:10" s="38" customFormat="1" ht="15" customHeight="1">
      <c r="A34" s="28"/>
      <c r="B34" s="215"/>
      <c r="C34" s="766"/>
      <c r="D34" s="763"/>
      <c r="E34" s="763"/>
      <c r="F34" s="763"/>
      <c r="G34" s="160"/>
      <c r="H34" s="763"/>
      <c r="I34" s="160"/>
      <c r="J34" s="160"/>
    </row>
    <row r="35" spans="1:10" s="38" customFormat="1" ht="15" customHeight="1">
      <c r="A35" s="28" t="s">
        <v>10</v>
      </c>
      <c r="B35" s="215">
        <v>2012</v>
      </c>
      <c r="C35" s="282">
        <v>1153</v>
      </c>
      <c r="D35" s="763">
        <v>618</v>
      </c>
      <c r="E35" s="763">
        <v>36</v>
      </c>
      <c r="F35" s="763">
        <v>28</v>
      </c>
      <c r="G35" s="160">
        <v>22</v>
      </c>
      <c r="H35" s="763">
        <v>372</v>
      </c>
      <c r="I35" s="160">
        <v>77</v>
      </c>
      <c r="J35" s="160" t="s">
        <v>72</v>
      </c>
    </row>
    <row r="36" spans="1:10" s="38" customFormat="1" ht="15" customHeight="1">
      <c r="A36" s="28"/>
      <c r="B36" s="215">
        <v>2013</v>
      </c>
      <c r="C36" s="282">
        <v>559</v>
      </c>
      <c r="D36" s="763">
        <v>4</v>
      </c>
      <c r="E36" s="763">
        <v>35</v>
      </c>
      <c r="F36" s="763">
        <v>33</v>
      </c>
      <c r="G36" s="763">
        <v>27</v>
      </c>
      <c r="H36" s="763">
        <v>400</v>
      </c>
      <c r="I36" s="763">
        <v>60</v>
      </c>
      <c r="J36" s="193" t="s">
        <v>72</v>
      </c>
    </row>
    <row r="37" spans="1:10" s="38" customFormat="1" ht="15" customHeight="1">
      <c r="A37" s="28"/>
      <c r="B37" s="215">
        <v>2014</v>
      </c>
      <c r="C37" s="282">
        <v>606</v>
      </c>
      <c r="D37" s="777">
        <v>3</v>
      </c>
      <c r="E37" s="777">
        <v>39</v>
      </c>
      <c r="F37" s="777">
        <v>40</v>
      </c>
      <c r="G37" s="777">
        <v>31</v>
      </c>
      <c r="H37" s="777">
        <v>417</v>
      </c>
      <c r="I37" s="777">
        <v>76</v>
      </c>
      <c r="J37" s="776" t="s">
        <v>72</v>
      </c>
    </row>
    <row r="38" spans="1:10" s="38" customFormat="1" ht="15" customHeight="1">
      <c r="A38" s="28"/>
      <c r="B38" s="215">
        <v>2015</v>
      </c>
      <c r="C38" s="282">
        <v>596</v>
      </c>
      <c r="D38" s="779">
        <v>2</v>
      </c>
      <c r="E38" s="779">
        <v>23</v>
      </c>
      <c r="F38" s="779">
        <v>43</v>
      </c>
      <c r="G38" s="778" t="s">
        <v>72</v>
      </c>
      <c r="H38" s="779">
        <v>408</v>
      </c>
      <c r="I38" s="779">
        <v>120</v>
      </c>
      <c r="J38" s="778" t="s">
        <v>72</v>
      </c>
    </row>
    <row r="39" spans="1:10" s="38" customFormat="1" ht="15" customHeight="1">
      <c r="A39" s="28"/>
      <c r="B39" s="215">
        <v>2016</v>
      </c>
      <c r="C39" s="282">
        <v>627</v>
      </c>
      <c r="D39" s="377">
        <v>4</v>
      </c>
      <c r="E39" s="377">
        <v>28</v>
      </c>
      <c r="F39" s="377">
        <v>46</v>
      </c>
      <c r="G39" s="778" t="s">
        <v>72</v>
      </c>
      <c r="H39" s="377">
        <v>410</v>
      </c>
      <c r="I39" s="377">
        <v>139</v>
      </c>
      <c r="J39" s="778" t="s">
        <v>72</v>
      </c>
    </row>
    <row r="40" spans="1:10" s="38" customFormat="1" ht="15" customHeight="1">
      <c r="A40" s="28"/>
      <c r="B40" s="215"/>
      <c r="C40" s="766"/>
      <c r="D40" s="763"/>
      <c r="E40" s="763"/>
      <c r="F40" s="763"/>
      <c r="G40" s="763"/>
      <c r="H40" s="763"/>
      <c r="I40" s="160"/>
      <c r="J40" s="763"/>
    </row>
    <row r="41" spans="1:10" s="38" customFormat="1" ht="15" customHeight="1">
      <c r="A41" s="28" t="s">
        <v>11</v>
      </c>
      <c r="B41" s="215">
        <v>2012</v>
      </c>
      <c r="C41" s="282">
        <v>2573</v>
      </c>
      <c r="D41" s="763">
        <v>131</v>
      </c>
      <c r="E41" s="763">
        <v>149</v>
      </c>
      <c r="F41" s="763">
        <v>123</v>
      </c>
      <c r="G41" s="160">
        <v>25</v>
      </c>
      <c r="H41" s="763">
        <v>1866</v>
      </c>
      <c r="I41" s="763">
        <v>277</v>
      </c>
      <c r="J41" s="763">
        <v>2</v>
      </c>
    </row>
    <row r="42" spans="1:10" s="38" customFormat="1" ht="15" customHeight="1">
      <c r="A42" s="28"/>
      <c r="B42" s="215">
        <v>2013</v>
      </c>
      <c r="C42" s="282">
        <v>2085</v>
      </c>
      <c r="D42" s="763">
        <v>141</v>
      </c>
      <c r="E42" s="763">
        <v>166</v>
      </c>
      <c r="F42" s="763">
        <v>21</v>
      </c>
      <c r="G42" s="763">
        <v>2</v>
      </c>
      <c r="H42" s="763">
        <v>1418</v>
      </c>
      <c r="I42" s="763">
        <v>337</v>
      </c>
      <c r="J42" s="193" t="s">
        <v>72</v>
      </c>
    </row>
    <row r="43" spans="1:10" s="38" customFormat="1" ht="15" customHeight="1">
      <c r="A43" s="28"/>
      <c r="B43" s="215">
        <v>2014</v>
      </c>
      <c r="C43" s="282">
        <v>2442</v>
      </c>
      <c r="D43" s="777">
        <v>197</v>
      </c>
      <c r="E43" s="776" t="s">
        <v>72</v>
      </c>
      <c r="F43" s="776" t="s">
        <v>72</v>
      </c>
      <c r="G43" s="777">
        <v>4</v>
      </c>
      <c r="H43" s="777">
        <v>1609</v>
      </c>
      <c r="I43" s="777">
        <v>632</v>
      </c>
      <c r="J43" s="776" t="s">
        <v>72</v>
      </c>
    </row>
    <row r="44" spans="1:10" s="38" customFormat="1" ht="15" customHeight="1">
      <c r="A44" s="28"/>
      <c r="B44" s="215">
        <v>2015</v>
      </c>
      <c r="C44" s="282">
        <v>2497</v>
      </c>
      <c r="D44" s="779">
        <v>204</v>
      </c>
      <c r="E44" s="779">
        <v>34</v>
      </c>
      <c r="F44" s="776" t="s">
        <v>72</v>
      </c>
      <c r="G44" s="779">
        <v>5</v>
      </c>
      <c r="H44" s="779">
        <v>1579</v>
      </c>
      <c r="I44" s="779">
        <v>675</v>
      </c>
      <c r="J44" s="776" t="s">
        <v>72</v>
      </c>
    </row>
    <row r="45" spans="1:10" s="38" customFormat="1" ht="15" customHeight="1">
      <c r="A45" s="28"/>
      <c r="B45" s="215">
        <v>2016</v>
      </c>
      <c r="C45" s="282">
        <v>2655</v>
      </c>
      <c r="D45" s="377">
        <v>209</v>
      </c>
      <c r="E45" s="377">
        <v>45</v>
      </c>
      <c r="F45" s="776" t="s">
        <v>72</v>
      </c>
      <c r="G45" s="776" t="s">
        <v>72</v>
      </c>
      <c r="H45" s="377">
        <v>1790</v>
      </c>
      <c r="I45" s="377">
        <v>611</v>
      </c>
      <c r="J45" s="776" t="s">
        <v>72</v>
      </c>
    </row>
    <row r="46" spans="1:10" s="38" customFormat="1" ht="15" customHeight="1">
      <c r="A46" s="28"/>
      <c r="B46" s="215"/>
      <c r="C46" s="766"/>
      <c r="D46" s="763"/>
      <c r="E46" s="763"/>
      <c r="F46" s="763"/>
      <c r="G46" s="763"/>
      <c r="H46" s="763"/>
      <c r="I46" s="763"/>
      <c r="J46" s="763"/>
    </row>
    <row r="47" spans="1:10" s="38" customFormat="1" ht="15" customHeight="1">
      <c r="A47" s="28" t="s">
        <v>12</v>
      </c>
      <c r="B47" s="215">
        <v>2012</v>
      </c>
      <c r="C47" s="282">
        <v>8268</v>
      </c>
      <c r="D47" s="763">
        <v>478</v>
      </c>
      <c r="E47" s="763">
        <v>175</v>
      </c>
      <c r="F47" s="763">
        <v>76</v>
      </c>
      <c r="G47" s="160">
        <v>73</v>
      </c>
      <c r="H47" s="763">
        <v>6095</v>
      </c>
      <c r="I47" s="763">
        <v>1269</v>
      </c>
      <c r="J47" s="763">
        <v>102</v>
      </c>
    </row>
    <row r="48" spans="1:10" s="38" customFormat="1" ht="15" customHeight="1">
      <c r="A48" s="28"/>
      <c r="B48" s="215">
        <v>2013</v>
      </c>
      <c r="C48" s="282">
        <v>7482</v>
      </c>
      <c r="D48" s="193" t="s">
        <v>72</v>
      </c>
      <c r="E48" s="763">
        <v>182</v>
      </c>
      <c r="F48" s="763">
        <v>76</v>
      </c>
      <c r="G48" s="763">
        <v>78</v>
      </c>
      <c r="H48" s="763">
        <v>5873</v>
      </c>
      <c r="I48" s="763">
        <v>1187</v>
      </c>
      <c r="J48" s="763">
        <v>86</v>
      </c>
    </row>
    <row r="49" spans="1:10" s="38" customFormat="1" ht="15" customHeight="1">
      <c r="A49" s="28"/>
      <c r="B49" s="215">
        <v>2014</v>
      </c>
      <c r="C49" s="282">
        <v>7636</v>
      </c>
      <c r="D49" s="776" t="s">
        <v>72</v>
      </c>
      <c r="E49" s="777">
        <v>173</v>
      </c>
      <c r="F49" s="777">
        <v>87</v>
      </c>
      <c r="G49" s="777">
        <v>85</v>
      </c>
      <c r="H49" s="777">
        <v>5944</v>
      </c>
      <c r="I49" s="777">
        <v>1260</v>
      </c>
      <c r="J49" s="777">
        <v>87</v>
      </c>
    </row>
    <row r="50" spans="1:10" s="38" customFormat="1" ht="15" customHeight="1">
      <c r="A50" s="28"/>
      <c r="B50" s="215">
        <v>2015</v>
      </c>
      <c r="C50" s="282">
        <v>7731</v>
      </c>
      <c r="D50" s="776" t="s">
        <v>72</v>
      </c>
      <c r="E50" s="779">
        <v>188</v>
      </c>
      <c r="F50" s="779">
        <v>85</v>
      </c>
      <c r="G50" s="779">
        <v>90</v>
      </c>
      <c r="H50" s="779">
        <v>5971</v>
      </c>
      <c r="I50" s="779">
        <v>1308</v>
      </c>
      <c r="J50" s="779">
        <v>89</v>
      </c>
    </row>
    <row r="51" spans="1:10" s="38" customFormat="1" ht="15" customHeight="1">
      <c r="A51" s="28"/>
      <c r="B51" s="215">
        <v>2016</v>
      </c>
      <c r="C51" s="282">
        <v>7443</v>
      </c>
      <c r="D51" s="776" t="s">
        <v>72</v>
      </c>
      <c r="E51" s="377">
        <v>210</v>
      </c>
      <c r="F51" s="377">
        <v>87</v>
      </c>
      <c r="G51" s="618" t="s">
        <v>72</v>
      </c>
      <c r="H51" s="377">
        <v>5885</v>
      </c>
      <c r="I51" s="377">
        <v>1202</v>
      </c>
      <c r="J51" s="377">
        <v>59</v>
      </c>
    </row>
    <row r="52" spans="1:10" s="38" customFormat="1" ht="15" customHeight="1">
      <c r="A52" s="28"/>
      <c r="B52" s="215"/>
      <c r="C52" s="766"/>
      <c r="D52" s="763"/>
      <c r="E52" s="763"/>
      <c r="F52" s="763"/>
      <c r="G52" s="763"/>
      <c r="H52" s="763"/>
      <c r="I52" s="763"/>
      <c r="J52" s="160"/>
    </row>
    <row r="53" spans="1:10" s="38" customFormat="1" ht="15" customHeight="1">
      <c r="A53" s="28" t="s">
        <v>13</v>
      </c>
      <c r="B53" s="215">
        <v>2012</v>
      </c>
      <c r="C53" s="282">
        <v>286</v>
      </c>
      <c r="D53" s="763" t="s">
        <v>72</v>
      </c>
      <c r="E53" s="763">
        <v>157</v>
      </c>
      <c r="F53" s="763">
        <v>8</v>
      </c>
      <c r="G53" s="160">
        <v>17</v>
      </c>
      <c r="H53" s="763">
        <v>40</v>
      </c>
      <c r="I53" s="160">
        <v>64</v>
      </c>
      <c r="J53" s="160" t="s">
        <v>72</v>
      </c>
    </row>
    <row r="54" spans="1:10" s="38" customFormat="1" ht="15" customHeight="1">
      <c r="A54" s="28"/>
      <c r="B54" s="215">
        <v>2013</v>
      </c>
      <c r="C54" s="282">
        <v>281</v>
      </c>
      <c r="D54" s="193" t="s">
        <v>72</v>
      </c>
      <c r="E54" s="763">
        <v>31</v>
      </c>
      <c r="F54" s="193" t="s">
        <v>72</v>
      </c>
      <c r="G54" s="763">
        <v>9</v>
      </c>
      <c r="H54" s="763">
        <v>20</v>
      </c>
      <c r="I54" s="763">
        <v>221</v>
      </c>
      <c r="J54" s="193" t="s">
        <v>72</v>
      </c>
    </row>
    <row r="55" spans="1:10" s="38" customFormat="1" ht="15" customHeight="1">
      <c r="A55" s="28"/>
      <c r="B55" s="215">
        <v>2014</v>
      </c>
      <c r="C55" s="282">
        <v>262</v>
      </c>
      <c r="D55" s="776" t="s">
        <v>72</v>
      </c>
      <c r="E55" s="777">
        <v>31</v>
      </c>
      <c r="F55" s="776" t="s">
        <v>72</v>
      </c>
      <c r="G55" s="777">
        <v>8</v>
      </c>
      <c r="H55" s="776" t="s">
        <v>72</v>
      </c>
      <c r="I55" s="777">
        <v>223</v>
      </c>
      <c r="J55" s="776" t="s">
        <v>72</v>
      </c>
    </row>
    <row r="56" spans="1:10" s="38" customFormat="1" ht="15" customHeight="1">
      <c r="A56" s="28"/>
      <c r="B56" s="215">
        <v>2015</v>
      </c>
      <c r="C56" s="282">
        <v>272</v>
      </c>
      <c r="D56" s="776" t="s">
        <v>72</v>
      </c>
      <c r="E56" s="779">
        <v>31</v>
      </c>
      <c r="F56" s="776" t="s">
        <v>72</v>
      </c>
      <c r="G56" s="779">
        <v>8</v>
      </c>
      <c r="H56" s="776" t="s">
        <v>72</v>
      </c>
      <c r="I56" s="779">
        <v>233</v>
      </c>
      <c r="J56" s="776" t="s">
        <v>72</v>
      </c>
    </row>
    <row r="57" spans="1:10" s="38" customFormat="1" ht="15" customHeight="1">
      <c r="A57" s="28"/>
      <c r="B57" s="215">
        <v>2016</v>
      </c>
      <c r="C57" s="282">
        <v>267</v>
      </c>
      <c r="D57" s="776" t="s">
        <v>72</v>
      </c>
      <c r="E57" s="377">
        <v>36</v>
      </c>
      <c r="F57" s="776" t="s">
        <v>72</v>
      </c>
      <c r="G57" s="377">
        <v>8</v>
      </c>
      <c r="H57" s="776" t="s">
        <v>72</v>
      </c>
      <c r="I57" s="377">
        <v>223</v>
      </c>
      <c r="J57" s="776" t="s">
        <v>72</v>
      </c>
    </row>
    <row r="58" spans="1:10" s="38" customFormat="1" ht="15" customHeight="1">
      <c r="A58" s="28"/>
      <c r="B58" s="215"/>
      <c r="C58" s="766"/>
      <c r="D58" s="763"/>
      <c r="E58" s="763"/>
      <c r="F58" s="160"/>
      <c r="G58" s="160"/>
      <c r="H58" s="763"/>
      <c r="I58" s="160"/>
      <c r="J58" s="160"/>
    </row>
    <row r="59" spans="1:10" s="38" customFormat="1" ht="15" customHeight="1">
      <c r="A59" s="28" t="s">
        <v>14</v>
      </c>
      <c r="B59" s="215">
        <v>2012</v>
      </c>
      <c r="C59" s="282">
        <v>64</v>
      </c>
      <c r="D59" s="763" t="s">
        <v>72</v>
      </c>
      <c r="E59" s="763">
        <v>46</v>
      </c>
      <c r="F59" s="160" t="s">
        <v>72</v>
      </c>
      <c r="G59" s="160" t="s">
        <v>72</v>
      </c>
      <c r="H59" s="763">
        <v>17</v>
      </c>
      <c r="I59" s="160">
        <v>1</v>
      </c>
      <c r="J59" s="160" t="s">
        <v>72</v>
      </c>
    </row>
    <row r="60" spans="1:10" s="38" customFormat="1" ht="15" customHeight="1">
      <c r="B60" s="215">
        <v>2013</v>
      </c>
      <c r="C60" s="282">
        <v>66</v>
      </c>
      <c r="D60" s="193" t="s">
        <v>72</v>
      </c>
      <c r="E60" s="763">
        <v>54</v>
      </c>
      <c r="F60" s="763">
        <v>1</v>
      </c>
      <c r="G60" s="193" t="s">
        <v>72</v>
      </c>
      <c r="H60" s="763">
        <v>10</v>
      </c>
      <c r="I60" s="763">
        <v>1</v>
      </c>
      <c r="J60" s="193" t="s">
        <v>72</v>
      </c>
    </row>
    <row r="61" spans="1:10" s="38" customFormat="1" ht="15" customHeight="1">
      <c r="B61" s="215">
        <v>2014</v>
      </c>
      <c r="C61" s="282">
        <v>86</v>
      </c>
      <c r="D61" s="777">
        <v>1</v>
      </c>
      <c r="E61" s="777">
        <v>58</v>
      </c>
      <c r="F61" s="777">
        <v>5</v>
      </c>
      <c r="G61" s="777">
        <v>5</v>
      </c>
      <c r="H61" s="777">
        <v>11</v>
      </c>
      <c r="I61" s="777">
        <v>6</v>
      </c>
      <c r="J61" s="776" t="s">
        <v>72</v>
      </c>
    </row>
    <row r="62" spans="1:10" s="38" customFormat="1" ht="15" customHeight="1">
      <c r="B62" s="215">
        <v>2015</v>
      </c>
      <c r="C62" s="282">
        <v>165</v>
      </c>
      <c r="D62" s="779">
        <v>1</v>
      </c>
      <c r="E62" s="779">
        <v>66</v>
      </c>
      <c r="F62" s="779">
        <v>5</v>
      </c>
      <c r="G62" s="779">
        <v>5</v>
      </c>
      <c r="H62" s="779">
        <v>82</v>
      </c>
      <c r="I62" s="779">
        <v>6</v>
      </c>
      <c r="J62" s="776" t="s">
        <v>72</v>
      </c>
    </row>
    <row r="63" spans="1:10" s="38" customFormat="1" ht="15" customHeight="1">
      <c r="A63" s="28"/>
      <c r="B63" s="215">
        <v>2016</v>
      </c>
      <c r="C63" s="282">
        <v>6</v>
      </c>
      <c r="D63" s="618" t="s">
        <v>72</v>
      </c>
      <c r="E63" s="377">
        <v>5</v>
      </c>
      <c r="F63" s="618" t="s">
        <v>72</v>
      </c>
      <c r="G63" s="618" t="s">
        <v>72</v>
      </c>
      <c r="H63" s="618" t="s">
        <v>72</v>
      </c>
      <c r="I63" s="377">
        <v>1</v>
      </c>
      <c r="J63" s="776" t="s">
        <v>72</v>
      </c>
    </row>
    <row r="64" spans="1:10" s="38" customFormat="1" ht="15" customHeight="1">
      <c r="A64" s="28"/>
      <c r="B64" s="215"/>
      <c r="C64" s="766"/>
      <c r="D64" s="763"/>
      <c r="E64" s="763"/>
      <c r="F64" s="763"/>
      <c r="G64" s="160"/>
      <c r="H64" s="763"/>
      <c r="I64" s="160"/>
      <c r="J64" s="160"/>
    </row>
    <row r="65" spans="1:10" s="38" customFormat="1" ht="15" customHeight="1">
      <c r="A65" s="28" t="s">
        <v>15</v>
      </c>
      <c r="B65" s="215">
        <v>2012</v>
      </c>
      <c r="C65" s="282">
        <v>870</v>
      </c>
      <c r="D65" s="763" t="s">
        <v>72</v>
      </c>
      <c r="E65" s="763">
        <v>87</v>
      </c>
      <c r="F65" s="763" t="s">
        <v>72</v>
      </c>
      <c r="G65" s="160" t="s">
        <v>72</v>
      </c>
      <c r="H65" s="763">
        <v>495</v>
      </c>
      <c r="I65" s="160">
        <v>288</v>
      </c>
      <c r="J65" s="160" t="s">
        <v>72</v>
      </c>
    </row>
    <row r="66" spans="1:10" s="38" customFormat="1" ht="15" customHeight="1">
      <c r="A66" s="28"/>
      <c r="B66" s="215">
        <v>2013</v>
      </c>
      <c r="C66" s="282">
        <v>451</v>
      </c>
      <c r="D66" s="763">
        <v>132</v>
      </c>
      <c r="E66" s="763">
        <v>11</v>
      </c>
      <c r="F66" s="193" t="s">
        <v>72</v>
      </c>
      <c r="G66" s="763">
        <v>7</v>
      </c>
      <c r="H66" s="763">
        <v>281</v>
      </c>
      <c r="I66" s="763">
        <v>20</v>
      </c>
      <c r="J66" s="193" t="s">
        <v>72</v>
      </c>
    </row>
    <row r="67" spans="1:10" s="38" customFormat="1" ht="15" customHeight="1">
      <c r="A67" s="28"/>
      <c r="B67" s="215">
        <v>2014</v>
      </c>
      <c r="C67" s="282">
        <v>515</v>
      </c>
      <c r="D67" s="777">
        <v>111</v>
      </c>
      <c r="E67" s="776" t="s">
        <v>72</v>
      </c>
      <c r="F67" s="776" t="s">
        <v>72</v>
      </c>
      <c r="G67" s="776" t="s">
        <v>72</v>
      </c>
      <c r="H67" s="777">
        <v>404</v>
      </c>
      <c r="I67" s="776" t="s">
        <v>72</v>
      </c>
      <c r="J67" s="776" t="s">
        <v>72</v>
      </c>
    </row>
    <row r="68" spans="1:10" s="38" customFormat="1" ht="15" customHeight="1">
      <c r="A68" s="28"/>
      <c r="B68" s="215">
        <v>2015</v>
      </c>
      <c r="C68" s="282">
        <v>283</v>
      </c>
      <c r="D68" s="779">
        <v>3</v>
      </c>
      <c r="E68" s="776" t="s">
        <v>72</v>
      </c>
      <c r="F68" s="776" t="s">
        <v>72</v>
      </c>
      <c r="G68" s="776" t="s">
        <v>72</v>
      </c>
      <c r="H68" s="779">
        <v>278</v>
      </c>
      <c r="I68" s="779">
        <v>2</v>
      </c>
      <c r="J68" s="776" t="s">
        <v>72</v>
      </c>
    </row>
    <row r="69" spans="1:10" s="38" customFormat="1" ht="15" customHeight="1">
      <c r="A69" s="28"/>
      <c r="B69" s="215">
        <v>2016</v>
      </c>
      <c r="C69" s="282">
        <v>602</v>
      </c>
      <c r="D69" s="377">
        <v>5</v>
      </c>
      <c r="E69" s="377">
        <v>315</v>
      </c>
      <c r="F69" s="776" t="s">
        <v>72</v>
      </c>
      <c r="G69" s="377">
        <v>46</v>
      </c>
      <c r="H69" s="377">
        <v>233</v>
      </c>
      <c r="I69" s="377">
        <v>3</v>
      </c>
      <c r="J69" s="776" t="s">
        <v>72</v>
      </c>
    </row>
    <row r="70" spans="1:10" s="38" customFormat="1" ht="15" customHeight="1">
      <c r="A70" s="28"/>
      <c r="B70" s="215"/>
      <c r="C70" s="766"/>
      <c r="D70" s="763"/>
      <c r="E70" s="763"/>
      <c r="F70" s="763"/>
      <c r="G70" s="160"/>
      <c r="H70" s="763"/>
      <c r="I70" s="160"/>
      <c r="J70" s="160"/>
    </row>
    <row r="71" spans="1:10" s="38" customFormat="1" ht="15" customHeight="1">
      <c r="A71" s="28" t="s">
        <v>16</v>
      </c>
      <c r="B71" s="215">
        <v>2012</v>
      </c>
      <c r="C71" s="282">
        <v>25327</v>
      </c>
      <c r="D71" s="763">
        <v>142</v>
      </c>
      <c r="E71" s="763">
        <v>391</v>
      </c>
      <c r="F71" s="763">
        <v>120</v>
      </c>
      <c r="G71" s="160">
        <v>112</v>
      </c>
      <c r="H71" s="763">
        <v>17257</v>
      </c>
      <c r="I71" s="160">
        <v>7305</v>
      </c>
      <c r="J71" s="160" t="s">
        <v>72</v>
      </c>
    </row>
    <row r="72" spans="1:10" s="38" customFormat="1" ht="15" customHeight="1">
      <c r="A72" s="28"/>
      <c r="B72" s="215">
        <v>2013</v>
      </c>
      <c r="C72" s="282">
        <v>14730</v>
      </c>
      <c r="D72" s="763">
        <v>127</v>
      </c>
      <c r="E72" s="763">
        <v>476</v>
      </c>
      <c r="F72" s="763">
        <v>101</v>
      </c>
      <c r="G72" s="763">
        <v>94</v>
      </c>
      <c r="H72" s="763">
        <v>7116</v>
      </c>
      <c r="I72" s="763">
        <v>6816</v>
      </c>
      <c r="J72" s="193" t="s">
        <v>72</v>
      </c>
    </row>
    <row r="73" spans="1:10" s="38" customFormat="1" ht="15" customHeight="1">
      <c r="A73" s="28"/>
      <c r="B73" s="215">
        <v>2014</v>
      </c>
      <c r="C73" s="282">
        <v>10869</v>
      </c>
      <c r="D73" s="777">
        <v>125</v>
      </c>
      <c r="E73" s="777">
        <v>489</v>
      </c>
      <c r="F73" s="777">
        <v>55</v>
      </c>
      <c r="G73" s="777">
        <v>81</v>
      </c>
      <c r="H73" s="777">
        <v>6559</v>
      </c>
      <c r="I73" s="777">
        <v>3560</v>
      </c>
      <c r="J73" s="776" t="s">
        <v>72</v>
      </c>
    </row>
    <row r="74" spans="1:10" s="38" customFormat="1" ht="15" customHeight="1">
      <c r="A74" s="28"/>
      <c r="B74" s="215">
        <v>2015</v>
      </c>
      <c r="C74" s="282">
        <v>9692</v>
      </c>
      <c r="D74" s="779">
        <v>123</v>
      </c>
      <c r="E74" s="779">
        <v>436</v>
      </c>
      <c r="F74" s="779">
        <v>43</v>
      </c>
      <c r="G74" s="779">
        <v>74</v>
      </c>
      <c r="H74" s="779">
        <v>5712</v>
      </c>
      <c r="I74" s="779">
        <v>3304</v>
      </c>
      <c r="J74" s="776" t="s">
        <v>72</v>
      </c>
    </row>
    <row r="75" spans="1:10" s="38" customFormat="1" ht="15" customHeight="1">
      <c r="A75" s="28"/>
      <c r="B75" s="215">
        <v>2016</v>
      </c>
      <c r="C75" s="282">
        <v>8534</v>
      </c>
      <c r="D75" s="377">
        <v>112</v>
      </c>
      <c r="E75" s="377">
        <v>423</v>
      </c>
      <c r="F75" s="377">
        <v>25</v>
      </c>
      <c r="G75" s="377">
        <v>63</v>
      </c>
      <c r="H75" s="377">
        <v>4974</v>
      </c>
      <c r="I75" s="377">
        <v>2937</v>
      </c>
      <c r="J75" s="377"/>
    </row>
    <row r="76" spans="1:10" s="38" customFormat="1" ht="15" customHeight="1">
      <c r="A76" s="28"/>
      <c r="B76" s="215"/>
      <c r="C76" s="766"/>
      <c r="D76" s="763"/>
      <c r="E76" s="763"/>
      <c r="F76" s="763"/>
      <c r="G76" s="160"/>
      <c r="H76" s="160"/>
      <c r="I76" s="160"/>
      <c r="J76" s="160"/>
    </row>
    <row r="77" spans="1:10" s="38" customFormat="1" ht="15" customHeight="1">
      <c r="A77" s="28" t="s">
        <v>17</v>
      </c>
      <c r="B77" s="215">
        <v>2012</v>
      </c>
      <c r="C77" s="282">
        <v>297</v>
      </c>
      <c r="D77" s="763">
        <v>12</v>
      </c>
      <c r="E77" s="763" t="s">
        <v>72</v>
      </c>
      <c r="F77" s="763" t="s">
        <v>72</v>
      </c>
      <c r="G77" s="160" t="s">
        <v>72</v>
      </c>
      <c r="H77" s="160">
        <v>285</v>
      </c>
      <c r="I77" s="160" t="s">
        <v>72</v>
      </c>
      <c r="J77" s="160" t="s">
        <v>72</v>
      </c>
    </row>
    <row r="78" spans="1:10" s="38" customFormat="1" ht="15" customHeight="1">
      <c r="A78" s="28"/>
      <c r="B78" s="215">
        <v>2013</v>
      </c>
      <c r="C78" s="282">
        <v>298</v>
      </c>
      <c r="D78" s="763">
        <v>12</v>
      </c>
      <c r="E78" s="193" t="s">
        <v>72</v>
      </c>
      <c r="F78" s="193" t="s">
        <v>72</v>
      </c>
      <c r="G78" s="193" t="s">
        <v>72</v>
      </c>
      <c r="H78" s="763">
        <v>286</v>
      </c>
      <c r="I78" s="193" t="s">
        <v>72</v>
      </c>
      <c r="J78" s="193" t="s">
        <v>72</v>
      </c>
    </row>
    <row r="79" spans="1:10" s="38" customFormat="1" ht="15" customHeight="1">
      <c r="A79" s="28"/>
      <c r="B79" s="215">
        <v>2014</v>
      </c>
      <c r="C79" s="282">
        <v>316</v>
      </c>
      <c r="D79" s="777">
        <v>14</v>
      </c>
      <c r="E79" s="776" t="s">
        <v>72</v>
      </c>
      <c r="F79" s="776" t="s">
        <v>72</v>
      </c>
      <c r="G79" s="776" t="s">
        <v>72</v>
      </c>
      <c r="H79" s="777">
        <v>302</v>
      </c>
      <c r="I79" s="776" t="s">
        <v>72</v>
      </c>
      <c r="J79" s="776" t="s">
        <v>72</v>
      </c>
    </row>
    <row r="80" spans="1:10" s="38" customFormat="1" ht="15" customHeight="1">
      <c r="A80" s="28"/>
      <c r="B80" s="215">
        <v>2015</v>
      </c>
      <c r="C80" s="282">
        <v>309</v>
      </c>
      <c r="D80" s="776" t="s">
        <v>72</v>
      </c>
      <c r="E80" s="776" t="s">
        <v>72</v>
      </c>
      <c r="F80" s="776" t="s">
        <v>72</v>
      </c>
      <c r="G80" s="776" t="s">
        <v>72</v>
      </c>
      <c r="H80" s="779">
        <v>309</v>
      </c>
      <c r="I80" s="776" t="s">
        <v>72</v>
      </c>
      <c r="J80" s="776" t="s">
        <v>72</v>
      </c>
    </row>
    <row r="81" spans="1:10" s="38" customFormat="1" ht="15" customHeight="1">
      <c r="A81" s="28"/>
      <c r="B81" s="215">
        <v>2016</v>
      </c>
      <c r="C81" s="282">
        <v>307</v>
      </c>
      <c r="D81" s="776" t="s">
        <v>72</v>
      </c>
      <c r="E81" s="776" t="s">
        <v>72</v>
      </c>
      <c r="F81" s="776" t="s">
        <v>72</v>
      </c>
      <c r="G81" s="776" t="s">
        <v>72</v>
      </c>
      <c r="H81" s="377">
        <v>307</v>
      </c>
      <c r="I81" s="776" t="s">
        <v>72</v>
      </c>
      <c r="J81" s="776" t="s">
        <v>72</v>
      </c>
    </row>
    <row r="82" spans="1:10" s="38" customFormat="1" ht="15" customHeight="1">
      <c r="A82" s="28"/>
      <c r="B82" s="215"/>
      <c r="C82" s="766"/>
      <c r="D82" s="763"/>
      <c r="E82" s="763"/>
      <c r="F82" s="763"/>
      <c r="G82" s="160"/>
      <c r="H82" s="763"/>
      <c r="I82" s="160"/>
      <c r="J82" s="160"/>
    </row>
    <row r="83" spans="1:10" s="38" customFormat="1" ht="15" customHeight="1">
      <c r="A83" s="286" t="s">
        <v>18</v>
      </c>
      <c r="B83" s="215">
        <v>2012</v>
      </c>
      <c r="C83" s="282">
        <v>115584</v>
      </c>
      <c r="D83" s="763">
        <v>1680</v>
      </c>
      <c r="E83" s="763">
        <v>667</v>
      </c>
      <c r="F83" s="763">
        <v>107</v>
      </c>
      <c r="G83" s="160">
        <v>17</v>
      </c>
      <c r="H83" s="763">
        <v>11620</v>
      </c>
      <c r="I83" s="160">
        <v>101493</v>
      </c>
      <c r="J83" s="160" t="s">
        <v>72</v>
      </c>
    </row>
    <row r="84" spans="1:10" s="38" customFormat="1" ht="15" customHeight="1">
      <c r="A84" s="28"/>
      <c r="B84" s="215">
        <v>2013</v>
      </c>
      <c r="C84" s="282">
        <v>28068</v>
      </c>
      <c r="D84" s="763">
        <v>86</v>
      </c>
      <c r="E84" s="763">
        <v>470</v>
      </c>
      <c r="F84" s="763">
        <v>85</v>
      </c>
      <c r="G84" s="763">
        <v>13</v>
      </c>
      <c r="H84" s="763">
        <v>9088</v>
      </c>
      <c r="I84" s="763">
        <v>18326</v>
      </c>
      <c r="J84" s="193" t="s">
        <v>72</v>
      </c>
    </row>
    <row r="85" spans="1:10" s="38" customFormat="1" ht="15" customHeight="1">
      <c r="A85" s="28"/>
      <c r="B85" s="215">
        <v>2014</v>
      </c>
      <c r="C85" s="282">
        <v>11780</v>
      </c>
      <c r="D85" s="777">
        <v>54</v>
      </c>
      <c r="E85" s="777">
        <v>302</v>
      </c>
      <c r="F85" s="777">
        <v>57</v>
      </c>
      <c r="G85" s="777">
        <v>21</v>
      </c>
      <c r="H85" s="777">
        <v>7479</v>
      </c>
      <c r="I85" s="777">
        <v>3867</v>
      </c>
      <c r="J85" s="776" t="s">
        <v>72</v>
      </c>
    </row>
    <row r="86" spans="1:10" s="38" customFormat="1" ht="15" customHeight="1">
      <c r="A86" s="28"/>
      <c r="B86" s="215">
        <v>2015</v>
      </c>
      <c r="C86" s="282">
        <v>23949</v>
      </c>
      <c r="D86" s="779">
        <v>21</v>
      </c>
      <c r="E86" s="779">
        <v>234</v>
      </c>
      <c r="F86" s="779">
        <v>52</v>
      </c>
      <c r="G86" s="778" t="s">
        <v>72</v>
      </c>
      <c r="H86" s="779">
        <v>8317</v>
      </c>
      <c r="I86" s="779">
        <v>15325</v>
      </c>
      <c r="J86" s="776" t="s">
        <v>72</v>
      </c>
    </row>
    <row r="87" spans="1:10" s="38" customFormat="1" ht="15" customHeight="1">
      <c r="A87" s="28"/>
      <c r="B87" s="215">
        <v>2016</v>
      </c>
      <c r="C87" s="282">
        <v>16227</v>
      </c>
      <c r="D87" s="377">
        <v>4</v>
      </c>
      <c r="E87" s="377">
        <v>876</v>
      </c>
      <c r="F87" s="377">
        <v>68</v>
      </c>
      <c r="G87" s="377">
        <v>26</v>
      </c>
      <c r="H87" s="377">
        <v>7944</v>
      </c>
      <c r="I87" s="377">
        <v>7309</v>
      </c>
      <c r="J87" s="776" t="s">
        <v>72</v>
      </c>
    </row>
    <row r="88" spans="1:10" s="38" customFormat="1" ht="15" customHeight="1">
      <c r="A88" s="28"/>
      <c r="B88" s="215"/>
      <c r="C88" s="766"/>
      <c r="D88" s="763"/>
      <c r="E88" s="763"/>
      <c r="F88" s="763"/>
      <c r="G88" s="763"/>
      <c r="H88" s="763"/>
      <c r="I88" s="763"/>
      <c r="J88" s="763"/>
    </row>
    <row r="89" spans="1:10" s="38" customFormat="1" ht="15" customHeight="1">
      <c r="A89" s="28" t="s">
        <v>939</v>
      </c>
      <c r="B89" s="215">
        <v>2012</v>
      </c>
      <c r="C89" s="282">
        <v>393</v>
      </c>
      <c r="D89" s="763">
        <v>72</v>
      </c>
      <c r="E89" s="763">
        <v>37</v>
      </c>
      <c r="F89" s="763">
        <v>27</v>
      </c>
      <c r="G89" s="763">
        <v>7</v>
      </c>
      <c r="H89" s="763">
        <v>182</v>
      </c>
      <c r="I89" s="763">
        <v>54</v>
      </c>
      <c r="J89" s="763">
        <v>14</v>
      </c>
    </row>
    <row r="90" spans="1:10" s="38" customFormat="1" ht="15" customHeight="1">
      <c r="B90" s="215">
        <v>2013</v>
      </c>
      <c r="C90" s="282">
        <v>432</v>
      </c>
      <c r="D90" s="763">
        <v>75</v>
      </c>
      <c r="E90" s="763">
        <v>49</v>
      </c>
      <c r="F90" s="763">
        <v>43</v>
      </c>
      <c r="G90" s="763">
        <v>11</v>
      </c>
      <c r="H90" s="763">
        <v>170</v>
      </c>
      <c r="I90" s="763">
        <v>63</v>
      </c>
      <c r="J90" s="763">
        <v>21</v>
      </c>
    </row>
    <row r="91" spans="1:10" s="38" customFormat="1" ht="15" customHeight="1">
      <c r="B91" s="215">
        <v>2014</v>
      </c>
      <c r="C91" s="282">
        <v>607</v>
      </c>
      <c r="D91" s="777">
        <v>4</v>
      </c>
      <c r="E91" s="777">
        <v>55</v>
      </c>
      <c r="F91" s="777">
        <v>42</v>
      </c>
      <c r="G91" s="777">
        <v>11</v>
      </c>
      <c r="H91" s="777">
        <v>318</v>
      </c>
      <c r="I91" s="777">
        <v>141</v>
      </c>
      <c r="J91" s="777">
        <v>36</v>
      </c>
    </row>
    <row r="92" spans="1:10" s="38" customFormat="1" ht="15" customHeight="1">
      <c r="B92" s="215">
        <v>2015</v>
      </c>
      <c r="C92" s="282">
        <v>788</v>
      </c>
      <c r="D92" s="779">
        <v>22</v>
      </c>
      <c r="E92" s="779">
        <v>57</v>
      </c>
      <c r="F92" s="779">
        <v>42</v>
      </c>
      <c r="G92" s="779">
        <v>2</v>
      </c>
      <c r="H92" s="779">
        <v>361</v>
      </c>
      <c r="I92" s="779">
        <v>283</v>
      </c>
      <c r="J92" s="779">
        <v>21</v>
      </c>
    </row>
    <row r="93" spans="1:10" s="38" customFormat="1" ht="15" customHeight="1">
      <c r="A93" s="28"/>
      <c r="B93" s="215">
        <v>2016</v>
      </c>
      <c r="C93" s="282">
        <v>217</v>
      </c>
      <c r="D93" s="377">
        <v>42</v>
      </c>
      <c r="E93" s="377">
        <v>90</v>
      </c>
      <c r="F93" s="618" t="s">
        <v>72</v>
      </c>
      <c r="G93" s="377">
        <v>3</v>
      </c>
      <c r="H93" s="377">
        <v>54</v>
      </c>
      <c r="I93" s="377">
        <v>25</v>
      </c>
      <c r="J93" s="377">
        <v>3</v>
      </c>
    </row>
    <row r="94" spans="1:10" s="38" customFormat="1" ht="15" customHeight="1">
      <c r="A94" s="28"/>
      <c r="B94" s="215"/>
      <c r="C94" s="766"/>
      <c r="D94" s="763"/>
      <c r="E94" s="763"/>
      <c r="F94" s="763"/>
      <c r="G94" s="763"/>
      <c r="H94" s="763"/>
      <c r="I94" s="763"/>
      <c r="J94" s="160"/>
    </row>
    <row r="95" spans="1:10" s="38" customFormat="1" ht="15" customHeight="1">
      <c r="A95" s="3" t="s">
        <v>182</v>
      </c>
      <c r="B95" s="215">
        <v>2012</v>
      </c>
      <c r="C95" s="282">
        <v>4851</v>
      </c>
      <c r="D95" s="763">
        <v>29</v>
      </c>
      <c r="E95" s="763">
        <v>476</v>
      </c>
      <c r="F95" s="763">
        <v>381</v>
      </c>
      <c r="G95" s="763">
        <v>129</v>
      </c>
      <c r="H95" s="763">
        <v>2926</v>
      </c>
      <c r="I95" s="763">
        <v>910</v>
      </c>
      <c r="J95" s="160" t="s">
        <v>72</v>
      </c>
    </row>
    <row r="96" spans="1:10" s="38" customFormat="1" ht="15" customHeight="1">
      <c r="A96" s="28"/>
      <c r="B96" s="215">
        <v>2013</v>
      </c>
      <c r="C96" s="282">
        <v>4717</v>
      </c>
      <c r="D96" s="763">
        <v>39</v>
      </c>
      <c r="E96" s="763">
        <v>453</v>
      </c>
      <c r="F96" s="763">
        <v>419</v>
      </c>
      <c r="G96" s="763">
        <v>152</v>
      </c>
      <c r="H96" s="763">
        <v>2601</v>
      </c>
      <c r="I96" s="763">
        <v>1053</v>
      </c>
      <c r="J96" s="193" t="s">
        <v>72</v>
      </c>
    </row>
    <row r="97" spans="1:10" s="38" customFormat="1" ht="15" customHeight="1">
      <c r="A97" s="28"/>
      <c r="B97" s="215">
        <v>2014</v>
      </c>
      <c r="C97" s="282">
        <v>5286</v>
      </c>
      <c r="D97" s="777">
        <v>45</v>
      </c>
      <c r="E97" s="777">
        <v>462</v>
      </c>
      <c r="F97" s="777">
        <v>448</v>
      </c>
      <c r="G97" s="777">
        <v>164</v>
      </c>
      <c r="H97" s="777">
        <v>2756</v>
      </c>
      <c r="I97" s="777">
        <v>1411</v>
      </c>
      <c r="J97" s="776" t="s">
        <v>72</v>
      </c>
    </row>
    <row r="98" spans="1:10" s="38" customFormat="1" ht="15" customHeight="1">
      <c r="A98" s="28"/>
      <c r="B98" s="215">
        <v>2015</v>
      </c>
      <c r="C98" s="282">
        <v>5450</v>
      </c>
      <c r="D98" s="779">
        <v>12</v>
      </c>
      <c r="E98" s="779">
        <v>469</v>
      </c>
      <c r="F98" s="779">
        <v>414</v>
      </c>
      <c r="G98" s="779">
        <v>158</v>
      </c>
      <c r="H98" s="779">
        <v>3372</v>
      </c>
      <c r="I98" s="779">
        <v>1025</v>
      </c>
      <c r="J98" s="776" t="s">
        <v>72</v>
      </c>
    </row>
    <row r="99" spans="1:10" s="38" customFormat="1" ht="15" customHeight="1">
      <c r="A99" s="28"/>
      <c r="B99" s="215">
        <v>2016</v>
      </c>
      <c r="C99" s="282">
        <v>4237</v>
      </c>
      <c r="D99" s="377">
        <v>28</v>
      </c>
      <c r="E99" s="377">
        <v>427</v>
      </c>
      <c r="F99" s="377">
        <v>324</v>
      </c>
      <c r="G99" s="377">
        <v>129</v>
      </c>
      <c r="H99" s="377">
        <v>2461</v>
      </c>
      <c r="I99" s="377">
        <v>868</v>
      </c>
      <c r="J99" s="776" t="s">
        <v>72</v>
      </c>
    </row>
    <row r="100" spans="1:10" s="38" customFormat="1" ht="15" customHeight="1">
      <c r="A100" s="28"/>
      <c r="B100" s="215"/>
      <c r="C100" s="282"/>
      <c r="D100" s="777"/>
      <c r="E100" s="777"/>
      <c r="F100" s="777"/>
      <c r="G100" s="777"/>
      <c r="H100" s="777"/>
      <c r="I100" s="777"/>
      <c r="J100" s="776"/>
    </row>
    <row r="101" spans="1:10" s="38" customFormat="1" ht="15" customHeight="1">
      <c r="A101" s="285" t="s">
        <v>21</v>
      </c>
      <c r="B101" s="215">
        <v>2012</v>
      </c>
      <c r="C101" s="282" t="s">
        <v>72</v>
      </c>
      <c r="D101" s="777" t="s">
        <v>72</v>
      </c>
      <c r="E101" s="777" t="s">
        <v>72</v>
      </c>
      <c r="F101" s="777" t="s">
        <v>72</v>
      </c>
      <c r="G101" s="777" t="s">
        <v>72</v>
      </c>
      <c r="H101" s="777" t="s">
        <v>72</v>
      </c>
      <c r="I101" s="777" t="s">
        <v>72</v>
      </c>
      <c r="J101" s="776" t="s">
        <v>72</v>
      </c>
    </row>
    <row r="102" spans="1:10" s="38" customFormat="1" ht="15" customHeight="1">
      <c r="B102" s="215">
        <v>2013</v>
      </c>
      <c r="C102" s="282" t="s">
        <v>72</v>
      </c>
      <c r="D102" s="777" t="s">
        <v>72</v>
      </c>
      <c r="E102" s="777" t="s">
        <v>72</v>
      </c>
      <c r="F102" s="777" t="s">
        <v>72</v>
      </c>
      <c r="G102" s="777" t="s">
        <v>72</v>
      </c>
      <c r="H102" s="777" t="s">
        <v>72</v>
      </c>
      <c r="I102" s="777" t="s">
        <v>72</v>
      </c>
      <c r="J102" s="776" t="s">
        <v>72</v>
      </c>
    </row>
    <row r="103" spans="1:10" s="38" customFormat="1" ht="15" customHeight="1">
      <c r="B103" s="215">
        <v>2014</v>
      </c>
      <c r="C103" s="282" t="s">
        <v>72</v>
      </c>
      <c r="D103" s="777" t="s">
        <v>72</v>
      </c>
      <c r="E103" s="777" t="s">
        <v>72</v>
      </c>
      <c r="F103" s="777" t="s">
        <v>72</v>
      </c>
      <c r="G103" s="777" t="s">
        <v>72</v>
      </c>
      <c r="H103" s="777" t="s">
        <v>72</v>
      </c>
      <c r="I103" s="777" t="s">
        <v>72</v>
      </c>
      <c r="J103" s="776" t="s">
        <v>72</v>
      </c>
    </row>
    <row r="104" spans="1:10" s="38" customFormat="1" ht="15" customHeight="1">
      <c r="B104" s="215">
        <v>2015</v>
      </c>
      <c r="C104" s="282" t="s">
        <v>72</v>
      </c>
      <c r="D104" s="777" t="s">
        <v>72</v>
      </c>
      <c r="E104" s="777" t="s">
        <v>72</v>
      </c>
      <c r="F104" s="777" t="s">
        <v>72</v>
      </c>
      <c r="G104" s="777" t="s">
        <v>72</v>
      </c>
      <c r="H104" s="777" t="s">
        <v>72</v>
      </c>
      <c r="I104" s="777" t="s">
        <v>72</v>
      </c>
      <c r="J104" s="776" t="s">
        <v>72</v>
      </c>
    </row>
    <row r="105" spans="1:10" s="38" customFormat="1" ht="15" customHeight="1">
      <c r="B105" s="215">
        <v>2016</v>
      </c>
      <c r="C105" s="282" t="s">
        <v>72</v>
      </c>
      <c r="D105" s="777" t="s">
        <v>72</v>
      </c>
      <c r="E105" s="777" t="s">
        <v>72</v>
      </c>
      <c r="F105" s="777" t="s">
        <v>72</v>
      </c>
      <c r="G105" s="777" t="s">
        <v>72</v>
      </c>
      <c r="H105" s="777" t="s">
        <v>72</v>
      </c>
      <c r="I105" s="777" t="s">
        <v>72</v>
      </c>
      <c r="J105" s="776" t="s">
        <v>72</v>
      </c>
    </row>
    <row r="106" spans="1:10" s="38" customFormat="1" ht="15" customHeight="1">
      <c r="B106" s="215"/>
      <c r="C106" s="282"/>
      <c r="D106" s="777"/>
      <c r="E106" s="777"/>
      <c r="F106" s="777"/>
      <c r="G106" s="777"/>
      <c r="H106" s="777"/>
      <c r="I106" s="777"/>
      <c r="J106" s="776"/>
    </row>
    <row r="107" spans="1:10" s="38" customFormat="1" ht="15" customHeight="1">
      <c r="A107" s="285" t="s">
        <v>22</v>
      </c>
      <c r="B107" s="215">
        <v>2012</v>
      </c>
      <c r="C107" s="282" t="s">
        <v>72</v>
      </c>
      <c r="D107" s="777" t="s">
        <v>72</v>
      </c>
      <c r="E107" s="777" t="s">
        <v>72</v>
      </c>
      <c r="F107" s="777" t="s">
        <v>72</v>
      </c>
      <c r="G107" s="777" t="s">
        <v>72</v>
      </c>
      <c r="H107" s="777" t="s">
        <v>72</v>
      </c>
      <c r="I107" s="777" t="s">
        <v>72</v>
      </c>
      <c r="J107" s="776" t="s">
        <v>72</v>
      </c>
    </row>
    <row r="108" spans="1:10" s="38" customFormat="1" ht="15" customHeight="1">
      <c r="A108" s="28"/>
      <c r="B108" s="215">
        <v>2013</v>
      </c>
      <c r="C108" s="282" t="s">
        <v>72</v>
      </c>
      <c r="D108" s="777" t="s">
        <v>72</v>
      </c>
      <c r="E108" s="777" t="s">
        <v>72</v>
      </c>
      <c r="F108" s="777" t="s">
        <v>72</v>
      </c>
      <c r="G108" s="777" t="s">
        <v>72</v>
      </c>
      <c r="H108" s="777" t="s">
        <v>72</v>
      </c>
      <c r="I108" s="777" t="s">
        <v>72</v>
      </c>
      <c r="J108" s="776" t="s">
        <v>72</v>
      </c>
    </row>
    <row r="109" spans="1:10" s="38" customFormat="1" ht="15" customHeight="1">
      <c r="A109" s="28"/>
      <c r="B109" s="215">
        <v>2014</v>
      </c>
      <c r="C109" s="282" t="s">
        <v>72</v>
      </c>
      <c r="D109" s="777" t="s">
        <v>72</v>
      </c>
      <c r="E109" s="777" t="s">
        <v>72</v>
      </c>
      <c r="F109" s="777" t="s">
        <v>72</v>
      </c>
      <c r="G109" s="777" t="s">
        <v>72</v>
      </c>
      <c r="H109" s="777" t="s">
        <v>72</v>
      </c>
      <c r="I109" s="777" t="s">
        <v>72</v>
      </c>
      <c r="J109" s="776" t="s">
        <v>72</v>
      </c>
    </row>
    <row r="110" spans="1:10" s="38" customFormat="1" ht="15" customHeight="1">
      <c r="A110" s="28"/>
      <c r="B110" s="215">
        <v>2015</v>
      </c>
      <c r="C110" s="282" t="s">
        <v>72</v>
      </c>
      <c r="D110" s="160" t="s">
        <v>72</v>
      </c>
      <c r="E110" s="160" t="s">
        <v>72</v>
      </c>
      <c r="F110" s="160" t="s">
        <v>72</v>
      </c>
      <c r="G110" s="160" t="s">
        <v>72</v>
      </c>
      <c r="H110" s="160" t="s">
        <v>72</v>
      </c>
      <c r="I110" s="160" t="s">
        <v>72</v>
      </c>
      <c r="J110" s="160" t="s">
        <v>72</v>
      </c>
    </row>
    <row r="111" spans="1:10" s="38" customFormat="1" ht="15" customHeight="1">
      <c r="A111" s="28"/>
      <c r="B111" s="215">
        <v>2016</v>
      </c>
      <c r="C111" s="282" t="s">
        <v>72</v>
      </c>
      <c r="D111" s="160" t="s">
        <v>72</v>
      </c>
      <c r="E111" s="160" t="s">
        <v>72</v>
      </c>
      <c r="F111" s="160" t="s">
        <v>72</v>
      </c>
      <c r="G111" s="160" t="s">
        <v>72</v>
      </c>
      <c r="H111" s="160" t="s">
        <v>72</v>
      </c>
      <c r="I111" s="160" t="s">
        <v>72</v>
      </c>
      <c r="J111" s="160" t="s">
        <v>72</v>
      </c>
    </row>
    <row r="112" spans="1:10" s="38" customFormat="1" ht="15" customHeight="1">
      <c r="A112" s="28"/>
      <c r="B112" s="215"/>
      <c r="C112" s="766"/>
      <c r="D112" s="780"/>
      <c r="E112" s="763"/>
      <c r="F112" s="763"/>
      <c r="G112" s="780"/>
      <c r="H112" s="780"/>
      <c r="I112" s="780"/>
      <c r="J112" s="780"/>
    </row>
    <row r="113" spans="1:10" s="38" customFormat="1" ht="15" customHeight="1">
      <c r="A113" s="286" t="s">
        <v>23</v>
      </c>
      <c r="B113" s="215">
        <v>2012</v>
      </c>
      <c r="C113" s="282">
        <v>7404</v>
      </c>
      <c r="D113" s="780">
        <v>803</v>
      </c>
      <c r="E113" s="780">
        <v>553</v>
      </c>
      <c r="F113" s="780">
        <v>109</v>
      </c>
      <c r="G113" s="160">
        <v>101</v>
      </c>
      <c r="H113" s="780">
        <v>3642</v>
      </c>
      <c r="I113" s="160">
        <v>2144</v>
      </c>
      <c r="J113" s="780">
        <v>52</v>
      </c>
    </row>
    <row r="114" spans="1:10" s="38" customFormat="1" ht="15" customHeight="1">
      <c r="A114" s="28"/>
      <c r="B114" s="215">
        <v>2013</v>
      </c>
      <c r="C114" s="282">
        <v>7181</v>
      </c>
      <c r="D114" s="780">
        <v>73</v>
      </c>
      <c r="E114" s="763">
        <v>583</v>
      </c>
      <c r="F114" s="780">
        <v>107</v>
      </c>
      <c r="G114" s="763">
        <v>135</v>
      </c>
      <c r="H114" s="763">
        <v>3829</v>
      </c>
      <c r="I114" s="763">
        <v>2268</v>
      </c>
      <c r="J114" s="763">
        <v>186</v>
      </c>
    </row>
    <row r="115" spans="1:10" s="38" customFormat="1" ht="15" customHeight="1">
      <c r="A115" s="28"/>
      <c r="B115" s="215">
        <v>2014</v>
      </c>
      <c r="C115" s="781">
        <v>7425</v>
      </c>
      <c r="D115" s="780">
        <v>52</v>
      </c>
      <c r="E115" s="780">
        <v>660</v>
      </c>
      <c r="F115" s="780">
        <v>110</v>
      </c>
      <c r="G115" s="780">
        <v>155</v>
      </c>
      <c r="H115" s="780">
        <v>3993</v>
      </c>
      <c r="I115" s="780">
        <v>2272</v>
      </c>
      <c r="J115" s="780">
        <v>183</v>
      </c>
    </row>
    <row r="116" spans="1:10" s="38" customFormat="1" ht="15" customHeight="1">
      <c r="A116" s="28"/>
      <c r="B116" s="215">
        <v>2015</v>
      </c>
      <c r="C116" s="282">
        <v>7847</v>
      </c>
      <c r="D116" s="160">
        <v>22</v>
      </c>
      <c r="E116" s="160">
        <v>591</v>
      </c>
      <c r="F116" s="160">
        <v>124</v>
      </c>
      <c r="G116" s="160">
        <v>154</v>
      </c>
      <c r="H116" s="160">
        <v>4459</v>
      </c>
      <c r="I116" s="160">
        <v>2325</v>
      </c>
      <c r="J116" s="160">
        <v>172</v>
      </c>
    </row>
    <row r="117" spans="1:10" s="38" customFormat="1" ht="15" customHeight="1">
      <c r="A117" s="28"/>
      <c r="B117" s="215">
        <v>2016</v>
      </c>
      <c r="C117" s="282">
        <v>8428</v>
      </c>
      <c r="D117" s="587">
        <v>49</v>
      </c>
      <c r="E117" s="587">
        <v>826</v>
      </c>
      <c r="F117" s="587">
        <v>160</v>
      </c>
      <c r="G117" s="587">
        <v>179</v>
      </c>
      <c r="H117" s="587">
        <v>4568</v>
      </c>
      <c r="I117" s="587">
        <v>2460</v>
      </c>
      <c r="J117" s="587">
        <v>186</v>
      </c>
    </row>
    <row r="118" spans="1:10" s="38" customFormat="1" ht="15" customHeight="1">
      <c r="A118" s="28"/>
      <c r="B118" s="215"/>
      <c r="C118" s="766"/>
      <c r="D118" s="763"/>
      <c r="E118" s="763"/>
      <c r="F118" s="763"/>
      <c r="G118" s="763"/>
      <c r="H118" s="763"/>
      <c r="I118" s="160"/>
      <c r="J118" s="160"/>
    </row>
    <row r="119" spans="1:10" s="38" customFormat="1" ht="15" customHeight="1">
      <c r="A119" s="42" t="s">
        <v>24</v>
      </c>
      <c r="B119" s="215">
        <v>2012</v>
      </c>
      <c r="C119" s="282">
        <v>2586</v>
      </c>
      <c r="D119" s="763">
        <v>317</v>
      </c>
      <c r="E119" s="763">
        <v>275</v>
      </c>
      <c r="F119" s="763">
        <v>38</v>
      </c>
      <c r="G119" s="160">
        <v>48</v>
      </c>
      <c r="H119" s="763">
        <v>784</v>
      </c>
      <c r="I119" s="160">
        <v>1124</v>
      </c>
      <c r="J119" s="160" t="s">
        <v>72</v>
      </c>
    </row>
    <row r="120" spans="1:10" s="38" customFormat="1" ht="15" customHeight="1">
      <c r="A120" s="42"/>
      <c r="B120" s="215">
        <v>2013</v>
      </c>
      <c r="C120" s="282">
        <v>2415</v>
      </c>
      <c r="D120" s="763">
        <v>31</v>
      </c>
      <c r="E120" s="763">
        <v>279</v>
      </c>
      <c r="F120" s="763">
        <v>42</v>
      </c>
      <c r="G120" s="763">
        <v>56</v>
      </c>
      <c r="H120" s="763">
        <v>792</v>
      </c>
      <c r="I120" s="763">
        <v>1215</v>
      </c>
      <c r="J120" s="193" t="s">
        <v>72</v>
      </c>
    </row>
    <row r="121" spans="1:10" s="38" customFormat="1" ht="15" customHeight="1">
      <c r="A121" s="42"/>
      <c r="B121" s="215">
        <v>2014</v>
      </c>
      <c r="C121" s="282">
        <v>2516</v>
      </c>
      <c r="D121" s="777">
        <v>21</v>
      </c>
      <c r="E121" s="777">
        <v>287</v>
      </c>
      <c r="F121" s="777">
        <v>44</v>
      </c>
      <c r="G121" s="777">
        <v>62</v>
      </c>
      <c r="H121" s="777">
        <v>796</v>
      </c>
      <c r="I121" s="777">
        <v>1306</v>
      </c>
      <c r="J121" s="776" t="s">
        <v>72</v>
      </c>
    </row>
    <row r="122" spans="1:10" s="38" customFormat="1" ht="15" customHeight="1">
      <c r="A122" s="42"/>
      <c r="B122" s="215">
        <v>2015</v>
      </c>
      <c r="C122" s="282">
        <v>2611</v>
      </c>
      <c r="D122" s="779">
        <v>1</v>
      </c>
      <c r="E122" s="779">
        <v>323</v>
      </c>
      <c r="F122" s="779">
        <v>44</v>
      </c>
      <c r="G122" s="779">
        <v>65</v>
      </c>
      <c r="H122" s="779">
        <v>801</v>
      </c>
      <c r="I122" s="779">
        <v>1377</v>
      </c>
      <c r="J122" s="776" t="s">
        <v>72</v>
      </c>
    </row>
    <row r="123" spans="1:10" s="38" customFormat="1" ht="15" customHeight="1">
      <c r="A123" s="42"/>
      <c r="B123" s="215">
        <v>2016</v>
      </c>
      <c r="C123" s="282">
        <v>2849</v>
      </c>
      <c r="D123" s="377">
        <v>9</v>
      </c>
      <c r="E123" s="377">
        <v>366</v>
      </c>
      <c r="F123" s="377">
        <v>64</v>
      </c>
      <c r="G123" s="377">
        <v>94</v>
      </c>
      <c r="H123" s="377">
        <v>860</v>
      </c>
      <c r="I123" s="377">
        <v>1456</v>
      </c>
      <c r="J123" s="776" t="s">
        <v>72</v>
      </c>
    </row>
    <row r="124" spans="1:10" s="38" customFormat="1" ht="15" customHeight="1">
      <c r="A124" s="42"/>
      <c r="B124" s="215"/>
      <c r="C124" s="282"/>
      <c r="D124" s="160"/>
      <c r="E124" s="160"/>
      <c r="F124" s="160"/>
      <c r="G124" s="160"/>
      <c r="H124" s="160"/>
      <c r="I124" s="160"/>
      <c r="J124" s="160"/>
    </row>
    <row r="125" spans="1:10" s="38" customFormat="1" ht="15" customHeight="1">
      <c r="A125" s="42" t="s">
        <v>25</v>
      </c>
      <c r="B125" s="215">
        <v>2012</v>
      </c>
      <c r="C125" s="282" t="s">
        <v>148</v>
      </c>
      <c r="D125" s="160" t="s">
        <v>148</v>
      </c>
      <c r="E125" s="160" t="s">
        <v>148</v>
      </c>
      <c r="F125" s="160" t="s">
        <v>148</v>
      </c>
      <c r="G125" s="160" t="s">
        <v>148</v>
      </c>
      <c r="H125" s="160" t="s">
        <v>148</v>
      </c>
      <c r="I125" s="160" t="s">
        <v>148</v>
      </c>
      <c r="J125" s="160" t="s">
        <v>148</v>
      </c>
    </row>
    <row r="126" spans="1:10" s="38" customFormat="1" ht="15" customHeight="1">
      <c r="A126" s="42"/>
      <c r="B126" s="215">
        <v>2013</v>
      </c>
      <c r="C126" s="282" t="s">
        <v>148</v>
      </c>
      <c r="D126" s="160" t="s">
        <v>148</v>
      </c>
      <c r="E126" s="160" t="s">
        <v>148</v>
      </c>
      <c r="F126" s="160" t="s">
        <v>148</v>
      </c>
      <c r="G126" s="160" t="s">
        <v>148</v>
      </c>
      <c r="H126" s="160" t="s">
        <v>148</v>
      </c>
      <c r="I126" s="160" t="s">
        <v>148</v>
      </c>
      <c r="J126" s="160" t="s">
        <v>148</v>
      </c>
    </row>
    <row r="127" spans="1:10" s="38" customFormat="1" ht="15" customHeight="1">
      <c r="A127" s="42"/>
      <c r="B127" s="215">
        <v>2014</v>
      </c>
      <c r="C127" s="282">
        <v>44</v>
      </c>
      <c r="D127" s="160" t="s">
        <v>72</v>
      </c>
      <c r="E127" s="160">
        <v>23</v>
      </c>
      <c r="F127" s="160" t="s">
        <v>72</v>
      </c>
      <c r="G127" s="160">
        <v>6</v>
      </c>
      <c r="H127" s="160">
        <v>15</v>
      </c>
      <c r="I127" s="160" t="s">
        <v>72</v>
      </c>
      <c r="J127" s="160" t="s">
        <v>72</v>
      </c>
    </row>
    <row r="128" spans="1:10" s="38" customFormat="1" ht="15" customHeight="1">
      <c r="A128" s="42"/>
      <c r="B128" s="215">
        <v>2015</v>
      </c>
      <c r="C128" s="282">
        <v>9</v>
      </c>
      <c r="D128" s="776" t="s">
        <v>72</v>
      </c>
      <c r="E128" s="779">
        <v>4</v>
      </c>
      <c r="F128" s="776" t="s">
        <v>72</v>
      </c>
      <c r="G128" s="779">
        <v>5</v>
      </c>
      <c r="H128" s="776" t="s">
        <v>72</v>
      </c>
      <c r="I128" s="776" t="s">
        <v>72</v>
      </c>
      <c r="J128" s="776" t="s">
        <v>72</v>
      </c>
    </row>
    <row r="129" spans="1:10" s="38" customFormat="1" ht="15" customHeight="1">
      <c r="A129" s="42"/>
      <c r="B129" s="215">
        <v>2016</v>
      </c>
      <c r="C129" s="282">
        <v>36</v>
      </c>
      <c r="D129" s="776" t="s">
        <v>72</v>
      </c>
      <c r="E129" s="377">
        <v>17</v>
      </c>
      <c r="F129" s="776" t="s">
        <v>72</v>
      </c>
      <c r="G129" s="377"/>
      <c r="H129" s="377">
        <v>19</v>
      </c>
      <c r="I129" s="776" t="s">
        <v>72</v>
      </c>
      <c r="J129" s="776" t="s">
        <v>72</v>
      </c>
    </row>
    <row r="130" spans="1:10" s="38" customFormat="1" ht="15" customHeight="1">
      <c r="A130" s="42"/>
      <c r="B130" s="215"/>
      <c r="C130" s="766"/>
      <c r="D130" s="763"/>
      <c r="E130" s="763"/>
      <c r="F130" s="763"/>
      <c r="G130" s="160"/>
      <c r="H130" s="763"/>
      <c r="I130" s="160"/>
      <c r="J130" s="763"/>
    </row>
    <row r="131" spans="1:10" s="38" customFormat="1" ht="15" customHeight="1">
      <c r="A131" s="42" t="s">
        <v>26</v>
      </c>
      <c r="B131" s="215">
        <v>2012</v>
      </c>
      <c r="C131" s="282">
        <v>145</v>
      </c>
      <c r="D131" s="763" t="s">
        <v>72</v>
      </c>
      <c r="E131" s="763">
        <v>3</v>
      </c>
      <c r="F131" s="763">
        <v>7</v>
      </c>
      <c r="G131" s="160" t="s">
        <v>72</v>
      </c>
      <c r="H131" s="763">
        <v>133</v>
      </c>
      <c r="I131" s="160">
        <v>2</v>
      </c>
      <c r="J131" s="160" t="s">
        <v>72</v>
      </c>
    </row>
    <row r="132" spans="1:10" s="38" customFormat="1" ht="15" customHeight="1">
      <c r="A132" s="42"/>
      <c r="B132" s="215">
        <v>2013</v>
      </c>
      <c r="C132" s="282">
        <v>533</v>
      </c>
      <c r="D132" s="193" t="s">
        <v>72</v>
      </c>
      <c r="E132" s="763">
        <v>37</v>
      </c>
      <c r="F132" s="763">
        <v>1</v>
      </c>
      <c r="G132" s="763">
        <v>23</v>
      </c>
      <c r="H132" s="763">
        <v>331</v>
      </c>
      <c r="I132" s="763">
        <v>10</v>
      </c>
      <c r="J132" s="763">
        <v>131</v>
      </c>
    </row>
    <row r="133" spans="1:10" s="38" customFormat="1" ht="15" customHeight="1">
      <c r="A133" s="42"/>
      <c r="B133" s="215">
        <v>2014</v>
      </c>
      <c r="C133" s="282">
        <v>513</v>
      </c>
      <c r="D133" s="776" t="s">
        <v>72</v>
      </c>
      <c r="E133" s="777">
        <v>38</v>
      </c>
      <c r="F133" s="777">
        <v>5</v>
      </c>
      <c r="G133" s="777">
        <v>24</v>
      </c>
      <c r="H133" s="777">
        <v>304</v>
      </c>
      <c r="I133" s="777">
        <v>18</v>
      </c>
      <c r="J133" s="777">
        <v>124</v>
      </c>
    </row>
    <row r="134" spans="1:10" s="38" customFormat="1" ht="15" customHeight="1">
      <c r="A134" s="42"/>
      <c r="B134" s="215">
        <v>2015</v>
      </c>
      <c r="C134" s="282">
        <v>1013</v>
      </c>
      <c r="D134" s="776" t="s">
        <v>72</v>
      </c>
      <c r="E134" s="779">
        <v>43</v>
      </c>
      <c r="F134" s="779">
        <v>22</v>
      </c>
      <c r="G134" s="779">
        <v>24</v>
      </c>
      <c r="H134" s="779">
        <v>782</v>
      </c>
      <c r="I134" s="779">
        <v>22</v>
      </c>
      <c r="J134" s="779">
        <v>120</v>
      </c>
    </row>
    <row r="135" spans="1:10" s="38" customFormat="1" ht="15" customHeight="1">
      <c r="A135" s="42"/>
      <c r="B135" s="215">
        <v>2016</v>
      </c>
      <c r="C135" s="282">
        <v>1141</v>
      </c>
      <c r="D135" s="776" t="s">
        <v>72</v>
      </c>
      <c r="E135" s="377">
        <v>45</v>
      </c>
      <c r="F135" s="377">
        <v>35</v>
      </c>
      <c r="G135" s="377">
        <v>36</v>
      </c>
      <c r="H135" s="377">
        <v>835</v>
      </c>
      <c r="I135" s="377">
        <v>59</v>
      </c>
      <c r="J135" s="377">
        <v>131</v>
      </c>
    </row>
    <row r="136" spans="1:10" s="38" customFormat="1" ht="15" customHeight="1">
      <c r="A136" s="42"/>
      <c r="B136" s="215"/>
      <c r="C136" s="766"/>
      <c r="D136" s="763"/>
      <c r="E136" s="763"/>
      <c r="F136" s="763"/>
      <c r="G136" s="763"/>
      <c r="H136" s="763"/>
      <c r="I136" s="763"/>
      <c r="J136" s="763"/>
    </row>
    <row r="137" spans="1:10" ht="15" customHeight="1">
      <c r="A137" s="42" t="s">
        <v>27</v>
      </c>
      <c r="B137" s="215">
        <v>2012</v>
      </c>
      <c r="C137" s="282">
        <v>3997</v>
      </c>
      <c r="D137" s="160">
        <v>484</v>
      </c>
      <c r="E137" s="160">
        <v>104</v>
      </c>
      <c r="F137" s="160">
        <v>58</v>
      </c>
      <c r="G137" s="160">
        <v>26</v>
      </c>
      <c r="H137" s="160">
        <v>2458</v>
      </c>
      <c r="I137" s="160">
        <v>815</v>
      </c>
      <c r="J137" s="763">
        <v>52</v>
      </c>
    </row>
    <row r="138" spans="1:10" ht="15" customHeight="1">
      <c r="A138" s="42"/>
      <c r="B138" s="215">
        <v>2013</v>
      </c>
      <c r="C138" s="282">
        <v>3509</v>
      </c>
      <c r="D138" s="193" t="s">
        <v>72</v>
      </c>
      <c r="E138" s="763">
        <v>107</v>
      </c>
      <c r="F138" s="763">
        <v>60</v>
      </c>
      <c r="G138" s="763">
        <v>26</v>
      </c>
      <c r="H138" s="763">
        <v>2472</v>
      </c>
      <c r="I138" s="763">
        <v>789</v>
      </c>
      <c r="J138" s="763">
        <v>55</v>
      </c>
    </row>
    <row r="139" spans="1:10" ht="15" customHeight="1">
      <c r="A139" s="42"/>
      <c r="B139" s="215">
        <v>2014</v>
      </c>
      <c r="C139" s="282">
        <v>3657</v>
      </c>
      <c r="D139" s="776" t="s">
        <v>72</v>
      </c>
      <c r="E139" s="777">
        <v>106</v>
      </c>
      <c r="F139" s="777">
        <v>55</v>
      </c>
      <c r="G139" s="777">
        <v>26</v>
      </c>
      <c r="H139" s="777">
        <v>2595</v>
      </c>
      <c r="I139" s="777">
        <v>816</v>
      </c>
      <c r="J139" s="777">
        <v>59</v>
      </c>
    </row>
    <row r="140" spans="1:10" ht="15" customHeight="1">
      <c r="A140" s="42"/>
      <c r="B140" s="215">
        <v>2015</v>
      </c>
      <c r="C140" s="282">
        <v>3591</v>
      </c>
      <c r="D140" s="776" t="s">
        <v>72</v>
      </c>
      <c r="E140" s="779">
        <v>103</v>
      </c>
      <c r="F140" s="779">
        <v>51</v>
      </c>
      <c r="G140" s="779">
        <v>29</v>
      </c>
      <c r="H140" s="779">
        <v>2585</v>
      </c>
      <c r="I140" s="779">
        <v>771</v>
      </c>
      <c r="J140" s="779">
        <v>52</v>
      </c>
    </row>
    <row r="141" spans="1:10" ht="15" customHeight="1">
      <c r="A141" s="42"/>
      <c r="B141" s="215">
        <v>2016</v>
      </c>
      <c r="C141" s="282">
        <v>3651</v>
      </c>
      <c r="D141" s="377">
        <v>2</v>
      </c>
      <c r="E141" s="377">
        <v>116</v>
      </c>
      <c r="F141" s="377">
        <v>52</v>
      </c>
      <c r="G141" s="377">
        <v>29</v>
      </c>
      <c r="H141" s="377">
        <v>2651</v>
      </c>
      <c r="I141" s="377">
        <v>746</v>
      </c>
      <c r="J141" s="377">
        <v>55</v>
      </c>
    </row>
    <row r="142" spans="1:10" ht="15" customHeight="1">
      <c r="A142" s="42"/>
      <c r="B142" s="215"/>
      <c r="C142" s="766"/>
      <c r="D142" s="763"/>
      <c r="E142" s="763"/>
      <c r="F142" s="763"/>
      <c r="G142" s="160"/>
      <c r="H142" s="763"/>
      <c r="I142" s="160"/>
      <c r="J142" s="160"/>
    </row>
    <row r="143" spans="1:10" ht="15" customHeight="1">
      <c r="A143" s="42" t="s">
        <v>28</v>
      </c>
      <c r="B143" s="215">
        <v>2012</v>
      </c>
      <c r="C143" s="282">
        <v>533</v>
      </c>
      <c r="D143" s="763">
        <v>2</v>
      </c>
      <c r="E143" s="763">
        <v>125</v>
      </c>
      <c r="F143" s="763">
        <v>6</v>
      </c>
      <c r="G143" s="160">
        <v>21</v>
      </c>
      <c r="H143" s="763">
        <v>201</v>
      </c>
      <c r="I143" s="160">
        <v>178</v>
      </c>
      <c r="J143" s="160" t="s">
        <v>72</v>
      </c>
    </row>
    <row r="144" spans="1:10" ht="15" customHeight="1">
      <c r="A144" s="42"/>
      <c r="B144" s="215">
        <v>2013</v>
      </c>
      <c r="C144" s="282">
        <v>607</v>
      </c>
      <c r="D144" s="763">
        <v>42</v>
      </c>
      <c r="E144" s="763">
        <v>130</v>
      </c>
      <c r="F144" s="763">
        <v>4</v>
      </c>
      <c r="G144" s="763">
        <v>23</v>
      </c>
      <c r="H144" s="763">
        <v>174</v>
      </c>
      <c r="I144" s="763">
        <v>234</v>
      </c>
      <c r="J144" s="193" t="s">
        <v>72</v>
      </c>
    </row>
    <row r="145" spans="1:10" ht="15" customHeight="1">
      <c r="A145" s="42"/>
      <c r="B145" s="215">
        <v>2014</v>
      </c>
      <c r="C145" s="282">
        <v>559</v>
      </c>
      <c r="D145" s="777">
        <v>31</v>
      </c>
      <c r="E145" s="777">
        <v>172</v>
      </c>
      <c r="F145" s="777">
        <v>6</v>
      </c>
      <c r="G145" s="777">
        <v>29</v>
      </c>
      <c r="H145" s="777">
        <v>207</v>
      </c>
      <c r="I145" s="777">
        <v>114</v>
      </c>
      <c r="J145" s="776" t="s">
        <v>72</v>
      </c>
    </row>
    <row r="146" spans="1:10" ht="15" customHeight="1">
      <c r="A146" s="42"/>
      <c r="B146" s="215">
        <v>2015</v>
      </c>
      <c r="C146" s="282">
        <v>472</v>
      </c>
      <c r="D146" s="779">
        <v>10</v>
      </c>
      <c r="E146" s="779">
        <v>94</v>
      </c>
      <c r="F146" s="779">
        <v>7</v>
      </c>
      <c r="G146" s="779">
        <v>24</v>
      </c>
      <c r="H146" s="779">
        <v>199</v>
      </c>
      <c r="I146" s="779">
        <v>138</v>
      </c>
      <c r="J146" s="776" t="s">
        <v>72</v>
      </c>
    </row>
    <row r="147" spans="1:10" ht="15" customHeight="1">
      <c r="A147" s="42"/>
      <c r="B147" s="215">
        <v>2016</v>
      </c>
      <c r="C147" s="284">
        <v>544</v>
      </c>
      <c r="D147" s="377">
        <v>13</v>
      </c>
      <c r="E147" s="377">
        <v>245</v>
      </c>
      <c r="F147" s="377">
        <v>9</v>
      </c>
      <c r="G147" s="377">
        <v>12</v>
      </c>
      <c r="H147" s="377">
        <v>82</v>
      </c>
      <c r="I147" s="377">
        <v>183</v>
      </c>
      <c r="J147" s="776" t="s">
        <v>72</v>
      </c>
    </row>
    <row r="148" spans="1:10" ht="15" customHeight="1">
      <c r="A148" s="42"/>
      <c r="B148" s="215"/>
      <c r="C148" s="766"/>
      <c r="D148" s="763"/>
      <c r="E148" s="763"/>
      <c r="F148" s="763"/>
      <c r="G148" s="160"/>
      <c r="H148" s="160"/>
      <c r="I148" s="160"/>
      <c r="J148" s="160"/>
    </row>
    <row r="149" spans="1:10" ht="15" customHeight="1">
      <c r="A149" s="42" t="s">
        <v>29</v>
      </c>
      <c r="B149" s="215">
        <v>2012</v>
      </c>
      <c r="C149" s="282">
        <v>143</v>
      </c>
      <c r="D149" s="160" t="s">
        <v>72</v>
      </c>
      <c r="E149" s="160">
        <v>46</v>
      </c>
      <c r="F149" s="160" t="s">
        <v>72</v>
      </c>
      <c r="G149" s="160">
        <v>6</v>
      </c>
      <c r="H149" s="160">
        <v>66</v>
      </c>
      <c r="I149" s="160">
        <v>25</v>
      </c>
      <c r="J149" s="160" t="s">
        <v>72</v>
      </c>
    </row>
    <row r="150" spans="1:10" ht="15" customHeight="1">
      <c r="B150" s="215">
        <v>2013</v>
      </c>
      <c r="C150" s="282">
        <v>117</v>
      </c>
      <c r="D150" s="193" t="s">
        <v>72</v>
      </c>
      <c r="E150" s="763">
        <v>30</v>
      </c>
      <c r="F150" s="193" t="s">
        <v>72</v>
      </c>
      <c r="G150" s="763">
        <v>7</v>
      </c>
      <c r="H150" s="763">
        <v>60</v>
      </c>
      <c r="I150" s="763">
        <v>20</v>
      </c>
      <c r="J150" s="193" t="s">
        <v>72</v>
      </c>
    </row>
    <row r="151" spans="1:10" ht="15" customHeight="1">
      <c r="B151" s="215">
        <v>2014</v>
      </c>
      <c r="C151" s="282">
        <v>136</v>
      </c>
      <c r="D151" s="776" t="s">
        <v>72</v>
      </c>
      <c r="E151" s="777">
        <v>34</v>
      </c>
      <c r="F151" s="776" t="s">
        <v>72</v>
      </c>
      <c r="G151" s="777">
        <v>8</v>
      </c>
      <c r="H151" s="777">
        <v>76</v>
      </c>
      <c r="I151" s="777">
        <v>18</v>
      </c>
      <c r="J151" s="776" t="s">
        <v>72</v>
      </c>
    </row>
    <row r="152" spans="1:10" ht="15" customHeight="1">
      <c r="B152" s="215">
        <v>2015</v>
      </c>
      <c r="C152" s="282">
        <v>151</v>
      </c>
      <c r="D152" s="779">
        <v>11</v>
      </c>
      <c r="E152" s="779">
        <v>24</v>
      </c>
      <c r="F152" s="776" t="s">
        <v>72</v>
      </c>
      <c r="G152" s="779">
        <v>7</v>
      </c>
      <c r="H152" s="779">
        <v>92</v>
      </c>
      <c r="I152" s="779">
        <v>17</v>
      </c>
      <c r="J152" s="776" t="s">
        <v>72</v>
      </c>
    </row>
    <row r="153" spans="1:10" ht="15" customHeight="1">
      <c r="B153" s="215">
        <v>2016</v>
      </c>
      <c r="C153" s="282">
        <v>207</v>
      </c>
      <c r="D153" s="377">
        <v>25</v>
      </c>
      <c r="E153" s="377">
        <v>37</v>
      </c>
      <c r="F153" s="776" t="s">
        <v>72</v>
      </c>
      <c r="G153" s="377">
        <v>8</v>
      </c>
      <c r="H153" s="377">
        <v>121</v>
      </c>
      <c r="I153" s="377">
        <v>16</v>
      </c>
      <c r="J153" s="776" t="s">
        <v>72</v>
      </c>
    </row>
    <row r="154" spans="1:10" ht="15" customHeight="1">
      <c r="B154" s="215"/>
      <c r="C154" s="282"/>
      <c r="D154" s="160"/>
      <c r="E154" s="160"/>
      <c r="F154" s="160"/>
      <c r="G154" s="160"/>
      <c r="H154" s="160"/>
      <c r="I154" s="160"/>
      <c r="J154" s="160"/>
    </row>
    <row r="155" spans="1:10" ht="15" customHeight="1">
      <c r="A155" s="28" t="s">
        <v>30</v>
      </c>
      <c r="B155" s="215">
        <v>2012</v>
      </c>
      <c r="C155" s="282" t="s">
        <v>148</v>
      </c>
      <c r="D155" s="160" t="s">
        <v>148</v>
      </c>
      <c r="E155" s="160" t="s">
        <v>148</v>
      </c>
      <c r="F155" s="160" t="s">
        <v>148</v>
      </c>
      <c r="G155" s="160" t="s">
        <v>148</v>
      </c>
      <c r="H155" s="160" t="s">
        <v>148</v>
      </c>
      <c r="I155" s="160" t="s">
        <v>148</v>
      </c>
      <c r="J155" s="160" t="s">
        <v>148</v>
      </c>
    </row>
    <row r="156" spans="1:10" ht="15" customHeight="1">
      <c r="B156" s="215">
        <v>2013</v>
      </c>
      <c r="C156" s="282" t="s">
        <v>148</v>
      </c>
      <c r="D156" s="160" t="s">
        <v>148</v>
      </c>
      <c r="E156" s="160" t="s">
        <v>148</v>
      </c>
      <c r="F156" s="160" t="s">
        <v>148</v>
      </c>
      <c r="G156" s="160" t="s">
        <v>148</v>
      </c>
      <c r="H156" s="160" t="s">
        <v>148</v>
      </c>
      <c r="I156" s="160" t="s">
        <v>148</v>
      </c>
      <c r="J156" s="160" t="s">
        <v>148</v>
      </c>
    </row>
    <row r="157" spans="1:10" ht="15" customHeight="1">
      <c r="B157" s="215">
        <v>2014</v>
      </c>
      <c r="C157" s="282">
        <v>81</v>
      </c>
      <c r="D157" s="160" t="s">
        <v>72</v>
      </c>
      <c r="E157" s="160">
        <v>3</v>
      </c>
      <c r="F157" s="160">
        <v>23</v>
      </c>
      <c r="G157" s="160" t="s">
        <v>72</v>
      </c>
      <c r="H157" s="160">
        <v>33</v>
      </c>
      <c r="I157" s="160">
        <v>22</v>
      </c>
      <c r="J157" s="160" t="s">
        <v>72</v>
      </c>
    </row>
    <row r="158" spans="1:10" ht="15" customHeight="1">
      <c r="B158" s="215">
        <v>2015</v>
      </c>
      <c r="C158" s="282">
        <v>81</v>
      </c>
      <c r="D158" s="160" t="s">
        <v>72</v>
      </c>
      <c r="E158" s="779">
        <v>3</v>
      </c>
      <c r="F158" s="779">
        <v>23</v>
      </c>
      <c r="G158" s="160" t="s">
        <v>72</v>
      </c>
      <c r="H158" s="779">
        <v>33</v>
      </c>
      <c r="I158" s="779">
        <v>22</v>
      </c>
      <c r="J158" s="160" t="s">
        <v>72</v>
      </c>
    </row>
    <row r="159" spans="1:10" ht="15" customHeight="1">
      <c r="B159" s="215">
        <v>2016</v>
      </c>
      <c r="C159" s="282">
        <v>81</v>
      </c>
      <c r="D159" s="160" t="s">
        <v>72</v>
      </c>
      <c r="E159" s="377">
        <v>3</v>
      </c>
      <c r="F159" s="377">
        <v>23</v>
      </c>
      <c r="G159" s="160" t="s">
        <v>72</v>
      </c>
      <c r="H159" s="377">
        <v>33</v>
      </c>
      <c r="I159" s="377">
        <v>22</v>
      </c>
      <c r="J159" s="160" t="s">
        <v>72</v>
      </c>
    </row>
    <row r="160" spans="1:10" ht="15" customHeight="1">
      <c r="B160" s="215"/>
      <c r="C160" s="766"/>
      <c r="D160" s="763"/>
      <c r="E160" s="160"/>
      <c r="F160" s="160"/>
      <c r="G160" s="160"/>
      <c r="H160" s="763"/>
      <c r="I160" s="160"/>
      <c r="J160" s="160"/>
    </row>
    <row r="161" spans="1:10" s="38" customFormat="1" ht="15" customHeight="1">
      <c r="A161" s="28" t="s">
        <v>31</v>
      </c>
      <c r="B161" s="215">
        <v>2012</v>
      </c>
      <c r="C161" s="282">
        <v>388</v>
      </c>
      <c r="D161" s="763">
        <v>66</v>
      </c>
      <c r="E161" s="160">
        <v>60</v>
      </c>
      <c r="F161" s="160" t="s">
        <v>72</v>
      </c>
      <c r="G161" s="160">
        <v>8</v>
      </c>
      <c r="H161" s="160">
        <v>252</v>
      </c>
      <c r="I161" s="160">
        <v>2</v>
      </c>
      <c r="J161" s="160" t="s">
        <v>72</v>
      </c>
    </row>
    <row r="162" spans="1:10" s="38" customFormat="1" ht="15" customHeight="1">
      <c r="B162" s="215">
        <v>2013</v>
      </c>
      <c r="C162" s="282">
        <v>258</v>
      </c>
      <c r="D162" s="763">
        <v>15</v>
      </c>
      <c r="E162" s="763">
        <v>22</v>
      </c>
      <c r="F162" s="193" t="s">
        <v>72</v>
      </c>
      <c r="G162" s="763">
        <v>12</v>
      </c>
      <c r="H162" s="763">
        <v>185</v>
      </c>
      <c r="I162" s="763">
        <v>24</v>
      </c>
      <c r="J162" s="193" t="s">
        <v>72</v>
      </c>
    </row>
    <row r="163" spans="1:10" s="38" customFormat="1" ht="15" customHeight="1">
      <c r="B163" s="215">
        <v>2014</v>
      </c>
      <c r="C163" s="282">
        <v>243</v>
      </c>
      <c r="D163" s="776" t="s">
        <v>72</v>
      </c>
      <c r="E163" s="777">
        <v>18</v>
      </c>
      <c r="F163" s="777">
        <v>6</v>
      </c>
      <c r="G163" s="777">
        <v>2</v>
      </c>
      <c r="H163" s="777">
        <v>213</v>
      </c>
      <c r="I163" s="777">
        <v>4</v>
      </c>
      <c r="J163" s="776" t="s">
        <v>72</v>
      </c>
    </row>
    <row r="164" spans="1:10" s="38" customFormat="1" ht="15" customHeight="1">
      <c r="B164" s="215">
        <v>2015</v>
      </c>
      <c r="C164" s="282">
        <v>92</v>
      </c>
      <c r="D164" s="776" t="s">
        <v>72</v>
      </c>
      <c r="E164" s="779">
        <v>76</v>
      </c>
      <c r="F164" s="778" t="s">
        <v>72</v>
      </c>
      <c r="G164" s="779">
        <v>6</v>
      </c>
      <c r="H164" s="779">
        <v>10</v>
      </c>
      <c r="I164" s="776" t="s">
        <v>72</v>
      </c>
      <c r="J164" s="776" t="s">
        <v>72</v>
      </c>
    </row>
    <row r="165" spans="1:10" s="38" customFormat="1" ht="15" customHeight="1">
      <c r="A165" s="28"/>
      <c r="B165" s="215">
        <v>2016</v>
      </c>
      <c r="C165" s="282">
        <v>241</v>
      </c>
      <c r="D165" s="776" t="s">
        <v>72</v>
      </c>
      <c r="E165" s="377">
        <v>27</v>
      </c>
      <c r="F165" s="377">
        <v>2</v>
      </c>
      <c r="G165" s="377">
        <v>3</v>
      </c>
      <c r="H165" s="377">
        <v>205</v>
      </c>
      <c r="I165" s="377">
        <v>4</v>
      </c>
      <c r="J165" s="776" t="s">
        <v>72</v>
      </c>
    </row>
    <row r="166" spans="1:10" s="38" customFormat="1" ht="15" customHeight="1">
      <c r="A166" s="28"/>
      <c r="B166" s="215"/>
      <c r="C166" s="766"/>
      <c r="D166" s="763"/>
      <c r="E166" s="763"/>
      <c r="F166" s="763"/>
      <c r="G166" s="763"/>
      <c r="H166" s="763"/>
      <c r="I166" s="160"/>
      <c r="J166" s="160"/>
    </row>
    <row r="167" spans="1:10" s="38" customFormat="1" ht="15" customHeight="1">
      <c r="A167" s="28" t="s">
        <v>32</v>
      </c>
      <c r="B167" s="215">
        <v>2012</v>
      </c>
      <c r="C167" s="282">
        <v>1893</v>
      </c>
      <c r="D167" s="763">
        <v>4</v>
      </c>
      <c r="E167" s="763">
        <v>173</v>
      </c>
      <c r="F167" s="763">
        <v>26</v>
      </c>
      <c r="G167" s="763">
        <v>74</v>
      </c>
      <c r="H167" s="763">
        <v>361</v>
      </c>
      <c r="I167" s="160">
        <v>1255</v>
      </c>
      <c r="J167" s="160" t="s">
        <v>72</v>
      </c>
    </row>
    <row r="168" spans="1:10" s="38" customFormat="1" ht="15" customHeight="1">
      <c r="A168" s="28"/>
      <c r="B168" s="215">
        <v>2013</v>
      </c>
      <c r="C168" s="282">
        <v>1828</v>
      </c>
      <c r="D168" s="763">
        <v>5</v>
      </c>
      <c r="E168" s="763">
        <v>177</v>
      </c>
      <c r="F168" s="763">
        <v>20</v>
      </c>
      <c r="G168" s="763">
        <v>74</v>
      </c>
      <c r="H168" s="763">
        <v>372</v>
      </c>
      <c r="I168" s="763">
        <v>1180</v>
      </c>
      <c r="J168" s="193" t="s">
        <v>72</v>
      </c>
    </row>
    <row r="169" spans="1:10" s="38" customFormat="1" ht="15" customHeight="1">
      <c r="A169" s="28"/>
      <c r="B169" s="215">
        <v>2014</v>
      </c>
      <c r="C169" s="282">
        <v>1863</v>
      </c>
      <c r="D169" s="777">
        <v>2</v>
      </c>
      <c r="E169" s="777">
        <v>192</v>
      </c>
      <c r="F169" s="777">
        <v>29</v>
      </c>
      <c r="G169" s="777">
        <v>88</v>
      </c>
      <c r="H169" s="777">
        <v>372</v>
      </c>
      <c r="I169" s="777">
        <v>1180</v>
      </c>
      <c r="J169" s="776" t="s">
        <v>72</v>
      </c>
    </row>
    <row r="170" spans="1:10" s="38" customFormat="1" ht="15" customHeight="1">
      <c r="A170" s="28"/>
      <c r="B170" s="215">
        <v>2015</v>
      </c>
      <c r="C170" s="282">
        <v>1910</v>
      </c>
      <c r="D170" s="779">
        <v>2</v>
      </c>
      <c r="E170" s="779">
        <v>227</v>
      </c>
      <c r="F170" s="779">
        <v>34</v>
      </c>
      <c r="G170" s="779">
        <v>95</v>
      </c>
      <c r="H170" s="779">
        <v>385</v>
      </c>
      <c r="I170" s="779">
        <v>1167</v>
      </c>
      <c r="J170" s="776" t="s">
        <v>72</v>
      </c>
    </row>
    <row r="171" spans="1:10" s="38" customFormat="1" ht="15" customHeight="1">
      <c r="A171" s="28"/>
      <c r="B171" s="215">
        <v>2016</v>
      </c>
      <c r="C171" s="282">
        <v>1950</v>
      </c>
      <c r="D171" s="377">
        <v>2</v>
      </c>
      <c r="E171" s="377">
        <v>278</v>
      </c>
      <c r="F171" s="377">
        <v>26</v>
      </c>
      <c r="G171" s="377">
        <v>100</v>
      </c>
      <c r="H171" s="377">
        <v>388</v>
      </c>
      <c r="I171" s="377">
        <v>1156</v>
      </c>
      <c r="J171" s="776" t="s">
        <v>72</v>
      </c>
    </row>
    <row r="172" spans="1:10" s="38" customFormat="1" ht="15" customHeight="1">
      <c r="A172" s="28"/>
      <c r="B172" s="215"/>
      <c r="C172" s="766"/>
      <c r="D172" s="763"/>
      <c r="E172" s="763"/>
      <c r="F172" s="763"/>
      <c r="G172" s="763"/>
      <c r="H172" s="763"/>
      <c r="I172" s="763"/>
      <c r="J172" s="763"/>
    </row>
    <row r="173" spans="1:10" s="38" customFormat="1" ht="15" customHeight="1">
      <c r="A173" s="28" t="s">
        <v>33</v>
      </c>
      <c r="B173" s="215">
        <v>2012</v>
      </c>
      <c r="C173" s="282">
        <v>4497</v>
      </c>
      <c r="D173" s="763">
        <v>941</v>
      </c>
      <c r="E173" s="763">
        <v>372</v>
      </c>
      <c r="F173" s="763">
        <v>103</v>
      </c>
      <c r="G173" s="160">
        <v>47</v>
      </c>
      <c r="H173" s="763">
        <v>1293</v>
      </c>
      <c r="I173" s="763">
        <v>1509</v>
      </c>
      <c r="J173" s="763">
        <v>232</v>
      </c>
    </row>
    <row r="174" spans="1:10" s="38" customFormat="1" ht="15" customHeight="1">
      <c r="A174" s="28"/>
      <c r="B174" s="215">
        <v>2013</v>
      </c>
      <c r="C174" s="282">
        <v>4506</v>
      </c>
      <c r="D174" s="763">
        <v>232</v>
      </c>
      <c r="E174" s="763">
        <v>342</v>
      </c>
      <c r="F174" s="763">
        <v>100</v>
      </c>
      <c r="G174" s="763">
        <v>67</v>
      </c>
      <c r="H174" s="763">
        <v>1060</v>
      </c>
      <c r="I174" s="763">
        <v>2389</v>
      </c>
      <c r="J174" s="763">
        <v>316</v>
      </c>
    </row>
    <row r="175" spans="1:10" s="38" customFormat="1" ht="15" customHeight="1">
      <c r="A175" s="28"/>
      <c r="B175" s="215">
        <v>2014</v>
      </c>
      <c r="C175" s="282">
        <v>6220</v>
      </c>
      <c r="D175" s="777">
        <v>371</v>
      </c>
      <c r="E175" s="777">
        <v>398</v>
      </c>
      <c r="F175" s="777">
        <v>117</v>
      </c>
      <c r="G175" s="777">
        <v>101</v>
      </c>
      <c r="H175" s="777">
        <v>1329</v>
      </c>
      <c r="I175" s="777">
        <v>3684</v>
      </c>
      <c r="J175" s="777">
        <v>220</v>
      </c>
    </row>
    <row r="176" spans="1:10" s="38" customFormat="1" ht="15" customHeight="1">
      <c r="A176" s="28"/>
      <c r="B176" s="215">
        <v>2015</v>
      </c>
      <c r="C176" s="282">
        <v>6455</v>
      </c>
      <c r="D176" s="779">
        <v>309</v>
      </c>
      <c r="E176" s="779">
        <v>437</v>
      </c>
      <c r="F176" s="779">
        <v>95</v>
      </c>
      <c r="G176" s="779">
        <v>73</v>
      </c>
      <c r="H176" s="779">
        <v>1181</v>
      </c>
      <c r="I176" s="779">
        <v>4060</v>
      </c>
      <c r="J176" s="779">
        <v>300</v>
      </c>
    </row>
    <row r="177" spans="1:10" s="38" customFormat="1" ht="15" customHeight="1">
      <c r="A177" s="28"/>
      <c r="B177" s="215">
        <v>2016</v>
      </c>
      <c r="C177" s="282">
        <v>6929</v>
      </c>
      <c r="D177" s="377">
        <v>250</v>
      </c>
      <c r="E177" s="377">
        <v>454</v>
      </c>
      <c r="F177" s="377">
        <v>102</v>
      </c>
      <c r="G177" s="377">
        <v>93</v>
      </c>
      <c r="H177" s="377">
        <v>1413</v>
      </c>
      <c r="I177" s="377">
        <v>4262</v>
      </c>
      <c r="J177" s="377">
        <v>355</v>
      </c>
    </row>
    <row r="178" spans="1:10" s="38" customFormat="1" ht="15" customHeight="1">
      <c r="A178" s="28"/>
      <c r="B178" s="215"/>
      <c r="C178" s="766"/>
      <c r="D178" s="763"/>
      <c r="E178" s="763"/>
      <c r="F178" s="763"/>
      <c r="G178" s="160"/>
      <c r="H178" s="763"/>
      <c r="I178" s="763"/>
      <c r="J178" s="763"/>
    </row>
    <row r="179" spans="1:10" s="38" customFormat="1" ht="15" customHeight="1">
      <c r="A179" s="28" t="s">
        <v>34</v>
      </c>
      <c r="B179" s="215">
        <v>2012</v>
      </c>
      <c r="C179" s="282">
        <v>807</v>
      </c>
      <c r="D179" s="763">
        <v>219</v>
      </c>
      <c r="E179" s="763">
        <v>77</v>
      </c>
      <c r="F179" s="763">
        <v>7</v>
      </c>
      <c r="G179" s="160">
        <v>14</v>
      </c>
      <c r="H179" s="763">
        <v>212</v>
      </c>
      <c r="I179" s="160">
        <v>278</v>
      </c>
      <c r="J179" s="160" t="s">
        <v>72</v>
      </c>
    </row>
    <row r="180" spans="1:10" s="38" customFormat="1" ht="15" customHeight="1">
      <c r="A180" s="28"/>
      <c r="B180" s="215">
        <v>2013</v>
      </c>
      <c r="C180" s="282">
        <v>623</v>
      </c>
      <c r="D180" s="763">
        <v>6</v>
      </c>
      <c r="E180" s="763">
        <v>82</v>
      </c>
      <c r="F180" s="763">
        <v>13</v>
      </c>
      <c r="G180" s="763">
        <v>13</v>
      </c>
      <c r="H180" s="763">
        <v>224</v>
      </c>
      <c r="I180" s="763">
        <v>285</v>
      </c>
      <c r="J180" s="193" t="s">
        <v>72</v>
      </c>
    </row>
    <row r="181" spans="1:10" s="38" customFormat="1" ht="15" customHeight="1">
      <c r="A181" s="28"/>
      <c r="B181" s="215">
        <v>2014</v>
      </c>
      <c r="C181" s="282">
        <v>613</v>
      </c>
      <c r="D181" s="776" t="s">
        <v>72</v>
      </c>
      <c r="E181" s="777">
        <v>85</v>
      </c>
      <c r="F181" s="777">
        <v>16</v>
      </c>
      <c r="G181" s="777">
        <v>15</v>
      </c>
      <c r="H181" s="777">
        <v>218</v>
      </c>
      <c r="I181" s="777">
        <v>279</v>
      </c>
      <c r="J181" s="776" t="s">
        <v>72</v>
      </c>
    </row>
    <row r="182" spans="1:10" s="38" customFormat="1" ht="15" customHeight="1">
      <c r="A182" s="28"/>
      <c r="B182" s="215">
        <v>2015</v>
      </c>
      <c r="C182" s="282">
        <v>582</v>
      </c>
      <c r="D182" s="779">
        <v>2</v>
      </c>
      <c r="E182" s="779">
        <v>68</v>
      </c>
      <c r="F182" s="779">
        <v>12</v>
      </c>
      <c r="G182" s="779">
        <v>16</v>
      </c>
      <c r="H182" s="779">
        <v>208</v>
      </c>
      <c r="I182" s="779">
        <v>276</v>
      </c>
      <c r="J182" s="776" t="s">
        <v>72</v>
      </c>
    </row>
    <row r="183" spans="1:10" s="38" customFormat="1" ht="15" customHeight="1">
      <c r="A183" s="28"/>
      <c r="B183" s="215">
        <v>2016</v>
      </c>
      <c r="C183" s="282">
        <v>635</v>
      </c>
      <c r="D183" s="618" t="s">
        <v>72</v>
      </c>
      <c r="E183" s="377">
        <v>116</v>
      </c>
      <c r="F183" s="377">
        <v>12</v>
      </c>
      <c r="G183" s="377">
        <v>27</v>
      </c>
      <c r="H183" s="377">
        <v>202</v>
      </c>
      <c r="I183" s="377">
        <v>278</v>
      </c>
      <c r="J183" s="776" t="s">
        <v>72</v>
      </c>
    </row>
    <row r="184" spans="1:10" s="38" customFormat="1" ht="15" customHeight="1">
      <c r="A184" s="28"/>
      <c r="B184" s="215"/>
      <c r="C184" s="766"/>
      <c r="D184" s="763"/>
      <c r="E184" s="763"/>
      <c r="F184" s="763"/>
      <c r="G184" s="160"/>
      <c r="H184" s="763"/>
      <c r="I184" s="763"/>
      <c r="J184" s="160"/>
    </row>
    <row r="185" spans="1:10" ht="15" customHeight="1">
      <c r="A185" s="28" t="s">
        <v>35</v>
      </c>
      <c r="B185" s="215">
        <v>2012</v>
      </c>
      <c r="C185" s="282">
        <v>588</v>
      </c>
      <c r="D185" s="763">
        <v>17</v>
      </c>
      <c r="E185" s="763" t="s">
        <v>72</v>
      </c>
      <c r="F185" s="763">
        <v>14</v>
      </c>
      <c r="G185" s="763">
        <v>3</v>
      </c>
      <c r="H185" s="763">
        <v>461</v>
      </c>
      <c r="I185" s="763">
        <v>42</v>
      </c>
      <c r="J185" s="763">
        <v>51</v>
      </c>
    </row>
    <row r="186" spans="1:10" ht="15" customHeight="1">
      <c r="B186" s="215">
        <v>2013</v>
      </c>
      <c r="C186" s="282">
        <v>749</v>
      </c>
      <c r="D186" s="763">
        <v>30</v>
      </c>
      <c r="E186" s="763">
        <v>243</v>
      </c>
      <c r="F186" s="763">
        <v>12</v>
      </c>
      <c r="G186" s="763">
        <v>16</v>
      </c>
      <c r="H186" s="763">
        <v>443</v>
      </c>
      <c r="I186" s="763">
        <v>5</v>
      </c>
      <c r="J186" s="193" t="s">
        <v>72</v>
      </c>
    </row>
    <row r="187" spans="1:10" ht="15" customHeight="1">
      <c r="B187" s="215">
        <v>2014</v>
      </c>
      <c r="C187" s="282">
        <v>569</v>
      </c>
      <c r="D187" s="777">
        <v>22</v>
      </c>
      <c r="E187" s="777">
        <v>101</v>
      </c>
      <c r="F187" s="777">
        <v>11</v>
      </c>
      <c r="G187" s="777">
        <v>9</v>
      </c>
      <c r="H187" s="777">
        <v>421</v>
      </c>
      <c r="I187" s="777">
        <v>5</v>
      </c>
      <c r="J187" s="776" t="s">
        <v>72</v>
      </c>
    </row>
    <row r="188" spans="1:10" ht="15" customHeight="1">
      <c r="B188" s="215">
        <v>2015</v>
      </c>
      <c r="C188" s="282">
        <v>639</v>
      </c>
      <c r="D188" s="778" t="s">
        <v>72</v>
      </c>
      <c r="E188" s="779">
        <v>170</v>
      </c>
      <c r="F188" s="779">
        <v>12</v>
      </c>
      <c r="G188" s="779">
        <v>16</v>
      </c>
      <c r="H188" s="779">
        <v>436</v>
      </c>
      <c r="I188" s="779">
        <v>5</v>
      </c>
      <c r="J188" s="776" t="s">
        <v>72</v>
      </c>
    </row>
    <row r="189" spans="1:10" ht="15" customHeight="1">
      <c r="B189" s="215">
        <v>2016</v>
      </c>
      <c r="C189" s="282">
        <v>444</v>
      </c>
      <c r="D189" s="778" t="s">
        <v>72</v>
      </c>
      <c r="E189" s="377">
        <v>170</v>
      </c>
      <c r="F189" s="377">
        <v>11</v>
      </c>
      <c r="G189" s="618" t="s">
        <v>72</v>
      </c>
      <c r="H189" s="377">
        <v>259</v>
      </c>
      <c r="I189" s="377">
        <v>4</v>
      </c>
      <c r="J189" s="776" t="s">
        <v>72</v>
      </c>
    </row>
    <row r="190" spans="1:10" ht="15" customHeight="1">
      <c r="B190" s="215"/>
      <c r="C190" s="766"/>
      <c r="D190" s="763"/>
      <c r="E190" s="763"/>
      <c r="F190" s="763"/>
      <c r="G190" s="763"/>
      <c r="H190" s="763"/>
      <c r="I190" s="160"/>
      <c r="J190" s="160"/>
    </row>
    <row r="191" spans="1:10" ht="15" customHeight="1">
      <c r="A191" s="28" t="s">
        <v>940</v>
      </c>
      <c r="B191" s="215">
        <v>2012</v>
      </c>
      <c r="C191" s="282">
        <v>5</v>
      </c>
      <c r="D191" s="160">
        <v>2</v>
      </c>
      <c r="E191" s="160">
        <v>2</v>
      </c>
      <c r="F191" s="160" t="s">
        <v>72</v>
      </c>
      <c r="G191" s="160" t="s">
        <v>72</v>
      </c>
      <c r="H191" s="160">
        <v>1</v>
      </c>
      <c r="I191" s="160" t="s">
        <v>72</v>
      </c>
      <c r="J191" s="160" t="s">
        <v>72</v>
      </c>
    </row>
    <row r="192" spans="1:10" ht="15" customHeight="1">
      <c r="B192" s="215">
        <v>2013</v>
      </c>
      <c r="C192" s="282">
        <v>3</v>
      </c>
      <c r="D192" s="763">
        <v>3</v>
      </c>
      <c r="E192" s="193" t="s">
        <v>72</v>
      </c>
      <c r="F192" s="193" t="s">
        <v>72</v>
      </c>
      <c r="G192" s="193" t="s">
        <v>72</v>
      </c>
      <c r="H192" s="193" t="s">
        <v>72</v>
      </c>
      <c r="I192" s="193" t="s">
        <v>72</v>
      </c>
      <c r="J192" s="193" t="s">
        <v>72</v>
      </c>
    </row>
    <row r="193" spans="1:10" ht="15" customHeight="1">
      <c r="B193" s="215">
        <v>2014</v>
      </c>
      <c r="C193" s="282">
        <v>9</v>
      </c>
      <c r="D193" s="777">
        <v>9</v>
      </c>
      <c r="E193" s="776" t="s">
        <v>72</v>
      </c>
      <c r="F193" s="776" t="s">
        <v>72</v>
      </c>
      <c r="G193" s="776" t="s">
        <v>72</v>
      </c>
      <c r="H193" s="776" t="s">
        <v>72</v>
      </c>
      <c r="I193" s="776" t="s">
        <v>72</v>
      </c>
      <c r="J193" s="776" t="s">
        <v>72</v>
      </c>
    </row>
    <row r="194" spans="1:10" ht="15" customHeight="1">
      <c r="B194" s="215">
        <v>2015</v>
      </c>
      <c r="C194" s="282">
        <v>5</v>
      </c>
      <c r="D194" s="160">
        <v>5</v>
      </c>
      <c r="E194" s="776" t="s">
        <v>72</v>
      </c>
      <c r="F194" s="776" t="s">
        <v>72</v>
      </c>
      <c r="G194" s="776" t="s">
        <v>72</v>
      </c>
      <c r="H194" s="776" t="s">
        <v>72</v>
      </c>
      <c r="I194" s="776" t="s">
        <v>72</v>
      </c>
      <c r="J194" s="776" t="s">
        <v>72</v>
      </c>
    </row>
    <row r="195" spans="1:10" ht="15" customHeight="1">
      <c r="B195" s="215">
        <v>2016</v>
      </c>
      <c r="C195" s="282">
        <v>11</v>
      </c>
      <c r="D195" s="160">
        <v>11</v>
      </c>
      <c r="E195" s="776" t="s">
        <v>72</v>
      </c>
      <c r="F195" s="776" t="s">
        <v>72</v>
      </c>
      <c r="G195" s="776" t="s">
        <v>72</v>
      </c>
      <c r="H195" s="776" t="s">
        <v>72</v>
      </c>
      <c r="I195" s="776" t="s">
        <v>72</v>
      </c>
      <c r="J195" s="776" t="s">
        <v>72</v>
      </c>
    </row>
    <row r="196" spans="1:10" ht="15" customHeight="1">
      <c r="B196" s="215"/>
      <c r="C196" s="282"/>
      <c r="D196" s="160"/>
      <c r="E196" s="160"/>
      <c r="F196" s="160"/>
      <c r="G196" s="160"/>
      <c r="H196" s="160"/>
      <c r="I196" s="160"/>
      <c r="J196" s="160"/>
    </row>
    <row r="197" spans="1:10" ht="15" customHeight="1">
      <c r="A197" s="28" t="s">
        <v>37</v>
      </c>
      <c r="B197" s="215">
        <v>2012</v>
      </c>
      <c r="C197" s="282" t="s">
        <v>148</v>
      </c>
      <c r="D197" s="160" t="s">
        <v>148</v>
      </c>
      <c r="E197" s="160" t="s">
        <v>148</v>
      </c>
      <c r="F197" s="160" t="s">
        <v>148</v>
      </c>
      <c r="G197" s="160" t="s">
        <v>148</v>
      </c>
      <c r="H197" s="160" t="s">
        <v>148</v>
      </c>
      <c r="I197" s="160" t="s">
        <v>148</v>
      </c>
      <c r="J197" s="160" t="s">
        <v>148</v>
      </c>
    </row>
    <row r="198" spans="1:10" ht="15" customHeight="1">
      <c r="B198" s="215">
        <v>2013</v>
      </c>
      <c r="C198" s="282" t="s">
        <v>148</v>
      </c>
      <c r="D198" s="160" t="s">
        <v>148</v>
      </c>
      <c r="E198" s="160" t="s">
        <v>148</v>
      </c>
      <c r="F198" s="160" t="s">
        <v>148</v>
      </c>
      <c r="G198" s="160" t="s">
        <v>148</v>
      </c>
      <c r="H198" s="160" t="s">
        <v>148</v>
      </c>
      <c r="I198" s="160" t="s">
        <v>148</v>
      </c>
      <c r="J198" s="160" t="s">
        <v>148</v>
      </c>
    </row>
    <row r="199" spans="1:10" ht="15" customHeight="1">
      <c r="B199" s="215">
        <v>2014</v>
      </c>
      <c r="C199" s="282">
        <v>11</v>
      </c>
      <c r="D199" s="160" t="s">
        <v>72</v>
      </c>
      <c r="E199" s="160">
        <v>2</v>
      </c>
      <c r="F199" s="160">
        <v>2</v>
      </c>
      <c r="G199" s="160">
        <v>3</v>
      </c>
      <c r="H199" s="160">
        <v>4</v>
      </c>
      <c r="I199" s="160" t="s">
        <v>72</v>
      </c>
      <c r="J199" s="160" t="s">
        <v>72</v>
      </c>
    </row>
    <row r="200" spans="1:10" ht="15" customHeight="1">
      <c r="B200" s="215">
        <v>2015</v>
      </c>
      <c r="C200" s="282">
        <v>14</v>
      </c>
      <c r="D200" s="160" t="s">
        <v>72</v>
      </c>
      <c r="E200" s="779">
        <v>3</v>
      </c>
      <c r="F200" s="779">
        <v>2</v>
      </c>
      <c r="G200" s="779">
        <v>3</v>
      </c>
      <c r="H200" s="779">
        <v>6</v>
      </c>
      <c r="I200" s="160" t="s">
        <v>72</v>
      </c>
      <c r="J200" s="160" t="s">
        <v>72</v>
      </c>
    </row>
    <row r="201" spans="1:10" ht="15" customHeight="1">
      <c r="B201" s="215">
        <v>2016</v>
      </c>
      <c r="C201" s="282">
        <v>14</v>
      </c>
      <c r="D201" s="160" t="s">
        <v>72</v>
      </c>
      <c r="E201" s="377">
        <v>3</v>
      </c>
      <c r="F201" s="377">
        <v>2</v>
      </c>
      <c r="G201" s="377">
        <v>3</v>
      </c>
      <c r="H201" s="377">
        <v>6</v>
      </c>
      <c r="I201" s="160" t="s">
        <v>72</v>
      </c>
      <c r="J201" s="160" t="s">
        <v>72</v>
      </c>
    </row>
    <row r="202" spans="1:10" ht="15" customHeight="1">
      <c r="B202" s="215"/>
      <c r="C202" s="766"/>
      <c r="D202" s="763"/>
      <c r="E202" s="763"/>
      <c r="F202" s="763"/>
      <c r="G202" s="763"/>
      <c r="H202" s="763"/>
      <c r="I202" s="763"/>
      <c r="J202" s="763"/>
    </row>
    <row r="203" spans="1:10" ht="15" customHeight="1">
      <c r="A203" s="28" t="s">
        <v>38</v>
      </c>
      <c r="B203" s="215">
        <v>2012</v>
      </c>
      <c r="C203" s="282">
        <v>1252</v>
      </c>
      <c r="D203" s="763" t="s">
        <v>72</v>
      </c>
      <c r="E203" s="763">
        <v>353</v>
      </c>
      <c r="F203" s="763">
        <v>33</v>
      </c>
      <c r="G203" s="763">
        <v>43</v>
      </c>
      <c r="H203" s="763">
        <v>453</v>
      </c>
      <c r="I203" s="763">
        <v>272</v>
      </c>
      <c r="J203" s="763">
        <v>98</v>
      </c>
    </row>
    <row r="204" spans="1:10" ht="15" customHeight="1">
      <c r="B204" s="215">
        <v>2013</v>
      </c>
      <c r="C204" s="282">
        <v>1194</v>
      </c>
      <c r="D204" s="763">
        <v>11</v>
      </c>
      <c r="E204" s="763">
        <v>264</v>
      </c>
      <c r="F204" s="763">
        <v>33</v>
      </c>
      <c r="G204" s="763">
        <v>33</v>
      </c>
      <c r="H204" s="763">
        <v>493</v>
      </c>
      <c r="I204" s="763">
        <v>264</v>
      </c>
      <c r="J204" s="763">
        <v>96</v>
      </c>
    </row>
    <row r="205" spans="1:10" ht="15" customHeight="1">
      <c r="B205" s="215">
        <v>2014</v>
      </c>
      <c r="C205" s="282">
        <v>867</v>
      </c>
      <c r="D205" s="776" t="s">
        <v>72</v>
      </c>
      <c r="E205" s="777">
        <v>269</v>
      </c>
      <c r="F205" s="777">
        <v>29</v>
      </c>
      <c r="G205" s="777">
        <v>23</v>
      </c>
      <c r="H205" s="777">
        <v>254</v>
      </c>
      <c r="I205" s="777">
        <v>202</v>
      </c>
      <c r="J205" s="777">
        <v>90</v>
      </c>
    </row>
    <row r="206" spans="1:10" ht="15" customHeight="1">
      <c r="B206" s="215">
        <v>2015</v>
      </c>
      <c r="C206" s="282">
        <v>926</v>
      </c>
      <c r="D206" s="776" t="s">
        <v>72</v>
      </c>
      <c r="E206" s="779">
        <v>338</v>
      </c>
      <c r="F206" s="779">
        <v>35</v>
      </c>
      <c r="G206" s="779">
        <v>29</v>
      </c>
      <c r="H206" s="779">
        <v>251</v>
      </c>
      <c r="I206" s="779">
        <v>192</v>
      </c>
      <c r="J206" s="779">
        <v>81</v>
      </c>
    </row>
    <row r="207" spans="1:10" ht="15" customHeight="1">
      <c r="B207" s="215">
        <v>2016</v>
      </c>
      <c r="C207" s="282">
        <v>1004</v>
      </c>
      <c r="D207" s="776" t="s">
        <v>72</v>
      </c>
      <c r="E207" s="377">
        <v>477</v>
      </c>
      <c r="F207" s="377">
        <v>32</v>
      </c>
      <c r="G207" s="377">
        <v>28</v>
      </c>
      <c r="H207" s="377">
        <v>242</v>
      </c>
      <c r="I207" s="377">
        <v>160</v>
      </c>
      <c r="J207" s="377">
        <v>65</v>
      </c>
    </row>
    <row r="208" spans="1:10" ht="15" customHeight="1">
      <c r="B208" s="215"/>
      <c r="C208" s="766"/>
      <c r="D208" s="763"/>
      <c r="E208" s="763"/>
      <c r="F208" s="763"/>
      <c r="G208" s="763"/>
      <c r="H208" s="763"/>
      <c r="I208" s="763"/>
      <c r="J208" s="763"/>
    </row>
    <row r="209" spans="1:10" ht="15" customHeight="1">
      <c r="A209" s="28" t="s">
        <v>39</v>
      </c>
      <c r="B209" s="215">
        <v>2012</v>
      </c>
      <c r="C209" s="282">
        <v>2055</v>
      </c>
      <c r="D209" s="763">
        <v>90</v>
      </c>
      <c r="E209" s="763">
        <v>234</v>
      </c>
      <c r="F209" s="763">
        <v>125</v>
      </c>
      <c r="G209" s="763">
        <v>33</v>
      </c>
      <c r="H209" s="763">
        <v>875</v>
      </c>
      <c r="I209" s="763">
        <v>673</v>
      </c>
      <c r="J209" s="763">
        <v>25</v>
      </c>
    </row>
    <row r="210" spans="1:10" ht="15" customHeight="1">
      <c r="B210" s="215">
        <v>2013</v>
      </c>
      <c r="C210" s="282">
        <v>2051</v>
      </c>
      <c r="D210" s="763">
        <v>65</v>
      </c>
      <c r="E210" s="763">
        <v>234</v>
      </c>
      <c r="F210" s="763">
        <v>125</v>
      </c>
      <c r="G210" s="763">
        <v>38</v>
      </c>
      <c r="H210" s="763">
        <v>875</v>
      </c>
      <c r="I210" s="763">
        <v>689</v>
      </c>
      <c r="J210" s="763">
        <v>25</v>
      </c>
    </row>
    <row r="211" spans="1:10" ht="15" customHeight="1">
      <c r="B211" s="215">
        <v>2014</v>
      </c>
      <c r="C211" s="282">
        <v>2263</v>
      </c>
      <c r="D211" s="777">
        <v>105</v>
      </c>
      <c r="E211" s="777">
        <v>234</v>
      </c>
      <c r="F211" s="777">
        <v>97</v>
      </c>
      <c r="G211" s="777">
        <v>38</v>
      </c>
      <c r="H211" s="777">
        <v>1075</v>
      </c>
      <c r="I211" s="777">
        <v>689</v>
      </c>
      <c r="J211" s="777">
        <v>25</v>
      </c>
    </row>
    <row r="212" spans="1:10" ht="15" customHeight="1">
      <c r="B212" s="215">
        <v>2015</v>
      </c>
      <c r="C212" s="282">
        <v>2349</v>
      </c>
      <c r="D212" s="779">
        <v>111</v>
      </c>
      <c r="E212" s="779">
        <v>223</v>
      </c>
      <c r="F212" s="779">
        <v>94</v>
      </c>
      <c r="G212" s="779">
        <v>36</v>
      </c>
      <c r="H212" s="779">
        <v>1117</v>
      </c>
      <c r="I212" s="779">
        <v>745</v>
      </c>
      <c r="J212" s="779">
        <v>23</v>
      </c>
    </row>
    <row r="213" spans="1:10" ht="15" customHeight="1">
      <c r="B213" s="215">
        <v>2016</v>
      </c>
      <c r="C213" s="282">
        <v>2131</v>
      </c>
      <c r="D213" s="377">
        <v>15</v>
      </c>
      <c r="E213" s="377">
        <v>216</v>
      </c>
      <c r="F213" s="377">
        <v>86</v>
      </c>
      <c r="G213" s="377">
        <v>30</v>
      </c>
      <c r="H213" s="377">
        <v>1069</v>
      </c>
      <c r="I213" s="377">
        <v>692</v>
      </c>
      <c r="J213" s="377">
        <v>23</v>
      </c>
    </row>
    <row r="214" spans="1:10" ht="15" customHeight="1">
      <c r="B214" s="215"/>
      <c r="C214" s="766"/>
      <c r="D214" s="763"/>
      <c r="E214" s="763"/>
      <c r="F214" s="763"/>
      <c r="G214" s="160"/>
      <c r="H214" s="763"/>
      <c r="I214" s="160"/>
      <c r="J214" s="160"/>
    </row>
    <row r="215" spans="1:10" ht="15" customHeight="1">
      <c r="A215" s="28" t="s">
        <v>40</v>
      </c>
      <c r="B215" s="215">
        <v>2012</v>
      </c>
      <c r="C215" s="282">
        <v>768</v>
      </c>
      <c r="D215" s="763">
        <v>12</v>
      </c>
      <c r="E215" s="763">
        <v>88</v>
      </c>
      <c r="F215" s="160">
        <v>22</v>
      </c>
      <c r="G215" s="160">
        <v>16</v>
      </c>
      <c r="H215" s="763">
        <v>291</v>
      </c>
      <c r="I215" s="160">
        <v>339</v>
      </c>
      <c r="J215" s="160" t="s">
        <v>72</v>
      </c>
    </row>
    <row r="216" spans="1:10" ht="15" customHeight="1">
      <c r="B216" s="215">
        <v>2013</v>
      </c>
      <c r="C216" s="282">
        <v>790</v>
      </c>
      <c r="D216" s="193" t="s">
        <v>72</v>
      </c>
      <c r="E216" s="763">
        <v>91</v>
      </c>
      <c r="F216" s="763">
        <v>23</v>
      </c>
      <c r="G216" s="763">
        <v>16</v>
      </c>
      <c r="H216" s="763">
        <v>280</v>
      </c>
      <c r="I216" s="763">
        <v>380</v>
      </c>
      <c r="J216" s="193" t="s">
        <v>72</v>
      </c>
    </row>
    <row r="217" spans="1:10" ht="15" customHeight="1">
      <c r="B217" s="215">
        <v>2014</v>
      </c>
      <c r="C217" s="282">
        <v>787</v>
      </c>
      <c r="D217" s="777">
        <v>2</v>
      </c>
      <c r="E217" s="777">
        <v>119</v>
      </c>
      <c r="F217" s="777">
        <v>23</v>
      </c>
      <c r="G217" s="777">
        <v>16</v>
      </c>
      <c r="H217" s="777">
        <v>251</v>
      </c>
      <c r="I217" s="777">
        <v>376</v>
      </c>
      <c r="J217" s="776" t="s">
        <v>72</v>
      </c>
    </row>
    <row r="218" spans="1:10" ht="15" customHeight="1">
      <c r="B218" s="215">
        <v>2015</v>
      </c>
      <c r="C218" s="282">
        <v>663</v>
      </c>
      <c r="D218" s="779">
        <v>11</v>
      </c>
      <c r="E218" s="779">
        <v>74</v>
      </c>
      <c r="F218" s="779">
        <v>16</v>
      </c>
      <c r="G218" s="779">
        <v>14</v>
      </c>
      <c r="H218" s="779">
        <v>214</v>
      </c>
      <c r="I218" s="779">
        <v>334</v>
      </c>
      <c r="J218" s="776" t="s">
        <v>72</v>
      </c>
    </row>
    <row r="219" spans="1:10" ht="15" customHeight="1">
      <c r="B219" s="215">
        <v>2016</v>
      </c>
      <c r="C219" s="282">
        <v>750</v>
      </c>
      <c r="D219" s="377">
        <v>17</v>
      </c>
      <c r="E219" s="377">
        <v>78</v>
      </c>
      <c r="F219" s="377">
        <v>11</v>
      </c>
      <c r="G219" s="377">
        <v>15</v>
      </c>
      <c r="H219" s="377">
        <v>309</v>
      </c>
      <c r="I219" s="377">
        <v>320</v>
      </c>
      <c r="J219" s="776" t="s">
        <v>72</v>
      </c>
    </row>
    <row r="220" spans="1:10" ht="15" customHeight="1">
      <c r="B220" s="215"/>
      <c r="C220" s="766"/>
      <c r="D220" s="763"/>
      <c r="E220" s="763"/>
      <c r="F220" s="763"/>
      <c r="G220" s="763"/>
      <c r="H220" s="763"/>
      <c r="I220" s="763"/>
      <c r="J220" s="763"/>
    </row>
    <row r="221" spans="1:10" ht="15" customHeight="1">
      <c r="A221" s="28" t="s">
        <v>41</v>
      </c>
      <c r="B221" s="215">
        <v>2012</v>
      </c>
      <c r="C221" s="282">
        <v>1442</v>
      </c>
      <c r="D221" s="763">
        <v>2</v>
      </c>
      <c r="E221" s="763">
        <v>177</v>
      </c>
      <c r="F221" s="763">
        <v>184</v>
      </c>
      <c r="G221" s="763">
        <v>46</v>
      </c>
      <c r="H221" s="763">
        <v>418</v>
      </c>
      <c r="I221" s="763">
        <v>530</v>
      </c>
      <c r="J221" s="763">
        <v>85</v>
      </c>
    </row>
    <row r="222" spans="1:10" ht="15" customHeight="1">
      <c r="B222" s="215">
        <v>2013</v>
      </c>
      <c r="C222" s="282">
        <v>731</v>
      </c>
      <c r="D222" s="763" t="s">
        <v>72</v>
      </c>
      <c r="E222" s="763">
        <v>97</v>
      </c>
      <c r="F222" s="763">
        <v>108</v>
      </c>
      <c r="G222" s="763">
        <v>49</v>
      </c>
      <c r="H222" s="763">
        <v>223</v>
      </c>
      <c r="I222" s="763">
        <v>254</v>
      </c>
      <c r="J222" s="193" t="s">
        <v>72</v>
      </c>
    </row>
    <row r="223" spans="1:10" ht="15" customHeight="1">
      <c r="B223" s="215">
        <v>2014</v>
      </c>
      <c r="C223" s="282">
        <v>628</v>
      </c>
      <c r="D223" s="777">
        <v>6</v>
      </c>
      <c r="E223" s="777">
        <v>95</v>
      </c>
      <c r="F223" s="777">
        <v>44</v>
      </c>
      <c r="G223" s="777">
        <v>44</v>
      </c>
      <c r="H223" s="777">
        <v>193</v>
      </c>
      <c r="I223" s="777">
        <v>246</v>
      </c>
      <c r="J223" s="776" t="s">
        <v>72</v>
      </c>
    </row>
    <row r="224" spans="1:10" ht="15" customHeight="1">
      <c r="B224" s="215">
        <v>2015</v>
      </c>
      <c r="C224" s="282">
        <v>553</v>
      </c>
      <c r="D224" s="779">
        <v>5</v>
      </c>
      <c r="E224" s="779">
        <v>108</v>
      </c>
      <c r="F224" s="779">
        <v>17</v>
      </c>
      <c r="G224" s="779">
        <v>49</v>
      </c>
      <c r="H224" s="779">
        <v>210</v>
      </c>
      <c r="I224" s="779">
        <v>164</v>
      </c>
      <c r="J224" s="776" t="s">
        <v>72</v>
      </c>
    </row>
    <row r="225" spans="1:10" ht="15" customHeight="1">
      <c r="B225" s="215">
        <v>2016</v>
      </c>
      <c r="C225" s="282">
        <v>480</v>
      </c>
      <c r="D225" s="377">
        <v>4</v>
      </c>
      <c r="E225" s="377">
        <v>116</v>
      </c>
      <c r="F225" s="377">
        <v>11</v>
      </c>
      <c r="G225" s="377">
        <v>40</v>
      </c>
      <c r="H225" s="377">
        <v>190</v>
      </c>
      <c r="I225" s="377">
        <v>119</v>
      </c>
      <c r="J225" s="776" t="s">
        <v>72</v>
      </c>
    </row>
    <row r="226" spans="1:10" ht="15" customHeight="1">
      <c r="B226" s="215"/>
      <c r="C226" s="766"/>
      <c r="D226" s="763"/>
      <c r="E226" s="763"/>
      <c r="F226" s="763"/>
      <c r="G226" s="763"/>
      <c r="H226" s="763"/>
      <c r="I226" s="763"/>
      <c r="J226" s="160"/>
    </row>
    <row r="227" spans="1:10" ht="15" customHeight="1">
      <c r="A227" s="28" t="s">
        <v>42</v>
      </c>
      <c r="B227" s="215">
        <v>2012</v>
      </c>
      <c r="C227" s="282">
        <v>6320</v>
      </c>
      <c r="D227" s="763">
        <v>869</v>
      </c>
      <c r="E227" s="763">
        <v>291</v>
      </c>
      <c r="F227" s="763">
        <v>90</v>
      </c>
      <c r="G227" s="763">
        <v>83</v>
      </c>
      <c r="H227" s="763">
        <v>2102</v>
      </c>
      <c r="I227" s="763">
        <v>2885</v>
      </c>
      <c r="J227" s="160" t="s">
        <v>72</v>
      </c>
    </row>
    <row r="228" spans="1:10" ht="15" customHeight="1">
      <c r="B228" s="215">
        <v>2013</v>
      </c>
      <c r="C228" s="282">
        <v>6497</v>
      </c>
      <c r="D228" s="763">
        <v>890</v>
      </c>
      <c r="E228" s="763">
        <v>297</v>
      </c>
      <c r="F228" s="763">
        <v>96</v>
      </c>
      <c r="G228" s="763">
        <v>81</v>
      </c>
      <c r="H228" s="763">
        <v>2343</v>
      </c>
      <c r="I228" s="763">
        <v>2790</v>
      </c>
      <c r="J228" s="193" t="s">
        <v>72</v>
      </c>
    </row>
    <row r="229" spans="1:10" ht="15" customHeight="1">
      <c r="B229" s="215">
        <v>2014</v>
      </c>
      <c r="C229" s="282">
        <v>6728</v>
      </c>
      <c r="D229" s="777">
        <v>911</v>
      </c>
      <c r="E229" s="777">
        <v>306</v>
      </c>
      <c r="F229" s="777">
        <v>101</v>
      </c>
      <c r="G229" s="777">
        <v>82</v>
      </c>
      <c r="H229" s="777">
        <v>2546</v>
      </c>
      <c r="I229" s="777">
        <v>2782</v>
      </c>
      <c r="J229" s="776" t="s">
        <v>72</v>
      </c>
    </row>
    <row r="230" spans="1:10" ht="15" customHeight="1">
      <c r="B230" s="215">
        <v>2015</v>
      </c>
      <c r="C230" s="282">
        <v>6999</v>
      </c>
      <c r="D230" s="779">
        <v>937</v>
      </c>
      <c r="E230" s="779">
        <v>316</v>
      </c>
      <c r="F230" s="779">
        <v>103</v>
      </c>
      <c r="G230" s="779">
        <v>84</v>
      </c>
      <c r="H230" s="779">
        <v>2749</v>
      </c>
      <c r="I230" s="779">
        <v>2810</v>
      </c>
      <c r="J230" s="776" t="s">
        <v>72</v>
      </c>
    </row>
    <row r="231" spans="1:10" ht="15" customHeight="1">
      <c r="B231" s="215">
        <v>2016</v>
      </c>
      <c r="C231" s="282">
        <v>4677</v>
      </c>
      <c r="D231" s="377">
        <v>962</v>
      </c>
      <c r="E231" s="377">
        <v>331</v>
      </c>
      <c r="F231" s="377">
        <v>108</v>
      </c>
      <c r="G231" s="377">
        <v>87</v>
      </c>
      <c r="H231" s="377">
        <v>2998</v>
      </c>
      <c r="I231" s="377">
        <v>191</v>
      </c>
      <c r="J231" s="776" t="s">
        <v>72</v>
      </c>
    </row>
    <row r="232" spans="1:10" ht="15" customHeight="1">
      <c r="B232" s="215"/>
      <c r="C232" s="766"/>
      <c r="D232" s="763"/>
      <c r="E232" s="763"/>
      <c r="F232" s="763"/>
      <c r="G232" s="763"/>
      <c r="H232" s="763"/>
      <c r="I232" s="160"/>
      <c r="J232" s="763"/>
    </row>
    <row r="233" spans="1:10" ht="15" customHeight="1">
      <c r="A233" s="28" t="s">
        <v>43</v>
      </c>
      <c r="B233" s="215">
        <v>2012</v>
      </c>
      <c r="C233" s="282">
        <v>831</v>
      </c>
      <c r="D233" s="763" t="s">
        <v>72</v>
      </c>
      <c r="E233" s="763">
        <v>193</v>
      </c>
      <c r="F233" s="763">
        <v>10</v>
      </c>
      <c r="G233" s="160">
        <v>59</v>
      </c>
      <c r="H233" s="763">
        <v>427</v>
      </c>
      <c r="I233" s="160">
        <v>133</v>
      </c>
      <c r="J233" s="763">
        <v>9</v>
      </c>
    </row>
    <row r="234" spans="1:10" ht="15" customHeight="1">
      <c r="B234" s="215">
        <v>2013</v>
      </c>
      <c r="C234" s="282">
        <v>758</v>
      </c>
      <c r="D234" s="193" t="s">
        <v>72</v>
      </c>
      <c r="E234" s="763">
        <v>141</v>
      </c>
      <c r="F234" s="763">
        <v>6</v>
      </c>
      <c r="G234" s="763">
        <v>59</v>
      </c>
      <c r="H234" s="763">
        <v>412</v>
      </c>
      <c r="I234" s="763">
        <v>131</v>
      </c>
      <c r="J234" s="763">
        <v>9</v>
      </c>
    </row>
    <row r="235" spans="1:10" ht="15" customHeight="1">
      <c r="B235" s="215">
        <v>2014</v>
      </c>
      <c r="C235" s="282">
        <v>754</v>
      </c>
      <c r="D235" s="776" t="s">
        <v>72</v>
      </c>
      <c r="E235" s="777">
        <v>226</v>
      </c>
      <c r="F235" s="776" t="s">
        <v>72</v>
      </c>
      <c r="G235" s="777">
        <v>59</v>
      </c>
      <c r="H235" s="777">
        <v>362</v>
      </c>
      <c r="I235" s="777">
        <v>107</v>
      </c>
      <c r="J235" s="776" t="s">
        <v>72</v>
      </c>
    </row>
    <row r="236" spans="1:10" ht="15" customHeight="1">
      <c r="B236" s="215">
        <v>2015</v>
      </c>
      <c r="C236" s="282">
        <v>703</v>
      </c>
      <c r="D236" s="779">
        <v>6</v>
      </c>
      <c r="E236" s="779">
        <v>183</v>
      </c>
      <c r="F236" s="779">
        <v>3</v>
      </c>
      <c r="G236" s="779">
        <v>44</v>
      </c>
      <c r="H236" s="779">
        <v>360</v>
      </c>
      <c r="I236" s="779">
        <v>107</v>
      </c>
      <c r="J236" s="776" t="s">
        <v>72</v>
      </c>
    </row>
    <row r="237" spans="1:10" ht="15" customHeight="1">
      <c r="B237" s="215">
        <v>2016</v>
      </c>
      <c r="C237" s="282">
        <v>702</v>
      </c>
      <c r="D237" s="377">
        <v>12</v>
      </c>
      <c r="E237" s="377">
        <v>138</v>
      </c>
      <c r="F237" s="618" t="s">
        <v>72</v>
      </c>
      <c r="G237" s="377">
        <v>30</v>
      </c>
      <c r="H237" s="377">
        <v>417</v>
      </c>
      <c r="I237" s="377">
        <v>105</v>
      </c>
      <c r="J237" s="776" t="s">
        <v>72</v>
      </c>
    </row>
    <row r="238" spans="1:10" ht="15" customHeight="1">
      <c r="B238" s="215"/>
      <c r="C238" s="766"/>
      <c r="D238" s="763"/>
      <c r="E238" s="763"/>
      <c r="F238" s="763"/>
      <c r="G238" s="160"/>
      <c r="H238" s="763"/>
      <c r="I238" s="160"/>
      <c r="J238" s="160"/>
    </row>
    <row r="239" spans="1:10" ht="15" customHeight="1">
      <c r="A239" s="28" t="s">
        <v>44</v>
      </c>
      <c r="B239" s="215">
        <v>2012</v>
      </c>
      <c r="C239" s="282">
        <v>3771</v>
      </c>
      <c r="D239" s="763">
        <v>773</v>
      </c>
      <c r="E239" s="763">
        <v>235</v>
      </c>
      <c r="F239" s="763">
        <v>8</v>
      </c>
      <c r="G239" s="160" t="s">
        <v>72</v>
      </c>
      <c r="H239" s="763">
        <v>2359</v>
      </c>
      <c r="I239" s="160">
        <v>396</v>
      </c>
      <c r="J239" s="160" t="s">
        <v>72</v>
      </c>
    </row>
    <row r="240" spans="1:10" ht="15" customHeight="1">
      <c r="B240" s="215">
        <v>2013</v>
      </c>
      <c r="C240" s="282">
        <v>3042</v>
      </c>
      <c r="D240" s="763">
        <v>65</v>
      </c>
      <c r="E240" s="763">
        <v>245</v>
      </c>
      <c r="F240" s="763">
        <v>9</v>
      </c>
      <c r="G240" s="193" t="s">
        <v>72</v>
      </c>
      <c r="H240" s="763">
        <v>2329</v>
      </c>
      <c r="I240" s="763">
        <v>394</v>
      </c>
      <c r="J240" s="193" t="s">
        <v>72</v>
      </c>
    </row>
    <row r="241" spans="1:10" ht="15" customHeight="1">
      <c r="B241" s="215">
        <v>2014</v>
      </c>
      <c r="C241" s="282">
        <v>2705</v>
      </c>
      <c r="D241" s="777">
        <v>59</v>
      </c>
      <c r="E241" s="777">
        <v>241</v>
      </c>
      <c r="F241" s="777">
        <v>13</v>
      </c>
      <c r="G241" s="776" t="s">
        <v>72</v>
      </c>
      <c r="H241" s="777">
        <v>2011</v>
      </c>
      <c r="I241" s="777">
        <v>381</v>
      </c>
      <c r="J241" s="776" t="s">
        <v>72</v>
      </c>
    </row>
    <row r="242" spans="1:10" ht="15" customHeight="1">
      <c r="B242" s="215">
        <v>2015</v>
      </c>
      <c r="C242" s="282">
        <v>2585</v>
      </c>
      <c r="D242" s="779">
        <v>51</v>
      </c>
      <c r="E242" s="779">
        <v>225</v>
      </c>
      <c r="F242" s="779">
        <v>16</v>
      </c>
      <c r="G242" s="779">
        <v>36</v>
      </c>
      <c r="H242" s="779">
        <v>1883</v>
      </c>
      <c r="I242" s="779">
        <v>374</v>
      </c>
      <c r="J242" s="776" t="s">
        <v>72</v>
      </c>
    </row>
    <row r="243" spans="1:10" ht="15" customHeight="1">
      <c r="B243" s="215">
        <v>2016</v>
      </c>
      <c r="C243" s="282">
        <v>2287</v>
      </c>
      <c r="D243" s="377">
        <v>48</v>
      </c>
      <c r="E243" s="377">
        <v>257</v>
      </c>
      <c r="F243" s="377">
        <v>7</v>
      </c>
      <c r="G243" s="618" t="s">
        <v>72</v>
      </c>
      <c r="H243" s="377">
        <v>1609</v>
      </c>
      <c r="I243" s="377">
        <v>366</v>
      </c>
      <c r="J243" s="776" t="s">
        <v>72</v>
      </c>
    </row>
    <row r="244" spans="1:10" ht="15" customHeight="1">
      <c r="B244" s="215"/>
      <c r="C244" s="766"/>
      <c r="D244" s="763"/>
      <c r="E244" s="763"/>
      <c r="F244" s="763"/>
      <c r="G244" s="763"/>
      <c r="H244" s="763"/>
      <c r="I244" s="763"/>
      <c r="J244" s="763"/>
    </row>
    <row r="245" spans="1:10" ht="15" customHeight="1">
      <c r="A245" s="28" t="s">
        <v>45</v>
      </c>
      <c r="B245" s="215">
        <v>2012</v>
      </c>
      <c r="C245" s="282">
        <v>3152</v>
      </c>
      <c r="D245" s="763">
        <v>1002</v>
      </c>
      <c r="E245" s="763">
        <v>261</v>
      </c>
      <c r="F245" s="763">
        <v>59</v>
      </c>
      <c r="G245" s="763">
        <v>43</v>
      </c>
      <c r="H245" s="763">
        <v>1280</v>
      </c>
      <c r="I245" s="763">
        <v>444</v>
      </c>
      <c r="J245" s="763">
        <v>63</v>
      </c>
    </row>
    <row r="246" spans="1:10" ht="15" customHeight="1">
      <c r="B246" s="215">
        <v>2013</v>
      </c>
      <c r="C246" s="282">
        <v>1794</v>
      </c>
      <c r="D246" s="193" t="s">
        <v>72</v>
      </c>
      <c r="E246" s="763">
        <v>160</v>
      </c>
      <c r="F246" s="763">
        <v>39</v>
      </c>
      <c r="G246" s="763">
        <v>32</v>
      </c>
      <c r="H246" s="763">
        <v>1145</v>
      </c>
      <c r="I246" s="763">
        <v>404</v>
      </c>
      <c r="J246" s="763">
        <v>14</v>
      </c>
    </row>
    <row r="247" spans="1:10" ht="15" customHeight="1">
      <c r="B247" s="215">
        <v>2014</v>
      </c>
      <c r="C247" s="282">
        <v>1699</v>
      </c>
      <c r="D247" s="777">
        <v>2</v>
      </c>
      <c r="E247" s="777">
        <v>153</v>
      </c>
      <c r="F247" s="777">
        <v>33</v>
      </c>
      <c r="G247" s="777">
        <v>40</v>
      </c>
      <c r="H247" s="777">
        <v>971</v>
      </c>
      <c r="I247" s="777">
        <v>481</v>
      </c>
      <c r="J247" s="777">
        <v>19</v>
      </c>
    </row>
    <row r="248" spans="1:10" ht="15" customHeight="1">
      <c r="B248" s="215">
        <v>2015</v>
      </c>
      <c r="C248" s="282">
        <v>1510</v>
      </c>
      <c r="D248" s="778" t="s">
        <v>72</v>
      </c>
      <c r="E248" s="779">
        <v>172</v>
      </c>
      <c r="F248" s="779">
        <v>29</v>
      </c>
      <c r="G248" s="779">
        <v>42</v>
      </c>
      <c r="H248" s="779">
        <v>990</v>
      </c>
      <c r="I248" s="779">
        <v>268</v>
      </c>
      <c r="J248" s="779">
        <v>9</v>
      </c>
    </row>
    <row r="249" spans="1:10" ht="15" customHeight="1">
      <c r="B249" s="215">
        <v>2016</v>
      </c>
      <c r="C249" s="282">
        <v>1156</v>
      </c>
      <c r="D249" s="778" t="s">
        <v>72</v>
      </c>
      <c r="E249" s="377">
        <v>176</v>
      </c>
      <c r="F249" s="377">
        <v>16</v>
      </c>
      <c r="G249" s="377">
        <v>42</v>
      </c>
      <c r="H249" s="377">
        <v>750</v>
      </c>
      <c r="I249" s="377">
        <v>157</v>
      </c>
      <c r="J249" s="377">
        <v>15</v>
      </c>
    </row>
    <row r="250" spans="1:10" ht="15" customHeight="1">
      <c r="B250" s="215"/>
      <c r="C250" s="766"/>
      <c r="D250" s="763"/>
      <c r="E250" s="763"/>
      <c r="F250" s="763"/>
      <c r="G250" s="160"/>
      <c r="H250" s="763"/>
      <c r="I250" s="160"/>
      <c r="J250" s="160"/>
    </row>
    <row r="251" spans="1:10" ht="15" customHeight="1">
      <c r="A251" s="28" t="s">
        <v>46</v>
      </c>
      <c r="B251" s="215">
        <v>2012</v>
      </c>
      <c r="C251" s="282">
        <v>418</v>
      </c>
      <c r="D251" s="763">
        <v>26</v>
      </c>
      <c r="E251" s="160">
        <v>7</v>
      </c>
      <c r="F251" s="763">
        <v>5</v>
      </c>
      <c r="G251" s="160" t="s">
        <v>72</v>
      </c>
      <c r="H251" s="763" t="s">
        <v>72</v>
      </c>
      <c r="I251" s="160">
        <v>380</v>
      </c>
      <c r="J251" s="160" t="s">
        <v>72</v>
      </c>
    </row>
    <row r="252" spans="1:10" ht="15" customHeight="1">
      <c r="B252" s="215">
        <v>2013</v>
      </c>
      <c r="C252" s="282">
        <v>395</v>
      </c>
      <c r="D252" s="193" t="s">
        <v>72</v>
      </c>
      <c r="E252" s="193" t="s">
        <v>72</v>
      </c>
      <c r="F252" s="763">
        <v>5</v>
      </c>
      <c r="G252" s="193" t="s">
        <v>72</v>
      </c>
      <c r="H252" s="193" t="s">
        <v>72</v>
      </c>
      <c r="I252" s="763">
        <v>390</v>
      </c>
      <c r="J252" s="193" t="s">
        <v>72</v>
      </c>
    </row>
    <row r="253" spans="1:10" ht="15" customHeight="1">
      <c r="B253" s="215">
        <v>2014</v>
      </c>
      <c r="C253" s="282">
        <v>607</v>
      </c>
      <c r="D253" s="776" t="s">
        <v>72</v>
      </c>
      <c r="E253" s="776" t="s">
        <v>72</v>
      </c>
      <c r="F253" s="777">
        <v>7</v>
      </c>
      <c r="G253" s="776" t="s">
        <v>72</v>
      </c>
      <c r="H253" s="776" t="s">
        <v>72</v>
      </c>
      <c r="I253" s="777">
        <v>600</v>
      </c>
      <c r="J253" s="776" t="s">
        <v>72</v>
      </c>
    </row>
    <row r="254" spans="1:10" ht="15" customHeight="1">
      <c r="B254" s="215">
        <v>2015</v>
      </c>
      <c r="C254" s="282">
        <v>519</v>
      </c>
      <c r="D254" s="776" t="s">
        <v>72</v>
      </c>
      <c r="E254" s="776" t="s">
        <v>72</v>
      </c>
      <c r="F254" s="779">
        <v>5</v>
      </c>
      <c r="G254" s="776" t="s">
        <v>72</v>
      </c>
      <c r="H254" s="776" t="s">
        <v>72</v>
      </c>
      <c r="I254" s="779">
        <v>514</v>
      </c>
      <c r="J254" s="776" t="s">
        <v>72</v>
      </c>
    </row>
    <row r="255" spans="1:10" ht="15" customHeight="1">
      <c r="B255" s="215">
        <v>2016</v>
      </c>
      <c r="C255" s="282">
        <v>535</v>
      </c>
      <c r="D255" s="776" t="s">
        <v>72</v>
      </c>
      <c r="E255" s="776" t="s">
        <v>72</v>
      </c>
      <c r="F255" s="377">
        <v>6</v>
      </c>
      <c r="G255" s="776" t="s">
        <v>72</v>
      </c>
      <c r="H255" s="776" t="s">
        <v>72</v>
      </c>
      <c r="I255" s="377">
        <v>529</v>
      </c>
      <c r="J255" s="776" t="s">
        <v>72</v>
      </c>
    </row>
    <row r="256" spans="1:10" ht="15" customHeight="1">
      <c r="B256" s="215"/>
      <c r="C256" s="282"/>
      <c r="D256" s="160"/>
      <c r="E256" s="160"/>
      <c r="F256" s="160"/>
      <c r="G256" s="160"/>
      <c r="H256" s="160"/>
      <c r="I256" s="160"/>
      <c r="J256" s="160"/>
    </row>
    <row r="257" spans="1:10" ht="15" customHeight="1">
      <c r="A257" s="28" t="s">
        <v>47</v>
      </c>
      <c r="B257" s="215">
        <v>2012</v>
      </c>
      <c r="C257" s="282" t="s">
        <v>148</v>
      </c>
      <c r="D257" s="160" t="s">
        <v>148</v>
      </c>
      <c r="E257" s="160" t="s">
        <v>148</v>
      </c>
      <c r="F257" s="160" t="s">
        <v>148</v>
      </c>
      <c r="G257" s="160" t="s">
        <v>148</v>
      </c>
      <c r="H257" s="160" t="s">
        <v>148</v>
      </c>
      <c r="I257" s="160" t="s">
        <v>148</v>
      </c>
      <c r="J257" s="160" t="s">
        <v>148</v>
      </c>
    </row>
    <row r="258" spans="1:10" ht="15" customHeight="1">
      <c r="B258" s="215">
        <v>2013</v>
      </c>
      <c r="C258" s="282" t="s">
        <v>148</v>
      </c>
      <c r="D258" s="160" t="s">
        <v>148</v>
      </c>
      <c r="E258" s="160" t="s">
        <v>148</v>
      </c>
      <c r="F258" s="160" t="s">
        <v>148</v>
      </c>
      <c r="G258" s="160" t="s">
        <v>148</v>
      </c>
      <c r="H258" s="160" t="s">
        <v>148</v>
      </c>
      <c r="I258" s="160" t="s">
        <v>148</v>
      </c>
      <c r="J258" s="160" t="s">
        <v>148</v>
      </c>
    </row>
    <row r="259" spans="1:10" ht="15" customHeight="1">
      <c r="B259" s="215">
        <v>2014</v>
      </c>
      <c r="C259" s="282">
        <v>313</v>
      </c>
      <c r="D259" s="160">
        <v>12</v>
      </c>
      <c r="E259" s="160">
        <v>30</v>
      </c>
      <c r="F259" s="160">
        <v>27</v>
      </c>
      <c r="G259" s="160">
        <v>21</v>
      </c>
      <c r="H259" s="160">
        <v>170</v>
      </c>
      <c r="I259" s="160">
        <v>53</v>
      </c>
      <c r="J259" s="160" t="s">
        <v>72</v>
      </c>
    </row>
    <row r="260" spans="1:10" ht="15" customHeight="1">
      <c r="B260" s="215">
        <v>2015</v>
      </c>
      <c r="C260" s="282">
        <v>385</v>
      </c>
      <c r="D260" s="779">
        <v>23</v>
      </c>
      <c r="E260" s="779">
        <v>47</v>
      </c>
      <c r="F260" s="779">
        <v>33</v>
      </c>
      <c r="G260" s="779">
        <v>25</v>
      </c>
      <c r="H260" s="779">
        <v>197</v>
      </c>
      <c r="I260" s="779">
        <v>60</v>
      </c>
      <c r="J260" s="160" t="s">
        <v>72</v>
      </c>
    </row>
    <row r="261" spans="1:10" ht="15" customHeight="1">
      <c r="B261" s="215">
        <v>2016</v>
      </c>
      <c r="C261" s="282">
        <v>406</v>
      </c>
      <c r="D261" s="377">
        <v>42</v>
      </c>
      <c r="E261" s="377">
        <v>58</v>
      </c>
      <c r="F261" s="377">
        <v>38</v>
      </c>
      <c r="G261" s="377">
        <v>29</v>
      </c>
      <c r="H261" s="377">
        <v>191</v>
      </c>
      <c r="I261" s="377">
        <v>48</v>
      </c>
      <c r="J261" s="776" t="s">
        <v>72</v>
      </c>
    </row>
    <row r="262" spans="1:10" ht="15" customHeight="1">
      <c r="B262" s="215"/>
      <c r="C262" s="766"/>
      <c r="D262" s="763"/>
      <c r="E262" s="763"/>
      <c r="F262" s="160"/>
      <c r="G262" s="160"/>
      <c r="H262" s="160"/>
      <c r="I262" s="160"/>
      <c r="J262" s="160"/>
    </row>
    <row r="263" spans="1:10" ht="15" customHeight="1">
      <c r="A263" s="28" t="s">
        <v>941</v>
      </c>
      <c r="B263" s="215">
        <v>2012</v>
      </c>
      <c r="C263" s="282">
        <v>120</v>
      </c>
      <c r="D263" s="160" t="s">
        <v>72</v>
      </c>
      <c r="E263" s="160">
        <v>32</v>
      </c>
      <c r="F263" s="160">
        <v>1</v>
      </c>
      <c r="G263" s="160">
        <v>5</v>
      </c>
      <c r="H263" s="160">
        <v>69</v>
      </c>
      <c r="I263" s="160">
        <v>13</v>
      </c>
      <c r="J263" s="160" t="s">
        <v>72</v>
      </c>
    </row>
    <row r="264" spans="1:10" ht="15" customHeight="1">
      <c r="B264" s="215">
        <v>2013</v>
      </c>
      <c r="C264" s="282">
        <v>112</v>
      </c>
      <c r="D264" s="763" t="s">
        <v>72</v>
      </c>
      <c r="E264" s="763">
        <v>29</v>
      </c>
      <c r="F264" s="763">
        <v>2</v>
      </c>
      <c r="G264" s="763">
        <v>5</v>
      </c>
      <c r="H264" s="763">
        <v>63</v>
      </c>
      <c r="I264" s="763">
        <v>13</v>
      </c>
      <c r="J264" s="193" t="s">
        <v>72</v>
      </c>
    </row>
    <row r="265" spans="1:10" ht="15" customHeight="1">
      <c r="B265" s="215">
        <v>2014</v>
      </c>
      <c r="C265" s="282">
        <v>112</v>
      </c>
      <c r="D265" s="776" t="s">
        <v>72</v>
      </c>
      <c r="E265" s="777">
        <v>29</v>
      </c>
      <c r="F265" s="777">
        <v>2</v>
      </c>
      <c r="G265" s="777">
        <v>5</v>
      </c>
      <c r="H265" s="777">
        <v>63</v>
      </c>
      <c r="I265" s="777">
        <v>13</v>
      </c>
      <c r="J265" s="776" t="s">
        <v>72</v>
      </c>
    </row>
    <row r="266" spans="1:10" ht="15" customHeight="1">
      <c r="B266" s="215">
        <v>2015</v>
      </c>
      <c r="C266" s="282">
        <v>112</v>
      </c>
      <c r="D266" s="776" t="s">
        <v>72</v>
      </c>
      <c r="E266" s="779">
        <v>29</v>
      </c>
      <c r="F266" s="779">
        <v>2</v>
      </c>
      <c r="G266" s="779">
        <v>5</v>
      </c>
      <c r="H266" s="779">
        <v>63</v>
      </c>
      <c r="I266" s="779">
        <v>13</v>
      </c>
      <c r="J266" s="776" t="s">
        <v>72</v>
      </c>
    </row>
    <row r="267" spans="1:10" ht="15" customHeight="1">
      <c r="B267" s="215">
        <v>2016</v>
      </c>
      <c r="C267" s="282">
        <v>121</v>
      </c>
      <c r="D267" s="776" t="s">
        <v>72</v>
      </c>
      <c r="E267" s="377">
        <v>29</v>
      </c>
      <c r="F267" s="377">
        <v>2</v>
      </c>
      <c r="G267" s="377">
        <v>5</v>
      </c>
      <c r="H267" s="377">
        <v>72</v>
      </c>
      <c r="I267" s="377">
        <v>13</v>
      </c>
      <c r="J267" s="776" t="s">
        <v>72</v>
      </c>
    </row>
    <row r="268" spans="1:10" ht="15" customHeight="1">
      <c r="B268" s="215"/>
      <c r="C268" s="766"/>
      <c r="D268" s="763"/>
      <c r="E268" s="763"/>
      <c r="F268" s="763"/>
      <c r="G268" s="160"/>
      <c r="H268" s="763"/>
      <c r="I268" s="160"/>
      <c r="J268" s="160"/>
    </row>
    <row r="269" spans="1:10" ht="15" customHeight="1">
      <c r="A269" s="28" t="s">
        <v>49</v>
      </c>
      <c r="B269" s="215">
        <v>2012</v>
      </c>
      <c r="C269" s="282">
        <v>218</v>
      </c>
      <c r="D269" s="763">
        <v>18</v>
      </c>
      <c r="E269" s="763">
        <v>33</v>
      </c>
      <c r="F269" s="763">
        <v>17</v>
      </c>
      <c r="G269" s="160">
        <v>28</v>
      </c>
      <c r="H269" s="763">
        <v>78</v>
      </c>
      <c r="I269" s="160">
        <v>44</v>
      </c>
      <c r="J269" s="160" t="s">
        <v>72</v>
      </c>
    </row>
    <row r="270" spans="1:10" ht="15" customHeight="1">
      <c r="B270" s="215">
        <v>2013</v>
      </c>
      <c r="C270" s="282">
        <v>211</v>
      </c>
      <c r="D270" s="763">
        <v>16</v>
      </c>
      <c r="E270" s="763">
        <v>30</v>
      </c>
      <c r="F270" s="763">
        <v>10</v>
      </c>
      <c r="G270" s="763">
        <v>31</v>
      </c>
      <c r="H270" s="763">
        <v>82</v>
      </c>
      <c r="I270" s="763">
        <v>42</v>
      </c>
      <c r="J270" s="193" t="s">
        <v>72</v>
      </c>
    </row>
    <row r="271" spans="1:10" ht="15" customHeight="1">
      <c r="B271" s="215">
        <v>2014</v>
      </c>
      <c r="C271" s="282">
        <v>259</v>
      </c>
      <c r="D271" s="777">
        <v>16</v>
      </c>
      <c r="E271" s="777">
        <v>29</v>
      </c>
      <c r="F271" s="777">
        <v>16</v>
      </c>
      <c r="G271" s="777">
        <v>28</v>
      </c>
      <c r="H271" s="777">
        <v>87</v>
      </c>
      <c r="I271" s="777">
        <v>83</v>
      </c>
      <c r="J271" s="776" t="s">
        <v>72</v>
      </c>
    </row>
    <row r="272" spans="1:10" ht="15" customHeight="1">
      <c r="B272" s="215">
        <v>2015</v>
      </c>
      <c r="C272" s="282">
        <v>225</v>
      </c>
      <c r="D272" s="779">
        <v>18</v>
      </c>
      <c r="E272" s="779">
        <v>27</v>
      </c>
      <c r="F272" s="779">
        <v>18</v>
      </c>
      <c r="G272" s="779">
        <v>26</v>
      </c>
      <c r="H272" s="779">
        <v>87</v>
      </c>
      <c r="I272" s="779">
        <v>49</v>
      </c>
      <c r="J272" s="776" t="s">
        <v>72</v>
      </c>
    </row>
    <row r="273" spans="1:10" ht="15" customHeight="1">
      <c r="B273" s="215">
        <v>2016</v>
      </c>
      <c r="C273" s="282">
        <v>203</v>
      </c>
      <c r="D273" s="377">
        <v>7</v>
      </c>
      <c r="E273" s="377">
        <v>54</v>
      </c>
      <c r="F273" s="377">
        <v>15</v>
      </c>
      <c r="G273" s="377">
        <v>24</v>
      </c>
      <c r="H273" s="377">
        <v>69</v>
      </c>
      <c r="I273" s="377">
        <v>37</v>
      </c>
      <c r="J273" s="776" t="s">
        <v>72</v>
      </c>
    </row>
    <row r="274" spans="1:10" ht="15" customHeight="1">
      <c r="B274" s="215"/>
      <c r="C274" s="282"/>
      <c r="D274" s="160"/>
      <c r="E274" s="160"/>
      <c r="F274" s="160"/>
      <c r="G274" s="160"/>
      <c r="H274" s="160"/>
      <c r="I274" s="160"/>
      <c r="J274" s="160"/>
    </row>
    <row r="275" spans="1:10" ht="15" customHeight="1">
      <c r="A275" s="28" t="s">
        <v>50</v>
      </c>
      <c r="B275" s="215">
        <v>2012</v>
      </c>
      <c r="C275" s="282" t="s">
        <v>148</v>
      </c>
      <c r="D275" s="160" t="s">
        <v>148</v>
      </c>
      <c r="E275" s="160" t="s">
        <v>148</v>
      </c>
      <c r="F275" s="160" t="s">
        <v>148</v>
      </c>
      <c r="G275" s="160" t="s">
        <v>148</v>
      </c>
      <c r="H275" s="160" t="s">
        <v>148</v>
      </c>
      <c r="I275" s="160" t="s">
        <v>148</v>
      </c>
      <c r="J275" s="160" t="s">
        <v>148</v>
      </c>
    </row>
    <row r="276" spans="1:10" ht="15" customHeight="1">
      <c r="B276" s="215">
        <v>2013</v>
      </c>
      <c r="C276" s="282" t="s">
        <v>148</v>
      </c>
      <c r="D276" s="160" t="s">
        <v>148</v>
      </c>
      <c r="E276" s="160" t="s">
        <v>148</v>
      </c>
      <c r="F276" s="160" t="s">
        <v>148</v>
      </c>
      <c r="G276" s="160" t="s">
        <v>148</v>
      </c>
      <c r="H276" s="160" t="s">
        <v>148</v>
      </c>
      <c r="I276" s="160" t="s">
        <v>148</v>
      </c>
      <c r="J276" s="160" t="s">
        <v>148</v>
      </c>
    </row>
    <row r="277" spans="1:10" ht="15" customHeight="1">
      <c r="B277" s="215">
        <v>2014</v>
      </c>
      <c r="C277" s="282">
        <v>37</v>
      </c>
      <c r="D277" s="160" t="s">
        <v>72</v>
      </c>
      <c r="E277" s="160">
        <v>18</v>
      </c>
      <c r="F277" s="160" t="s">
        <v>72</v>
      </c>
      <c r="G277" s="160" t="s">
        <v>72</v>
      </c>
      <c r="H277" s="160">
        <v>2</v>
      </c>
      <c r="I277" s="160">
        <v>17</v>
      </c>
      <c r="J277" s="160" t="s">
        <v>72</v>
      </c>
    </row>
    <row r="278" spans="1:10" ht="15" customHeight="1">
      <c r="B278" s="215">
        <v>2015</v>
      </c>
      <c r="C278" s="282">
        <v>50</v>
      </c>
      <c r="D278" s="160" t="s">
        <v>72</v>
      </c>
      <c r="E278" s="779">
        <v>27</v>
      </c>
      <c r="F278" s="160" t="s">
        <v>72</v>
      </c>
      <c r="G278" s="779">
        <v>2</v>
      </c>
      <c r="H278" s="779">
        <v>3</v>
      </c>
      <c r="I278" s="779">
        <v>18</v>
      </c>
      <c r="J278" s="160" t="s">
        <v>72</v>
      </c>
    </row>
    <row r="279" spans="1:10" ht="15" customHeight="1">
      <c r="B279" s="215">
        <v>2016</v>
      </c>
      <c r="C279" s="282">
        <v>32</v>
      </c>
      <c r="D279" s="160" t="s">
        <v>72</v>
      </c>
      <c r="E279" s="377">
        <v>23</v>
      </c>
      <c r="F279" s="160" t="s">
        <v>72</v>
      </c>
      <c r="G279" s="160" t="s">
        <v>72</v>
      </c>
      <c r="H279" s="377">
        <v>4</v>
      </c>
      <c r="I279" s="377">
        <v>5</v>
      </c>
      <c r="J279" s="160" t="s">
        <v>72</v>
      </c>
    </row>
    <row r="280" spans="1:10" ht="15" customHeight="1">
      <c r="B280" s="215"/>
      <c r="C280" s="766"/>
      <c r="D280" s="763"/>
      <c r="E280" s="763"/>
      <c r="F280" s="763"/>
      <c r="G280" s="160"/>
      <c r="H280" s="763"/>
      <c r="I280" s="763"/>
      <c r="J280" s="763"/>
    </row>
    <row r="281" spans="1:10" ht="15" customHeight="1">
      <c r="A281" s="28" t="s">
        <v>51</v>
      </c>
      <c r="B281" s="215">
        <v>2012</v>
      </c>
      <c r="C281" s="282">
        <v>136</v>
      </c>
      <c r="D281" s="763">
        <v>1</v>
      </c>
      <c r="E281" s="763">
        <v>42</v>
      </c>
      <c r="F281" s="763">
        <v>5</v>
      </c>
      <c r="G281" s="160">
        <v>16</v>
      </c>
      <c r="H281" s="763">
        <v>47</v>
      </c>
      <c r="I281" s="763">
        <v>23</v>
      </c>
      <c r="J281" s="763">
        <v>2</v>
      </c>
    </row>
    <row r="282" spans="1:10" ht="15" customHeight="1">
      <c r="B282" s="215">
        <v>2013</v>
      </c>
      <c r="C282" s="282">
        <v>139</v>
      </c>
      <c r="D282" s="193" t="s">
        <v>72</v>
      </c>
      <c r="E282" s="763">
        <v>40</v>
      </c>
      <c r="F282" s="763">
        <v>6</v>
      </c>
      <c r="G282" s="763">
        <v>15</v>
      </c>
      <c r="H282" s="763">
        <v>52</v>
      </c>
      <c r="I282" s="763">
        <v>25</v>
      </c>
      <c r="J282" s="763">
        <v>1</v>
      </c>
    </row>
    <row r="283" spans="1:10" ht="15" customHeight="1">
      <c r="B283" s="215">
        <v>2014</v>
      </c>
      <c r="C283" s="282">
        <v>146</v>
      </c>
      <c r="D283" s="776" t="s">
        <v>72</v>
      </c>
      <c r="E283" s="777">
        <v>43</v>
      </c>
      <c r="F283" s="777">
        <v>5</v>
      </c>
      <c r="G283" s="777">
        <v>10</v>
      </c>
      <c r="H283" s="777">
        <v>42</v>
      </c>
      <c r="I283" s="777">
        <v>43</v>
      </c>
      <c r="J283" s="777">
        <v>3</v>
      </c>
    </row>
    <row r="284" spans="1:10" ht="15" customHeight="1">
      <c r="B284" s="215">
        <v>2015</v>
      </c>
      <c r="C284" s="282">
        <v>135</v>
      </c>
      <c r="D284" s="776" t="s">
        <v>72</v>
      </c>
      <c r="E284" s="779">
        <v>46</v>
      </c>
      <c r="F284" s="779">
        <v>5</v>
      </c>
      <c r="G284" s="779">
        <v>7</v>
      </c>
      <c r="H284" s="779">
        <v>36</v>
      </c>
      <c r="I284" s="779">
        <v>39</v>
      </c>
      <c r="J284" s="779">
        <v>2</v>
      </c>
    </row>
    <row r="285" spans="1:10" ht="15" customHeight="1">
      <c r="B285" s="215">
        <v>2016</v>
      </c>
      <c r="C285" s="282">
        <v>133</v>
      </c>
      <c r="D285" s="776" t="s">
        <v>72</v>
      </c>
      <c r="E285" s="377">
        <v>39</v>
      </c>
      <c r="F285" s="377">
        <v>3</v>
      </c>
      <c r="G285" s="377">
        <v>5</v>
      </c>
      <c r="H285" s="377">
        <v>38</v>
      </c>
      <c r="I285" s="377">
        <v>47</v>
      </c>
      <c r="J285" s="377">
        <v>1</v>
      </c>
    </row>
    <row r="286" spans="1:10" ht="15" customHeight="1">
      <c r="B286" s="215"/>
      <c r="C286" s="766"/>
      <c r="D286" s="763"/>
      <c r="E286" s="763"/>
      <c r="F286" s="763"/>
      <c r="G286" s="763"/>
      <c r="H286" s="763"/>
      <c r="I286" s="160"/>
      <c r="J286" s="763"/>
    </row>
    <row r="287" spans="1:10" ht="15" customHeight="1">
      <c r="A287" s="286" t="s">
        <v>52</v>
      </c>
      <c r="B287" s="215">
        <v>2012</v>
      </c>
      <c r="C287" s="282">
        <v>11106</v>
      </c>
      <c r="D287" s="763">
        <v>2956</v>
      </c>
      <c r="E287" s="763">
        <v>240</v>
      </c>
      <c r="F287" s="763">
        <v>205</v>
      </c>
      <c r="G287" s="763">
        <v>175</v>
      </c>
      <c r="H287" s="763">
        <v>6785</v>
      </c>
      <c r="I287" s="160">
        <v>698</v>
      </c>
      <c r="J287" s="763">
        <v>47</v>
      </c>
    </row>
    <row r="288" spans="1:10" ht="15" customHeight="1">
      <c r="B288" s="215">
        <v>2013</v>
      </c>
      <c r="C288" s="282">
        <v>11059</v>
      </c>
      <c r="D288" s="763">
        <v>2637</v>
      </c>
      <c r="E288" s="763">
        <v>194</v>
      </c>
      <c r="F288" s="763">
        <v>210</v>
      </c>
      <c r="G288" s="763">
        <v>234</v>
      </c>
      <c r="H288" s="763">
        <v>7030</v>
      </c>
      <c r="I288" s="763">
        <v>702</v>
      </c>
      <c r="J288" s="763">
        <v>52</v>
      </c>
    </row>
    <row r="289" spans="1:10" ht="15" customHeight="1">
      <c r="B289" s="215">
        <v>2014</v>
      </c>
      <c r="C289" s="282">
        <v>11934</v>
      </c>
      <c r="D289" s="777">
        <v>2575</v>
      </c>
      <c r="E289" s="777">
        <v>207</v>
      </c>
      <c r="F289" s="777">
        <v>220</v>
      </c>
      <c r="G289" s="777">
        <v>242</v>
      </c>
      <c r="H289" s="777">
        <v>7721</v>
      </c>
      <c r="I289" s="777">
        <v>908</v>
      </c>
      <c r="J289" s="777">
        <v>61</v>
      </c>
    </row>
    <row r="290" spans="1:10" ht="15" customHeight="1">
      <c r="B290" s="215">
        <v>2015</v>
      </c>
      <c r="C290" s="282">
        <v>12152</v>
      </c>
      <c r="D290" s="779">
        <v>2526</v>
      </c>
      <c r="E290" s="779">
        <v>124</v>
      </c>
      <c r="F290" s="779">
        <v>227</v>
      </c>
      <c r="G290" s="779">
        <v>252</v>
      </c>
      <c r="H290" s="779">
        <v>8021</v>
      </c>
      <c r="I290" s="779">
        <v>932</v>
      </c>
      <c r="J290" s="779">
        <v>70</v>
      </c>
    </row>
    <row r="291" spans="1:10" ht="15" customHeight="1">
      <c r="B291" s="215">
        <v>2016</v>
      </c>
      <c r="C291" s="282">
        <v>12663</v>
      </c>
      <c r="D291" s="377">
        <v>2100</v>
      </c>
      <c r="E291" s="377">
        <v>1032</v>
      </c>
      <c r="F291" s="377">
        <v>238</v>
      </c>
      <c r="G291" s="377">
        <v>260</v>
      </c>
      <c r="H291" s="377">
        <v>8136</v>
      </c>
      <c r="I291" s="377">
        <v>832</v>
      </c>
      <c r="J291" s="377">
        <v>65</v>
      </c>
    </row>
    <row r="292" spans="1:10" ht="15" customHeight="1">
      <c r="B292" s="215"/>
      <c r="C292" s="766"/>
      <c r="D292" s="763"/>
      <c r="E292" s="763"/>
      <c r="F292" s="763"/>
      <c r="G292" s="160"/>
      <c r="H292" s="763"/>
      <c r="I292" s="763"/>
      <c r="J292" s="763"/>
    </row>
    <row r="293" spans="1:10" ht="15" customHeight="1">
      <c r="A293" s="28" t="s">
        <v>53</v>
      </c>
      <c r="B293" s="215">
        <v>2012</v>
      </c>
      <c r="C293" s="282">
        <v>3370</v>
      </c>
      <c r="D293" s="763">
        <v>158</v>
      </c>
      <c r="E293" s="763">
        <v>160</v>
      </c>
      <c r="F293" s="763">
        <v>57</v>
      </c>
      <c r="G293" s="160">
        <v>117</v>
      </c>
      <c r="H293" s="763">
        <v>1220</v>
      </c>
      <c r="I293" s="763">
        <v>1528</v>
      </c>
      <c r="J293" s="763">
        <v>130</v>
      </c>
    </row>
    <row r="294" spans="1:10" ht="15" customHeight="1">
      <c r="B294" s="215">
        <v>2013</v>
      </c>
      <c r="C294" s="282">
        <v>3473</v>
      </c>
      <c r="D294" s="763">
        <v>120</v>
      </c>
      <c r="E294" s="763">
        <v>167</v>
      </c>
      <c r="F294" s="763">
        <v>53</v>
      </c>
      <c r="G294" s="763">
        <v>90</v>
      </c>
      <c r="H294" s="763">
        <v>1375</v>
      </c>
      <c r="I294" s="763">
        <v>1524</v>
      </c>
      <c r="J294" s="763">
        <v>144</v>
      </c>
    </row>
    <row r="295" spans="1:10" ht="15" customHeight="1">
      <c r="B295" s="215">
        <v>2014</v>
      </c>
      <c r="C295" s="282">
        <v>3056</v>
      </c>
      <c r="D295" s="777">
        <v>19</v>
      </c>
      <c r="E295" s="777">
        <v>159</v>
      </c>
      <c r="F295" s="777">
        <v>56</v>
      </c>
      <c r="G295" s="777">
        <v>154</v>
      </c>
      <c r="H295" s="777">
        <v>1416</v>
      </c>
      <c r="I295" s="777">
        <v>1125</v>
      </c>
      <c r="J295" s="777">
        <v>127</v>
      </c>
    </row>
    <row r="296" spans="1:10" ht="15" customHeight="1">
      <c r="B296" s="215">
        <v>2015</v>
      </c>
      <c r="C296" s="282">
        <v>3632</v>
      </c>
      <c r="D296" s="779">
        <v>11</v>
      </c>
      <c r="E296" s="779">
        <v>140</v>
      </c>
      <c r="F296" s="779">
        <v>35</v>
      </c>
      <c r="G296" s="779">
        <v>164</v>
      </c>
      <c r="H296" s="779">
        <v>1597</v>
      </c>
      <c r="I296" s="779">
        <v>1552</v>
      </c>
      <c r="J296" s="779">
        <v>133</v>
      </c>
    </row>
    <row r="297" spans="1:10" ht="15" customHeight="1">
      <c r="B297" s="215">
        <v>2016</v>
      </c>
      <c r="C297" s="282">
        <v>3494</v>
      </c>
      <c r="D297" s="377">
        <v>5</v>
      </c>
      <c r="E297" s="377">
        <v>154</v>
      </c>
      <c r="F297" s="377">
        <v>23</v>
      </c>
      <c r="G297" s="377">
        <v>204</v>
      </c>
      <c r="H297" s="377">
        <v>1699</v>
      </c>
      <c r="I297" s="377">
        <v>1278</v>
      </c>
      <c r="J297" s="377">
        <v>131</v>
      </c>
    </row>
    <row r="298" spans="1:10" ht="15" customHeight="1">
      <c r="B298" s="215"/>
      <c r="C298" s="766"/>
      <c r="D298" s="763"/>
      <c r="E298" s="763"/>
      <c r="F298" s="763"/>
      <c r="G298" s="160"/>
      <c r="H298" s="763"/>
      <c r="I298" s="160"/>
      <c r="J298" s="160"/>
    </row>
    <row r="299" spans="1:10" ht="15" customHeight="1">
      <c r="A299" s="28" t="s">
        <v>54</v>
      </c>
      <c r="B299" s="215">
        <v>2012</v>
      </c>
      <c r="C299" s="282">
        <v>42</v>
      </c>
      <c r="D299" s="160" t="s">
        <v>72</v>
      </c>
      <c r="E299" s="763" t="s">
        <v>72</v>
      </c>
      <c r="F299" s="763">
        <v>2</v>
      </c>
      <c r="G299" s="763" t="s">
        <v>72</v>
      </c>
      <c r="H299" s="763">
        <v>38</v>
      </c>
      <c r="I299" s="160">
        <v>2</v>
      </c>
      <c r="J299" s="160" t="s">
        <v>72</v>
      </c>
    </row>
    <row r="300" spans="1:10" ht="15" customHeight="1">
      <c r="B300" s="215">
        <v>2013</v>
      </c>
      <c r="C300" s="282">
        <v>536</v>
      </c>
      <c r="D300" s="193" t="s">
        <v>72</v>
      </c>
      <c r="E300" s="763">
        <v>57</v>
      </c>
      <c r="F300" s="763">
        <v>6</v>
      </c>
      <c r="G300" s="763">
        <v>20</v>
      </c>
      <c r="H300" s="763">
        <v>451</v>
      </c>
      <c r="I300" s="763">
        <v>2</v>
      </c>
      <c r="J300" s="193" t="s">
        <v>72</v>
      </c>
    </row>
    <row r="301" spans="1:10" ht="15" customHeight="1">
      <c r="B301" s="215">
        <v>2014</v>
      </c>
      <c r="C301" s="282">
        <v>502</v>
      </c>
      <c r="D301" s="777">
        <v>7</v>
      </c>
      <c r="E301" s="777">
        <v>123</v>
      </c>
      <c r="F301" s="777">
        <v>7</v>
      </c>
      <c r="G301" s="777">
        <v>30</v>
      </c>
      <c r="H301" s="777">
        <v>315</v>
      </c>
      <c r="I301" s="777">
        <v>20</v>
      </c>
      <c r="J301" s="776" t="s">
        <v>72</v>
      </c>
    </row>
    <row r="302" spans="1:10" ht="15" customHeight="1">
      <c r="B302" s="215">
        <v>2015</v>
      </c>
      <c r="C302" s="282">
        <v>745</v>
      </c>
      <c r="D302" s="779">
        <v>16</v>
      </c>
      <c r="E302" s="779">
        <v>142</v>
      </c>
      <c r="F302" s="778" t="s">
        <v>72</v>
      </c>
      <c r="G302" s="779">
        <v>35</v>
      </c>
      <c r="H302" s="779">
        <v>532</v>
      </c>
      <c r="I302" s="779">
        <v>20</v>
      </c>
      <c r="J302" s="776" t="s">
        <v>72</v>
      </c>
    </row>
    <row r="303" spans="1:10" ht="15" customHeight="1">
      <c r="B303" s="215">
        <v>2016</v>
      </c>
      <c r="C303" s="282">
        <v>372</v>
      </c>
      <c r="D303" s="618" t="s">
        <v>72</v>
      </c>
      <c r="E303" s="377">
        <v>132</v>
      </c>
      <c r="F303" s="778" t="s">
        <v>72</v>
      </c>
      <c r="G303" s="778" t="s">
        <v>72</v>
      </c>
      <c r="H303" s="377">
        <v>218</v>
      </c>
      <c r="I303" s="377">
        <v>22</v>
      </c>
      <c r="J303" s="776" t="s">
        <v>72</v>
      </c>
    </row>
    <row r="304" spans="1:10" ht="15" customHeight="1">
      <c r="B304" s="215"/>
      <c r="C304" s="766"/>
      <c r="D304" s="763"/>
      <c r="E304" s="763"/>
      <c r="F304" s="763"/>
      <c r="G304" s="160"/>
      <c r="H304" s="763"/>
      <c r="I304" s="160"/>
      <c r="J304" s="763"/>
    </row>
    <row r="305" spans="1:10" ht="15" customHeight="1">
      <c r="A305" s="28" t="s">
        <v>55</v>
      </c>
      <c r="B305" s="215">
        <v>2012</v>
      </c>
      <c r="C305" s="282">
        <v>4377</v>
      </c>
      <c r="D305" s="763">
        <v>501</v>
      </c>
      <c r="E305" s="763">
        <v>209</v>
      </c>
      <c r="F305" s="763">
        <v>6</v>
      </c>
      <c r="G305" s="160">
        <v>35</v>
      </c>
      <c r="H305" s="763">
        <v>980</v>
      </c>
      <c r="I305" s="160">
        <v>2584</v>
      </c>
      <c r="J305" s="763">
        <v>62</v>
      </c>
    </row>
    <row r="306" spans="1:10" ht="15" customHeight="1">
      <c r="B306" s="215">
        <v>2013</v>
      </c>
      <c r="C306" s="282">
        <v>3792</v>
      </c>
      <c r="D306" s="763">
        <v>5</v>
      </c>
      <c r="E306" s="763">
        <v>246</v>
      </c>
      <c r="F306" s="763">
        <v>14</v>
      </c>
      <c r="G306" s="763">
        <v>37</v>
      </c>
      <c r="H306" s="763">
        <v>1068</v>
      </c>
      <c r="I306" s="763">
        <v>2422</v>
      </c>
      <c r="J306" s="193" t="s">
        <v>72</v>
      </c>
    </row>
    <row r="307" spans="1:10" ht="15" customHeight="1">
      <c r="B307" s="215">
        <v>2014</v>
      </c>
      <c r="C307" s="282">
        <v>4095</v>
      </c>
      <c r="D307" s="777">
        <v>3</v>
      </c>
      <c r="E307" s="777">
        <v>268</v>
      </c>
      <c r="F307" s="777">
        <v>16</v>
      </c>
      <c r="G307" s="777">
        <v>43</v>
      </c>
      <c r="H307" s="777">
        <v>1138</v>
      </c>
      <c r="I307" s="777">
        <v>2530</v>
      </c>
      <c r="J307" s="777">
        <v>97</v>
      </c>
    </row>
    <row r="308" spans="1:10" ht="15" customHeight="1">
      <c r="B308" s="215">
        <v>2015</v>
      </c>
      <c r="C308" s="282">
        <v>4429</v>
      </c>
      <c r="D308" s="778" t="s">
        <v>72</v>
      </c>
      <c r="E308" s="779">
        <v>267</v>
      </c>
      <c r="F308" s="779">
        <v>7</v>
      </c>
      <c r="G308" s="779">
        <v>43</v>
      </c>
      <c r="H308" s="779">
        <v>1111</v>
      </c>
      <c r="I308" s="779">
        <v>2899</v>
      </c>
      <c r="J308" s="779">
        <v>102</v>
      </c>
    </row>
    <row r="309" spans="1:10" ht="15" customHeight="1">
      <c r="B309" s="215">
        <v>2016</v>
      </c>
      <c r="C309" s="282">
        <v>4174</v>
      </c>
      <c r="D309" s="778" t="s">
        <v>72</v>
      </c>
      <c r="E309" s="377">
        <v>282</v>
      </c>
      <c r="F309" s="377">
        <v>7</v>
      </c>
      <c r="G309" s="377">
        <v>46</v>
      </c>
      <c r="H309" s="377">
        <v>1081</v>
      </c>
      <c r="I309" s="377">
        <v>2702</v>
      </c>
      <c r="J309" s="377">
        <v>56</v>
      </c>
    </row>
    <row r="310" spans="1:10" ht="15" customHeight="1">
      <c r="B310" s="215"/>
      <c r="C310" s="766"/>
      <c r="D310" s="763"/>
      <c r="E310" s="763"/>
      <c r="F310" s="160"/>
      <c r="G310" s="160"/>
      <c r="H310" s="763"/>
      <c r="I310" s="160"/>
      <c r="J310" s="160"/>
    </row>
    <row r="311" spans="1:10" ht="15" customHeight="1">
      <c r="A311" s="28" t="s">
        <v>56</v>
      </c>
      <c r="B311" s="215">
        <v>2012</v>
      </c>
      <c r="C311" s="282">
        <v>794</v>
      </c>
      <c r="D311" s="763">
        <v>138</v>
      </c>
      <c r="E311" s="763">
        <v>169</v>
      </c>
      <c r="F311" s="160">
        <v>9</v>
      </c>
      <c r="G311" s="160">
        <v>30</v>
      </c>
      <c r="H311" s="763">
        <v>327</v>
      </c>
      <c r="I311" s="160">
        <v>121</v>
      </c>
      <c r="J311" s="160" t="s">
        <v>72</v>
      </c>
    </row>
    <row r="312" spans="1:10" ht="15" customHeight="1">
      <c r="B312" s="215">
        <v>2013</v>
      </c>
      <c r="C312" s="282">
        <v>808</v>
      </c>
      <c r="D312" s="763">
        <v>141</v>
      </c>
      <c r="E312" s="763">
        <v>166</v>
      </c>
      <c r="F312" s="763">
        <v>9</v>
      </c>
      <c r="G312" s="763">
        <v>29</v>
      </c>
      <c r="H312" s="763">
        <v>347</v>
      </c>
      <c r="I312" s="763">
        <v>116</v>
      </c>
      <c r="J312" s="193" t="s">
        <v>72</v>
      </c>
    </row>
    <row r="313" spans="1:10" ht="15" customHeight="1">
      <c r="B313" s="215">
        <v>2014</v>
      </c>
      <c r="C313" s="282">
        <v>745</v>
      </c>
      <c r="D313" s="777">
        <v>52</v>
      </c>
      <c r="E313" s="777">
        <v>160</v>
      </c>
      <c r="F313" s="777">
        <v>11</v>
      </c>
      <c r="G313" s="777">
        <v>33</v>
      </c>
      <c r="H313" s="777">
        <v>374</v>
      </c>
      <c r="I313" s="777">
        <v>115</v>
      </c>
      <c r="J313" s="776" t="s">
        <v>72</v>
      </c>
    </row>
    <row r="314" spans="1:10" ht="15" customHeight="1">
      <c r="B314" s="215">
        <v>2015</v>
      </c>
      <c r="C314" s="282">
        <v>723</v>
      </c>
      <c r="D314" s="778" t="s">
        <v>72</v>
      </c>
      <c r="E314" s="779">
        <v>173</v>
      </c>
      <c r="F314" s="779">
        <v>3</v>
      </c>
      <c r="G314" s="778" t="s">
        <v>72</v>
      </c>
      <c r="H314" s="779">
        <v>423</v>
      </c>
      <c r="I314" s="779">
        <v>124</v>
      </c>
      <c r="J314" s="776" t="s">
        <v>72</v>
      </c>
    </row>
    <row r="315" spans="1:10" ht="15" customHeight="1">
      <c r="B315" s="215">
        <v>2016</v>
      </c>
      <c r="C315" s="282">
        <v>833</v>
      </c>
      <c r="D315" s="778" t="s">
        <v>72</v>
      </c>
      <c r="E315" s="377">
        <v>181</v>
      </c>
      <c r="F315" s="618" t="s">
        <v>72</v>
      </c>
      <c r="G315" s="377">
        <v>81</v>
      </c>
      <c r="H315" s="377">
        <v>445</v>
      </c>
      <c r="I315" s="377">
        <v>126</v>
      </c>
      <c r="J315" s="776" t="s">
        <v>72</v>
      </c>
    </row>
    <row r="316" spans="1:10" ht="15" customHeight="1">
      <c r="B316" s="215"/>
      <c r="C316" s="766"/>
      <c r="D316" s="763"/>
      <c r="E316" s="763"/>
      <c r="F316" s="763"/>
      <c r="G316" s="160"/>
      <c r="H316" s="763"/>
      <c r="I316" s="160"/>
      <c r="J316" s="160"/>
    </row>
    <row r="317" spans="1:10" ht="15" customHeight="1">
      <c r="A317" s="28" t="s">
        <v>57</v>
      </c>
      <c r="B317" s="215">
        <v>2012</v>
      </c>
      <c r="C317" s="282">
        <v>195</v>
      </c>
      <c r="D317" s="763" t="s">
        <v>72</v>
      </c>
      <c r="E317" s="763">
        <v>33</v>
      </c>
      <c r="F317" s="763">
        <v>8</v>
      </c>
      <c r="G317" s="160">
        <v>12</v>
      </c>
      <c r="H317" s="763">
        <v>129</v>
      </c>
      <c r="I317" s="160">
        <v>13</v>
      </c>
      <c r="J317" s="160" t="s">
        <v>72</v>
      </c>
    </row>
    <row r="318" spans="1:10" ht="15" customHeight="1">
      <c r="B318" s="215">
        <v>2013</v>
      </c>
      <c r="C318" s="282">
        <v>316</v>
      </c>
      <c r="D318" s="193" t="s">
        <v>72</v>
      </c>
      <c r="E318" s="763">
        <v>47</v>
      </c>
      <c r="F318" s="763">
        <v>8</v>
      </c>
      <c r="G318" s="763">
        <v>14</v>
      </c>
      <c r="H318" s="763">
        <v>160</v>
      </c>
      <c r="I318" s="763">
        <v>87</v>
      </c>
      <c r="J318" s="193" t="s">
        <v>72</v>
      </c>
    </row>
    <row r="319" spans="1:10" ht="15" customHeight="1">
      <c r="B319" s="215">
        <v>2014</v>
      </c>
      <c r="C319" s="282">
        <v>283</v>
      </c>
      <c r="D319" s="776" t="s">
        <v>72</v>
      </c>
      <c r="E319" s="777">
        <v>49</v>
      </c>
      <c r="F319" s="777">
        <v>8</v>
      </c>
      <c r="G319" s="777">
        <v>14</v>
      </c>
      <c r="H319" s="777">
        <v>126</v>
      </c>
      <c r="I319" s="777">
        <v>86</v>
      </c>
      <c r="J319" s="776" t="s">
        <v>72</v>
      </c>
    </row>
    <row r="320" spans="1:10" ht="15" customHeight="1">
      <c r="B320" s="215">
        <v>2015</v>
      </c>
      <c r="C320" s="282">
        <v>219</v>
      </c>
      <c r="D320" s="776" t="s">
        <v>72</v>
      </c>
      <c r="E320" s="779">
        <v>59</v>
      </c>
      <c r="F320" s="779">
        <v>7</v>
      </c>
      <c r="G320" s="779">
        <v>17</v>
      </c>
      <c r="H320" s="779">
        <v>122</v>
      </c>
      <c r="I320" s="779">
        <v>14</v>
      </c>
      <c r="J320" s="776" t="s">
        <v>72</v>
      </c>
    </row>
    <row r="321" spans="1:10" ht="15" customHeight="1">
      <c r="B321" s="215">
        <v>2016</v>
      </c>
      <c r="C321" s="282">
        <v>307</v>
      </c>
      <c r="D321" s="776" t="s">
        <v>72</v>
      </c>
      <c r="E321" s="377">
        <v>91</v>
      </c>
      <c r="F321" s="377">
        <v>11</v>
      </c>
      <c r="G321" s="377">
        <v>26</v>
      </c>
      <c r="H321" s="377">
        <v>166</v>
      </c>
      <c r="I321" s="377">
        <v>13</v>
      </c>
      <c r="J321" s="776" t="s">
        <v>72</v>
      </c>
    </row>
    <row r="322" spans="1:10" ht="15" customHeight="1">
      <c r="B322" s="215"/>
      <c r="C322" s="766"/>
      <c r="D322" s="763"/>
      <c r="E322" s="763"/>
      <c r="F322" s="763"/>
      <c r="G322" s="160"/>
      <c r="H322" s="763"/>
      <c r="I322" s="160"/>
      <c r="J322" s="763"/>
    </row>
    <row r="323" spans="1:10" ht="15" customHeight="1">
      <c r="A323" s="28" t="s">
        <v>58</v>
      </c>
      <c r="B323" s="215">
        <v>2012</v>
      </c>
      <c r="C323" s="282">
        <v>939</v>
      </c>
      <c r="D323" s="763">
        <v>212</v>
      </c>
      <c r="E323" s="763">
        <v>141</v>
      </c>
      <c r="F323" s="763">
        <v>19</v>
      </c>
      <c r="G323" s="160">
        <v>29</v>
      </c>
      <c r="H323" s="763">
        <v>281</v>
      </c>
      <c r="I323" s="160">
        <v>251</v>
      </c>
      <c r="J323" s="763">
        <v>6</v>
      </c>
    </row>
    <row r="324" spans="1:10" ht="15" customHeight="1">
      <c r="B324" s="215">
        <v>2013</v>
      </c>
      <c r="C324" s="282">
        <v>727</v>
      </c>
      <c r="D324" s="193" t="s">
        <v>72</v>
      </c>
      <c r="E324" s="763">
        <v>134</v>
      </c>
      <c r="F324" s="763">
        <v>20</v>
      </c>
      <c r="G324" s="763">
        <v>30</v>
      </c>
      <c r="H324" s="763">
        <v>288</v>
      </c>
      <c r="I324" s="763">
        <v>250</v>
      </c>
      <c r="J324" s="763">
        <v>5</v>
      </c>
    </row>
    <row r="325" spans="1:10" ht="15" customHeight="1">
      <c r="B325" s="215">
        <v>2014</v>
      </c>
      <c r="C325" s="282">
        <v>699</v>
      </c>
      <c r="D325" s="776" t="s">
        <v>72</v>
      </c>
      <c r="E325" s="777">
        <v>146</v>
      </c>
      <c r="F325" s="777">
        <v>11</v>
      </c>
      <c r="G325" s="777">
        <v>30</v>
      </c>
      <c r="H325" s="777">
        <v>278</v>
      </c>
      <c r="I325" s="777">
        <v>224</v>
      </c>
      <c r="J325" s="777">
        <v>10</v>
      </c>
    </row>
    <row r="326" spans="1:10" ht="15" customHeight="1">
      <c r="B326" s="215">
        <v>2015</v>
      </c>
      <c r="C326" s="282">
        <v>755</v>
      </c>
      <c r="D326" s="776" t="s">
        <v>72</v>
      </c>
      <c r="E326" s="779">
        <v>159</v>
      </c>
      <c r="F326" s="779">
        <v>12</v>
      </c>
      <c r="G326" s="779">
        <v>32</v>
      </c>
      <c r="H326" s="779">
        <v>293</v>
      </c>
      <c r="I326" s="779">
        <v>243</v>
      </c>
      <c r="J326" s="779">
        <v>16</v>
      </c>
    </row>
    <row r="327" spans="1:10" ht="15" customHeight="1">
      <c r="B327" s="215">
        <v>2016</v>
      </c>
      <c r="C327" s="282">
        <v>793</v>
      </c>
      <c r="D327" s="776" t="s">
        <v>72</v>
      </c>
      <c r="E327" s="377">
        <v>196</v>
      </c>
      <c r="F327" s="377">
        <v>15</v>
      </c>
      <c r="G327" s="377">
        <v>34</v>
      </c>
      <c r="H327" s="377">
        <v>290</v>
      </c>
      <c r="I327" s="377">
        <v>238</v>
      </c>
      <c r="J327" s="377">
        <v>20</v>
      </c>
    </row>
    <row r="328" spans="1:10" ht="15" customHeight="1">
      <c r="B328" s="215"/>
      <c r="C328" s="282"/>
      <c r="D328" s="776"/>
      <c r="E328" s="777"/>
      <c r="F328" s="777"/>
      <c r="G328" s="777"/>
      <c r="H328" s="777"/>
      <c r="I328" s="777"/>
      <c r="J328" s="777"/>
    </row>
    <row r="329" spans="1:10" ht="15" customHeight="1">
      <c r="A329" s="43" t="s">
        <v>59</v>
      </c>
      <c r="B329" s="215">
        <v>2012</v>
      </c>
      <c r="C329" s="282" t="s">
        <v>72</v>
      </c>
      <c r="D329" s="776" t="s">
        <v>72</v>
      </c>
      <c r="E329" s="777" t="s">
        <v>72</v>
      </c>
      <c r="F329" s="777" t="s">
        <v>72</v>
      </c>
      <c r="G329" s="777" t="s">
        <v>72</v>
      </c>
      <c r="H329" s="777" t="s">
        <v>72</v>
      </c>
      <c r="I329" s="777" t="s">
        <v>72</v>
      </c>
      <c r="J329" s="777" t="s">
        <v>72</v>
      </c>
    </row>
    <row r="330" spans="1:10" ht="15" customHeight="1">
      <c r="B330" s="215">
        <v>2013</v>
      </c>
      <c r="C330" s="282" t="s">
        <v>72</v>
      </c>
      <c r="D330" s="776" t="s">
        <v>72</v>
      </c>
      <c r="E330" s="777" t="s">
        <v>72</v>
      </c>
      <c r="F330" s="777" t="s">
        <v>72</v>
      </c>
      <c r="G330" s="777" t="s">
        <v>72</v>
      </c>
      <c r="H330" s="777" t="s">
        <v>72</v>
      </c>
      <c r="I330" s="777" t="s">
        <v>72</v>
      </c>
      <c r="J330" s="777" t="s">
        <v>72</v>
      </c>
    </row>
    <row r="331" spans="1:10" ht="15" customHeight="1">
      <c r="B331" s="215">
        <v>2014</v>
      </c>
      <c r="C331" s="282" t="s">
        <v>72</v>
      </c>
      <c r="D331" s="776" t="s">
        <v>72</v>
      </c>
      <c r="E331" s="777" t="s">
        <v>72</v>
      </c>
      <c r="F331" s="777" t="s">
        <v>72</v>
      </c>
      <c r="G331" s="777" t="s">
        <v>72</v>
      </c>
      <c r="H331" s="777" t="s">
        <v>72</v>
      </c>
      <c r="I331" s="777" t="s">
        <v>72</v>
      </c>
      <c r="J331" s="777" t="s">
        <v>72</v>
      </c>
    </row>
    <row r="332" spans="1:10" ht="15" customHeight="1">
      <c r="B332" s="215">
        <v>2015</v>
      </c>
      <c r="C332" s="282" t="s">
        <v>72</v>
      </c>
      <c r="D332" s="776" t="s">
        <v>72</v>
      </c>
      <c r="E332" s="777" t="s">
        <v>72</v>
      </c>
      <c r="F332" s="777" t="s">
        <v>72</v>
      </c>
      <c r="G332" s="777" t="s">
        <v>72</v>
      </c>
      <c r="H332" s="777" t="s">
        <v>72</v>
      </c>
      <c r="I332" s="777" t="s">
        <v>72</v>
      </c>
      <c r="J332" s="777" t="s">
        <v>72</v>
      </c>
    </row>
    <row r="333" spans="1:10" ht="15" customHeight="1">
      <c r="B333" s="215">
        <v>2016</v>
      </c>
      <c r="C333" s="282">
        <v>189</v>
      </c>
      <c r="D333" s="776" t="s">
        <v>72</v>
      </c>
      <c r="E333" s="377">
        <v>151</v>
      </c>
      <c r="F333" s="777" t="s">
        <v>72</v>
      </c>
      <c r="G333" s="377">
        <v>38</v>
      </c>
      <c r="H333" s="777" t="s">
        <v>72</v>
      </c>
      <c r="I333" s="777" t="s">
        <v>72</v>
      </c>
      <c r="J333" s="777" t="s">
        <v>72</v>
      </c>
    </row>
    <row r="334" spans="1:10" ht="15" customHeight="1">
      <c r="B334" s="215"/>
      <c r="C334" s="766"/>
      <c r="D334" s="763"/>
      <c r="E334" s="763"/>
      <c r="F334" s="763"/>
      <c r="G334" s="160"/>
      <c r="H334" s="763"/>
      <c r="I334" s="763"/>
      <c r="J334" s="763"/>
    </row>
    <row r="335" spans="1:10" ht="15" customHeight="1">
      <c r="A335" s="28" t="s">
        <v>60</v>
      </c>
      <c r="B335" s="215">
        <v>2012</v>
      </c>
      <c r="C335" s="282">
        <v>7302</v>
      </c>
      <c r="D335" s="763">
        <v>1987</v>
      </c>
      <c r="E335" s="763">
        <v>1060</v>
      </c>
      <c r="F335" s="763">
        <v>224</v>
      </c>
      <c r="G335" s="160">
        <v>230</v>
      </c>
      <c r="H335" s="763">
        <v>2037</v>
      </c>
      <c r="I335" s="763">
        <v>1650</v>
      </c>
      <c r="J335" s="763">
        <v>114</v>
      </c>
    </row>
    <row r="336" spans="1:10" ht="15" customHeight="1">
      <c r="B336" s="215">
        <v>2013</v>
      </c>
      <c r="C336" s="282">
        <v>7311</v>
      </c>
      <c r="D336" s="763">
        <v>1985</v>
      </c>
      <c r="E336" s="763">
        <v>1060</v>
      </c>
      <c r="F336" s="763">
        <v>203</v>
      </c>
      <c r="G336" s="763">
        <v>230</v>
      </c>
      <c r="H336" s="763">
        <v>2086</v>
      </c>
      <c r="I336" s="763">
        <v>1639</v>
      </c>
      <c r="J336" s="763">
        <v>108</v>
      </c>
    </row>
    <row r="337" spans="1:10" ht="15" customHeight="1">
      <c r="B337" s="215">
        <v>2014</v>
      </c>
      <c r="C337" s="282">
        <v>6737</v>
      </c>
      <c r="D337" s="777">
        <v>1255</v>
      </c>
      <c r="E337" s="777">
        <v>1126</v>
      </c>
      <c r="F337" s="777">
        <v>226</v>
      </c>
      <c r="G337" s="777">
        <v>230</v>
      </c>
      <c r="H337" s="777">
        <v>2156</v>
      </c>
      <c r="I337" s="777">
        <v>1633</v>
      </c>
      <c r="J337" s="777">
        <v>111</v>
      </c>
    </row>
    <row r="338" spans="1:10" ht="15" customHeight="1">
      <c r="B338" s="215">
        <v>2015</v>
      </c>
      <c r="C338" s="282">
        <v>7496</v>
      </c>
      <c r="D338" s="779">
        <v>2392</v>
      </c>
      <c r="E338" s="779">
        <v>1271</v>
      </c>
      <c r="F338" s="779">
        <v>210</v>
      </c>
      <c r="G338" s="779">
        <v>207</v>
      </c>
      <c r="H338" s="779">
        <v>1785</v>
      </c>
      <c r="I338" s="779">
        <v>1523</v>
      </c>
      <c r="J338" s="779">
        <v>108</v>
      </c>
    </row>
    <row r="339" spans="1:10" ht="15" customHeight="1">
      <c r="B339" s="215">
        <v>2016</v>
      </c>
      <c r="C339" s="282">
        <v>6298</v>
      </c>
      <c r="D339" s="377">
        <v>2149</v>
      </c>
      <c r="E339" s="377">
        <v>933</v>
      </c>
      <c r="F339" s="377">
        <v>176</v>
      </c>
      <c r="G339" s="377">
        <v>112</v>
      </c>
      <c r="H339" s="377">
        <v>1447</v>
      </c>
      <c r="I339" s="377">
        <v>1327</v>
      </c>
      <c r="J339" s="377">
        <v>154</v>
      </c>
    </row>
    <row r="340" spans="1:10" ht="15" customHeight="1">
      <c r="B340" s="215"/>
      <c r="C340" s="766"/>
      <c r="D340" s="763"/>
      <c r="E340" s="763"/>
      <c r="F340" s="763"/>
      <c r="G340" s="160"/>
      <c r="H340" s="763"/>
      <c r="I340" s="160"/>
      <c r="J340" s="160"/>
    </row>
    <row r="341" spans="1:10" ht="15" customHeight="1">
      <c r="A341" s="286" t="s">
        <v>61</v>
      </c>
      <c r="B341" s="215">
        <v>2012</v>
      </c>
      <c r="C341" s="282">
        <v>4878</v>
      </c>
      <c r="D341" s="763">
        <v>900</v>
      </c>
      <c r="E341" s="763">
        <v>432</v>
      </c>
      <c r="F341" s="763">
        <v>39</v>
      </c>
      <c r="G341" s="160">
        <v>91</v>
      </c>
      <c r="H341" s="763">
        <v>1082</v>
      </c>
      <c r="I341" s="160">
        <v>2334</v>
      </c>
      <c r="J341" s="160" t="s">
        <v>72</v>
      </c>
    </row>
    <row r="342" spans="1:10" ht="15" customHeight="1">
      <c r="B342" s="215">
        <v>2013</v>
      </c>
      <c r="C342" s="282">
        <v>4258</v>
      </c>
      <c r="D342" s="193" t="s">
        <v>72</v>
      </c>
      <c r="E342" s="763">
        <v>479</v>
      </c>
      <c r="F342" s="763">
        <v>41</v>
      </c>
      <c r="G342" s="763">
        <v>95</v>
      </c>
      <c r="H342" s="763">
        <v>1124</v>
      </c>
      <c r="I342" s="763">
        <v>2519</v>
      </c>
      <c r="J342" s="193" t="s">
        <v>72</v>
      </c>
    </row>
    <row r="343" spans="1:10" ht="15" customHeight="1">
      <c r="B343" s="215">
        <v>2014</v>
      </c>
      <c r="C343" s="282">
        <v>4488</v>
      </c>
      <c r="D343" s="777">
        <v>250</v>
      </c>
      <c r="E343" s="777">
        <v>483</v>
      </c>
      <c r="F343" s="777">
        <v>37</v>
      </c>
      <c r="G343" s="777">
        <v>94</v>
      </c>
      <c r="H343" s="777">
        <v>1220</v>
      </c>
      <c r="I343" s="777">
        <v>2404</v>
      </c>
      <c r="J343" s="776" t="s">
        <v>72</v>
      </c>
    </row>
    <row r="344" spans="1:10" ht="15" customHeight="1">
      <c r="B344" s="215">
        <v>2015</v>
      </c>
      <c r="C344" s="282">
        <v>4722</v>
      </c>
      <c r="D344" s="779">
        <v>261</v>
      </c>
      <c r="E344" s="779">
        <v>534</v>
      </c>
      <c r="F344" s="779">
        <v>34</v>
      </c>
      <c r="G344" s="779">
        <v>94</v>
      </c>
      <c r="H344" s="779">
        <v>1220</v>
      </c>
      <c r="I344" s="779">
        <v>2579</v>
      </c>
      <c r="J344" s="776" t="s">
        <v>72</v>
      </c>
    </row>
    <row r="345" spans="1:10" ht="15" customHeight="1">
      <c r="B345" s="215">
        <v>2016</v>
      </c>
      <c r="C345" s="282">
        <v>4750</v>
      </c>
      <c r="D345" s="377">
        <v>265</v>
      </c>
      <c r="E345" s="377">
        <v>509</v>
      </c>
      <c r="F345" s="377">
        <v>34</v>
      </c>
      <c r="G345" s="377">
        <v>90</v>
      </c>
      <c r="H345" s="377">
        <v>1252</v>
      </c>
      <c r="I345" s="377">
        <v>2600</v>
      </c>
      <c r="J345" s="776" t="s">
        <v>72</v>
      </c>
    </row>
    <row r="346" spans="1:10" ht="15" customHeight="1">
      <c r="B346" s="215"/>
      <c r="C346" s="766"/>
      <c r="D346" s="763"/>
      <c r="E346" s="763"/>
      <c r="F346" s="763"/>
      <c r="G346" s="763"/>
      <c r="H346" s="763"/>
      <c r="I346" s="160"/>
      <c r="J346" s="160"/>
    </row>
    <row r="347" spans="1:10" ht="15" customHeight="1">
      <c r="A347" s="28" t="s">
        <v>62</v>
      </c>
      <c r="B347" s="215">
        <v>2012</v>
      </c>
      <c r="C347" s="282">
        <v>4250</v>
      </c>
      <c r="D347" s="763" t="s">
        <v>72</v>
      </c>
      <c r="E347" s="763">
        <v>153</v>
      </c>
      <c r="F347" s="763">
        <v>214</v>
      </c>
      <c r="G347" s="763">
        <v>137</v>
      </c>
      <c r="H347" s="763">
        <v>1994</v>
      </c>
      <c r="I347" s="160">
        <v>1752</v>
      </c>
      <c r="J347" s="160" t="s">
        <v>72</v>
      </c>
    </row>
    <row r="348" spans="1:10" ht="15" customHeight="1">
      <c r="B348" s="215">
        <v>2013</v>
      </c>
      <c r="C348" s="282">
        <v>4230</v>
      </c>
      <c r="D348" s="193" t="s">
        <v>72</v>
      </c>
      <c r="E348" s="763">
        <v>142</v>
      </c>
      <c r="F348" s="763">
        <v>199</v>
      </c>
      <c r="G348" s="763">
        <v>135</v>
      </c>
      <c r="H348" s="763">
        <v>1950</v>
      </c>
      <c r="I348" s="763">
        <v>1804</v>
      </c>
      <c r="J348" s="193" t="s">
        <v>72</v>
      </c>
    </row>
    <row r="349" spans="1:10" ht="15" customHeight="1">
      <c r="B349" s="215">
        <v>2014</v>
      </c>
      <c r="C349" s="282">
        <v>4031</v>
      </c>
      <c r="D349" s="777">
        <v>1</v>
      </c>
      <c r="E349" s="777">
        <v>134</v>
      </c>
      <c r="F349" s="777">
        <v>174</v>
      </c>
      <c r="G349" s="777">
        <v>131</v>
      </c>
      <c r="H349" s="777">
        <v>1881</v>
      </c>
      <c r="I349" s="777">
        <v>1710</v>
      </c>
      <c r="J349" s="776" t="s">
        <v>72</v>
      </c>
    </row>
    <row r="350" spans="1:10" ht="15" customHeight="1">
      <c r="B350" s="215">
        <v>2015</v>
      </c>
      <c r="C350" s="282">
        <v>3705</v>
      </c>
      <c r="D350" s="779">
        <v>3</v>
      </c>
      <c r="E350" s="779">
        <v>129</v>
      </c>
      <c r="F350" s="779">
        <v>151</v>
      </c>
      <c r="G350" s="778" t="s">
        <v>72</v>
      </c>
      <c r="H350" s="779">
        <v>1832</v>
      </c>
      <c r="I350" s="779">
        <v>1590</v>
      </c>
      <c r="J350" s="776" t="s">
        <v>72</v>
      </c>
    </row>
    <row r="351" spans="1:10" ht="15" customHeight="1">
      <c r="B351" s="215">
        <v>2016</v>
      </c>
      <c r="C351" s="282">
        <v>3659</v>
      </c>
      <c r="D351" s="377">
        <v>5</v>
      </c>
      <c r="E351" s="377">
        <v>118</v>
      </c>
      <c r="F351" s="377">
        <v>113</v>
      </c>
      <c r="G351" s="377">
        <v>126</v>
      </c>
      <c r="H351" s="377">
        <v>1767</v>
      </c>
      <c r="I351" s="377">
        <v>1530</v>
      </c>
      <c r="J351" s="776" t="s">
        <v>72</v>
      </c>
    </row>
    <row r="352" spans="1:10" ht="15" customHeight="1">
      <c r="B352" s="215"/>
      <c r="C352" s="766"/>
      <c r="D352" s="763"/>
      <c r="E352" s="763"/>
      <c r="F352" s="763"/>
      <c r="G352" s="763"/>
      <c r="H352" s="763"/>
      <c r="I352" s="160"/>
      <c r="J352" s="160"/>
    </row>
    <row r="353" spans="1:10" ht="15" customHeight="1">
      <c r="A353" s="28" t="s">
        <v>63</v>
      </c>
      <c r="B353" s="215">
        <v>2012</v>
      </c>
      <c r="C353" s="282">
        <v>1787</v>
      </c>
      <c r="D353" s="763">
        <v>267</v>
      </c>
      <c r="E353" s="763">
        <v>112</v>
      </c>
      <c r="F353" s="763">
        <v>75</v>
      </c>
      <c r="G353" s="763">
        <v>29</v>
      </c>
      <c r="H353" s="763">
        <v>704</v>
      </c>
      <c r="I353" s="160">
        <v>600</v>
      </c>
      <c r="J353" s="160" t="s">
        <v>72</v>
      </c>
    </row>
    <row r="354" spans="1:10" ht="15" customHeight="1">
      <c r="B354" s="215">
        <v>2013</v>
      </c>
      <c r="C354" s="282">
        <v>1845</v>
      </c>
      <c r="D354" s="193" t="s">
        <v>72</v>
      </c>
      <c r="E354" s="763">
        <v>117</v>
      </c>
      <c r="F354" s="763">
        <v>67</v>
      </c>
      <c r="G354" s="763">
        <v>36</v>
      </c>
      <c r="H354" s="763">
        <v>841</v>
      </c>
      <c r="I354" s="763">
        <v>784</v>
      </c>
      <c r="J354" s="193" t="s">
        <v>72</v>
      </c>
    </row>
    <row r="355" spans="1:10" ht="15" customHeight="1">
      <c r="B355" s="215">
        <v>2014</v>
      </c>
      <c r="C355" s="282">
        <v>1848</v>
      </c>
      <c r="D355" s="776" t="s">
        <v>72</v>
      </c>
      <c r="E355" s="777">
        <v>120</v>
      </c>
      <c r="F355" s="777">
        <v>67</v>
      </c>
      <c r="G355" s="777">
        <v>36</v>
      </c>
      <c r="H355" s="777">
        <v>841</v>
      </c>
      <c r="I355" s="777">
        <v>784</v>
      </c>
      <c r="J355" s="776" t="s">
        <v>72</v>
      </c>
    </row>
    <row r="356" spans="1:10" ht="15" customHeight="1">
      <c r="B356" s="215">
        <v>2015</v>
      </c>
      <c r="C356" s="282">
        <v>1988</v>
      </c>
      <c r="D356" s="779">
        <v>4</v>
      </c>
      <c r="E356" s="779">
        <v>117</v>
      </c>
      <c r="F356" s="779">
        <v>66</v>
      </c>
      <c r="G356" s="779">
        <v>41</v>
      </c>
      <c r="H356" s="779">
        <v>990</v>
      </c>
      <c r="I356" s="779">
        <v>770</v>
      </c>
      <c r="J356" s="776" t="s">
        <v>72</v>
      </c>
    </row>
    <row r="357" spans="1:10" ht="15" customHeight="1">
      <c r="B357" s="215">
        <v>2016</v>
      </c>
      <c r="C357" s="282">
        <v>2021</v>
      </c>
      <c r="D357" s="377">
        <v>4</v>
      </c>
      <c r="E357" s="377">
        <v>120</v>
      </c>
      <c r="F357" s="377">
        <v>66</v>
      </c>
      <c r="G357" s="377">
        <v>38</v>
      </c>
      <c r="H357" s="377">
        <v>998</v>
      </c>
      <c r="I357" s="377">
        <v>795</v>
      </c>
      <c r="J357" s="776" t="s">
        <v>72</v>
      </c>
    </row>
    <row r="358" spans="1:10" ht="15" customHeight="1">
      <c r="B358" s="215"/>
      <c r="C358" s="766"/>
      <c r="D358" s="763"/>
      <c r="E358" s="763"/>
      <c r="F358" s="160"/>
      <c r="G358" s="160"/>
      <c r="H358" s="763"/>
      <c r="I358" s="160"/>
      <c r="J358" s="160"/>
    </row>
    <row r="359" spans="1:10" ht="15" customHeight="1">
      <c r="A359" s="28" t="s">
        <v>64</v>
      </c>
      <c r="B359" s="215">
        <v>2012</v>
      </c>
      <c r="C359" s="282">
        <v>18</v>
      </c>
      <c r="D359" s="160">
        <v>2</v>
      </c>
      <c r="E359" s="160">
        <v>12</v>
      </c>
      <c r="F359" s="160" t="s">
        <v>72</v>
      </c>
      <c r="G359" s="160">
        <v>4</v>
      </c>
      <c r="H359" s="160" t="s">
        <v>72</v>
      </c>
      <c r="I359" s="160" t="s">
        <v>72</v>
      </c>
      <c r="J359" s="160" t="s">
        <v>72</v>
      </c>
    </row>
    <row r="360" spans="1:10" ht="15" customHeight="1">
      <c r="B360" s="215">
        <v>2013</v>
      </c>
      <c r="C360" s="282">
        <v>31</v>
      </c>
      <c r="D360" s="193" t="s">
        <v>72</v>
      </c>
      <c r="E360" s="763">
        <v>14</v>
      </c>
      <c r="F360" s="193" t="s">
        <v>72</v>
      </c>
      <c r="G360" s="763">
        <v>5</v>
      </c>
      <c r="H360" s="763">
        <v>12</v>
      </c>
      <c r="I360" s="193" t="s">
        <v>72</v>
      </c>
      <c r="J360" s="193" t="s">
        <v>72</v>
      </c>
    </row>
    <row r="361" spans="1:10" ht="15" customHeight="1">
      <c r="B361" s="215">
        <v>2014</v>
      </c>
      <c r="C361" s="282">
        <v>87</v>
      </c>
      <c r="D361" s="777">
        <v>1</v>
      </c>
      <c r="E361" s="777">
        <v>70</v>
      </c>
      <c r="F361" s="776" t="s">
        <v>72</v>
      </c>
      <c r="G361" s="777">
        <v>6</v>
      </c>
      <c r="H361" s="777">
        <v>10</v>
      </c>
      <c r="I361" s="776" t="s">
        <v>72</v>
      </c>
      <c r="J361" s="776" t="s">
        <v>72</v>
      </c>
    </row>
    <row r="362" spans="1:10" ht="15" customHeight="1">
      <c r="B362" s="215">
        <v>2015</v>
      </c>
      <c r="C362" s="282">
        <v>98</v>
      </c>
      <c r="D362" s="778" t="s">
        <v>72</v>
      </c>
      <c r="E362" s="779">
        <v>84</v>
      </c>
      <c r="F362" s="776" t="s">
        <v>72</v>
      </c>
      <c r="G362" s="779">
        <v>6</v>
      </c>
      <c r="H362" s="779">
        <v>8</v>
      </c>
      <c r="I362" s="776" t="s">
        <v>72</v>
      </c>
      <c r="J362" s="776" t="s">
        <v>72</v>
      </c>
    </row>
    <row r="363" spans="1:10" ht="15" customHeight="1">
      <c r="B363" s="215">
        <v>2016</v>
      </c>
      <c r="C363" s="282">
        <v>98</v>
      </c>
      <c r="D363" s="778" t="s">
        <v>72</v>
      </c>
      <c r="E363" s="377">
        <v>84</v>
      </c>
      <c r="F363" s="776" t="s">
        <v>72</v>
      </c>
      <c r="G363" s="377">
        <v>6</v>
      </c>
      <c r="H363" s="377">
        <v>8</v>
      </c>
      <c r="I363" s="776" t="s">
        <v>72</v>
      </c>
      <c r="J363" s="776" t="s">
        <v>72</v>
      </c>
    </row>
    <row r="364" spans="1:10" ht="15" customHeight="1">
      <c r="B364" s="215"/>
      <c r="C364" s="766"/>
      <c r="D364" s="763"/>
      <c r="E364" s="763"/>
      <c r="F364" s="763"/>
      <c r="G364" s="160"/>
      <c r="H364" s="160"/>
      <c r="I364" s="160"/>
      <c r="J364" s="160"/>
    </row>
    <row r="365" spans="1:10" ht="15" customHeight="1">
      <c r="A365" s="28" t="s">
        <v>65</v>
      </c>
      <c r="B365" s="215">
        <v>2012</v>
      </c>
      <c r="C365" s="282">
        <v>430</v>
      </c>
      <c r="D365" s="160">
        <v>33</v>
      </c>
      <c r="E365" s="160">
        <v>98</v>
      </c>
      <c r="F365" s="160">
        <v>10</v>
      </c>
      <c r="G365" s="160">
        <v>4</v>
      </c>
      <c r="H365" s="160">
        <v>263</v>
      </c>
      <c r="I365" s="160">
        <v>22</v>
      </c>
      <c r="J365" s="160" t="s">
        <v>72</v>
      </c>
    </row>
    <row r="366" spans="1:10" ht="15" customHeight="1">
      <c r="B366" s="215">
        <v>2013</v>
      </c>
      <c r="C366" s="282">
        <v>413</v>
      </c>
      <c r="D366" s="763">
        <v>37</v>
      </c>
      <c r="E366" s="763">
        <v>110</v>
      </c>
      <c r="F366" s="763">
        <v>7</v>
      </c>
      <c r="G366" s="763">
        <v>4</v>
      </c>
      <c r="H366" s="763">
        <v>244</v>
      </c>
      <c r="I366" s="763">
        <v>11</v>
      </c>
      <c r="J366" s="193" t="s">
        <v>72</v>
      </c>
    </row>
    <row r="367" spans="1:10" ht="15" customHeight="1">
      <c r="B367" s="215">
        <v>2014</v>
      </c>
      <c r="C367" s="282">
        <v>497</v>
      </c>
      <c r="D367" s="777">
        <v>55</v>
      </c>
      <c r="E367" s="777">
        <v>144</v>
      </c>
      <c r="F367" s="777">
        <v>4</v>
      </c>
      <c r="G367" s="776" t="s">
        <v>72</v>
      </c>
      <c r="H367" s="777">
        <v>279</v>
      </c>
      <c r="I367" s="777">
        <v>15</v>
      </c>
      <c r="J367" s="776" t="s">
        <v>72</v>
      </c>
    </row>
    <row r="368" spans="1:10" ht="15" customHeight="1">
      <c r="B368" s="215">
        <v>2015</v>
      </c>
      <c r="C368" s="282">
        <v>518</v>
      </c>
      <c r="D368" s="779">
        <v>50</v>
      </c>
      <c r="E368" s="779">
        <v>152</v>
      </c>
      <c r="F368" s="779">
        <v>5</v>
      </c>
      <c r="G368" s="776" t="s">
        <v>72</v>
      </c>
      <c r="H368" s="779">
        <v>295</v>
      </c>
      <c r="I368" s="779">
        <v>16</v>
      </c>
      <c r="J368" s="776" t="s">
        <v>72</v>
      </c>
    </row>
    <row r="369" spans="1:10" ht="15" customHeight="1">
      <c r="B369" s="215">
        <v>2016</v>
      </c>
      <c r="C369" s="282">
        <v>585</v>
      </c>
      <c r="D369" s="377">
        <v>166</v>
      </c>
      <c r="E369" s="377">
        <v>125</v>
      </c>
      <c r="F369" s="377">
        <v>3</v>
      </c>
      <c r="G369" s="776" t="s">
        <v>72</v>
      </c>
      <c r="H369" s="377">
        <v>275</v>
      </c>
      <c r="I369" s="377">
        <v>16</v>
      </c>
      <c r="J369" s="776" t="s">
        <v>72</v>
      </c>
    </row>
    <row r="370" spans="1:10" ht="15" customHeight="1">
      <c r="B370" s="215"/>
      <c r="C370" s="766"/>
      <c r="D370" s="763"/>
      <c r="E370" s="763"/>
      <c r="F370" s="763"/>
      <c r="G370" s="160"/>
      <c r="H370" s="160"/>
      <c r="I370" s="160"/>
      <c r="J370" s="160"/>
    </row>
    <row r="371" spans="1:10" ht="15" customHeight="1">
      <c r="A371" s="28" t="s">
        <v>66</v>
      </c>
      <c r="B371" s="215">
        <v>2012</v>
      </c>
      <c r="C371" s="282">
        <v>435</v>
      </c>
      <c r="D371" s="763" t="s">
        <v>72</v>
      </c>
      <c r="E371" s="763">
        <v>159</v>
      </c>
      <c r="F371" s="763">
        <v>37</v>
      </c>
      <c r="G371" s="763">
        <v>52</v>
      </c>
      <c r="H371" s="763">
        <v>181</v>
      </c>
      <c r="I371" s="160">
        <v>6</v>
      </c>
      <c r="J371" s="160" t="s">
        <v>72</v>
      </c>
    </row>
    <row r="372" spans="1:10" ht="15" customHeight="1">
      <c r="B372" s="215">
        <v>2013</v>
      </c>
      <c r="C372" s="282">
        <v>410</v>
      </c>
      <c r="D372" s="193" t="s">
        <v>72</v>
      </c>
      <c r="E372" s="763">
        <v>174</v>
      </c>
      <c r="F372" s="763">
        <v>43</v>
      </c>
      <c r="G372" s="763">
        <v>56</v>
      </c>
      <c r="H372" s="763">
        <v>130</v>
      </c>
      <c r="I372" s="763">
        <v>7</v>
      </c>
      <c r="J372" s="193" t="s">
        <v>72</v>
      </c>
    </row>
    <row r="373" spans="1:10" ht="15" customHeight="1">
      <c r="B373" s="215">
        <v>2014</v>
      </c>
      <c r="C373" s="282">
        <v>525</v>
      </c>
      <c r="D373" s="777">
        <v>2</v>
      </c>
      <c r="E373" s="777">
        <v>172</v>
      </c>
      <c r="F373" s="777">
        <v>58</v>
      </c>
      <c r="G373" s="777">
        <v>60</v>
      </c>
      <c r="H373" s="777">
        <v>164</v>
      </c>
      <c r="I373" s="777">
        <v>69</v>
      </c>
      <c r="J373" s="776" t="s">
        <v>72</v>
      </c>
    </row>
    <row r="374" spans="1:10" ht="15" customHeight="1">
      <c r="B374" s="215">
        <v>2015</v>
      </c>
      <c r="C374" s="282">
        <v>536</v>
      </c>
      <c r="D374" s="779">
        <v>1</v>
      </c>
      <c r="E374" s="779">
        <v>165</v>
      </c>
      <c r="F374" s="779">
        <v>54</v>
      </c>
      <c r="G374" s="779">
        <v>60</v>
      </c>
      <c r="H374" s="779">
        <v>138</v>
      </c>
      <c r="I374" s="779">
        <v>118</v>
      </c>
      <c r="J374" s="776" t="s">
        <v>72</v>
      </c>
    </row>
    <row r="375" spans="1:10" ht="15" customHeight="1">
      <c r="B375" s="215">
        <v>2016</v>
      </c>
      <c r="C375" s="282">
        <v>673</v>
      </c>
      <c r="D375" s="377">
        <v>2</v>
      </c>
      <c r="E375" s="377">
        <v>195</v>
      </c>
      <c r="F375" s="377">
        <v>58</v>
      </c>
      <c r="G375" s="377">
        <v>68</v>
      </c>
      <c r="H375" s="377">
        <v>152</v>
      </c>
      <c r="I375" s="377">
        <v>198</v>
      </c>
      <c r="J375" s="377"/>
    </row>
    <row r="376" spans="1:10" ht="15" customHeight="1">
      <c r="B376" s="215"/>
      <c r="C376" s="766"/>
      <c r="D376" s="763"/>
      <c r="E376" s="763"/>
      <c r="F376" s="763"/>
      <c r="G376" s="763"/>
      <c r="H376" s="763"/>
      <c r="I376" s="763"/>
      <c r="J376" s="763"/>
    </row>
    <row r="377" spans="1:10" ht="15" customHeight="1">
      <c r="A377" s="28" t="s">
        <v>67</v>
      </c>
      <c r="B377" s="215">
        <v>2012</v>
      </c>
      <c r="C377" s="282">
        <v>1358</v>
      </c>
      <c r="D377" s="763">
        <v>71</v>
      </c>
      <c r="E377" s="763">
        <v>69</v>
      </c>
      <c r="F377" s="763">
        <v>37</v>
      </c>
      <c r="G377" s="763">
        <v>51</v>
      </c>
      <c r="H377" s="763">
        <v>298</v>
      </c>
      <c r="I377" s="763">
        <v>779</v>
      </c>
      <c r="J377" s="763">
        <v>53</v>
      </c>
    </row>
    <row r="378" spans="1:10" ht="15" customHeight="1">
      <c r="B378" s="215">
        <v>2013</v>
      </c>
      <c r="C378" s="282">
        <v>1228</v>
      </c>
      <c r="D378" s="763">
        <v>27</v>
      </c>
      <c r="E378" s="763">
        <v>69</v>
      </c>
      <c r="F378" s="763">
        <v>36</v>
      </c>
      <c r="G378" s="763">
        <v>51</v>
      </c>
      <c r="H378" s="763">
        <v>295</v>
      </c>
      <c r="I378" s="763">
        <v>696</v>
      </c>
      <c r="J378" s="763">
        <v>54</v>
      </c>
    </row>
    <row r="379" spans="1:10" ht="15" customHeight="1">
      <c r="B379" s="215">
        <v>2014</v>
      </c>
      <c r="C379" s="282">
        <v>1591</v>
      </c>
      <c r="D379" s="777">
        <v>3</v>
      </c>
      <c r="E379" s="777">
        <v>72</v>
      </c>
      <c r="F379" s="777">
        <v>33</v>
      </c>
      <c r="G379" s="777">
        <v>51</v>
      </c>
      <c r="H379" s="777">
        <v>370</v>
      </c>
      <c r="I379" s="777">
        <v>904</v>
      </c>
      <c r="J379" s="777">
        <v>158</v>
      </c>
    </row>
    <row r="380" spans="1:10" ht="15" customHeight="1">
      <c r="B380" s="215">
        <v>2015</v>
      </c>
      <c r="C380" s="282">
        <v>638</v>
      </c>
      <c r="D380" s="779">
        <v>3</v>
      </c>
      <c r="E380" s="779">
        <v>72</v>
      </c>
      <c r="F380" s="779">
        <v>29</v>
      </c>
      <c r="G380" s="779">
        <v>51</v>
      </c>
      <c r="H380" s="779">
        <v>178</v>
      </c>
      <c r="I380" s="779">
        <v>260</v>
      </c>
      <c r="J380" s="779">
        <v>45</v>
      </c>
    </row>
    <row r="381" spans="1:10" ht="15" customHeight="1">
      <c r="B381" s="215">
        <v>2016</v>
      </c>
      <c r="C381" s="766">
        <v>553</v>
      </c>
      <c r="D381" s="618" t="s">
        <v>72</v>
      </c>
      <c r="E381" s="377">
        <v>78</v>
      </c>
      <c r="F381" s="377">
        <v>36</v>
      </c>
      <c r="G381" s="377">
        <v>51</v>
      </c>
      <c r="H381" s="377">
        <v>161</v>
      </c>
      <c r="I381" s="377">
        <v>227</v>
      </c>
      <c r="J381" s="618" t="s">
        <v>72</v>
      </c>
    </row>
    <row r="382" spans="1:10" ht="15" customHeight="1">
      <c r="B382" s="215"/>
      <c r="C382" s="282"/>
      <c r="D382" s="160"/>
      <c r="E382" s="160"/>
      <c r="F382" s="160"/>
      <c r="G382" s="160"/>
      <c r="H382" s="160"/>
      <c r="I382" s="160"/>
      <c r="J382" s="160"/>
    </row>
    <row r="383" spans="1:10" ht="15" customHeight="1">
      <c r="A383" s="28" t="s">
        <v>68</v>
      </c>
      <c r="B383" s="215">
        <v>2012</v>
      </c>
      <c r="C383" s="282">
        <v>131</v>
      </c>
      <c r="D383" s="160">
        <v>75</v>
      </c>
      <c r="E383" s="160">
        <v>37</v>
      </c>
      <c r="F383" s="160" t="s">
        <v>72</v>
      </c>
      <c r="G383" s="160">
        <v>7</v>
      </c>
      <c r="H383" s="160" t="s">
        <v>72</v>
      </c>
      <c r="I383" s="160">
        <v>12</v>
      </c>
      <c r="J383" s="160" t="s">
        <v>72</v>
      </c>
    </row>
    <row r="384" spans="1:10" ht="15" customHeight="1">
      <c r="B384" s="215">
        <v>2013</v>
      </c>
      <c r="C384" s="282">
        <v>282</v>
      </c>
      <c r="D384" s="763">
        <v>223</v>
      </c>
      <c r="E384" s="763">
        <v>39</v>
      </c>
      <c r="F384" s="763">
        <v>1</v>
      </c>
      <c r="G384" s="763">
        <v>7</v>
      </c>
      <c r="H384" s="193" t="s">
        <v>72</v>
      </c>
      <c r="I384" s="763">
        <v>12</v>
      </c>
      <c r="J384" s="193" t="s">
        <v>72</v>
      </c>
    </row>
    <row r="385" spans="1:10" ht="15" customHeight="1">
      <c r="B385" s="215">
        <v>2014</v>
      </c>
      <c r="C385" s="282">
        <v>295</v>
      </c>
      <c r="D385" s="777">
        <v>192</v>
      </c>
      <c r="E385" s="777">
        <v>60</v>
      </c>
      <c r="F385" s="776" t="s">
        <v>72</v>
      </c>
      <c r="G385" s="777">
        <v>9</v>
      </c>
      <c r="H385" s="777">
        <v>32</v>
      </c>
      <c r="I385" s="777">
        <v>2</v>
      </c>
      <c r="J385" s="776" t="s">
        <v>72</v>
      </c>
    </row>
    <row r="386" spans="1:10" ht="15" customHeight="1">
      <c r="B386" s="215">
        <v>2015</v>
      </c>
      <c r="C386" s="282">
        <v>237</v>
      </c>
      <c r="D386" s="779">
        <v>121</v>
      </c>
      <c r="E386" s="779">
        <v>77</v>
      </c>
      <c r="F386" s="776" t="s">
        <v>72</v>
      </c>
      <c r="G386" s="779">
        <v>11</v>
      </c>
      <c r="H386" s="779">
        <v>17</v>
      </c>
      <c r="I386" s="779">
        <v>11</v>
      </c>
      <c r="J386" s="776" t="s">
        <v>72</v>
      </c>
    </row>
    <row r="387" spans="1:10" ht="15" customHeight="1">
      <c r="B387" s="215">
        <v>2016</v>
      </c>
      <c r="C387" s="766">
        <v>125</v>
      </c>
      <c r="D387" s="377">
        <v>77</v>
      </c>
      <c r="E387" s="377">
        <v>23</v>
      </c>
      <c r="F387" s="776" t="s">
        <v>72</v>
      </c>
      <c r="G387" s="377">
        <v>1</v>
      </c>
      <c r="H387" s="377">
        <v>20</v>
      </c>
      <c r="I387" s="377">
        <v>4</v>
      </c>
      <c r="J387" s="776" t="s">
        <v>72</v>
      </c>
    </row>
    <row r="388" spans="1:10" ht="15" customHeight="1">
      <c r="B388" s="215"/>
      <c r="C388" s="766"/>
      <c r="D388" s="763"/>
      <c r="E388" s="763"/>
      <c r="F388" s="763"/>
      <c r="G388" s="160"/>
      <c r="H388" s="160"/>
      <c r="I388" s="160"/>
      <c r="J388" s="160"/>
    </row>
    <row r="389" spans="1:10" ht="15" customHeight="1">
      <c r="A389" s="28" t="s">
        <v>69</v>
      </c>
      <c r="B389" s="215">
        <v>2012</v>
      </c>
      <c r="C389" s="766">
        <v>2211</v>
      </c>
      <c r="D389" s="763">
        <v>432</v>
      </c>
      <c r="E389" s="763">
        <v>247</v>
      </c>
      <c r="F389" s="763">
        <v>17</v>
      </c>
      <c r="G389" s="763" t="s">
        <v>72</v>
      </c>
      <c r="H389" s="763">
        <v>1477</v>
      </c>
      <c r="I389" s="763">
        <v>38</v>
      </c>
      <c r="J389" s="160" t="s">
        <v>72</v>
      </c>
    </row>
    <row r="390" spans="1:10" ht="15" customHeight="1">
      <c r="B390" s="215">
        <v>2013</v>
      </c>
      <c r="C390" s="782">
        <v>1803</v>
      </c>
      <c r="D390" s="193" t="s">
        <v>72</v>
      </c>
      <c r="E390" s="763">
        <v>236</v>
      </c>
      <c r="F390" s="763">
        <v>19</v>
      </c>
      <c r="G390" s="763" t="s">
        <v>72</v>
      </c>
      <c r="H390" s="763">
        <v>1508</v>
      </c>
      <c r="I390" s="763">
        <v>40</v>
      </c>
      <c r="J390" s="193" t="s">
        <v>72</v>
      </c>
    </row>
    <row r="391" spans="1:10" ht="15" customHeight="1">
      <c r="B391" s="215">
        <v>2014</v>
      </c>
      <c r="C391" s="282">
        <v>1469</v>
      </c>
      <c r="D391" s="776" t="s">
        <v>72</v>
      </c>
      <c r="E391" s="777">
        <v>191</v>
      </c>
      <c r="F391" s="777">
        <v>23</v>
      </c>
      <c r="G391" s="776" t="s">
        <v>72</v>
      </c>
      <c r="H391" s="777">
        <v>1227</v>
      </c>
      <c r="I391" s="777">
        <v>28</v>
      </c>
      <c r="J391" s="776" t="s">
        <v>72</v>
      </c>
    </row>
    <row r="392" spans="1:10" ht="15" customHeight="1">
      <c r="B392" s="215">
        <v>2015</v>
      </c>
      <c r="C392" s="184">
        <v>1586</v>
      </c>
      <c r="D392" s="776" t="s">
        <v>72</v>
      </c>
      <c r="E392" s="779">
        <v>240</v>
      </c>
      <c r="F392" s="779">
        <v>26</v>
      </c>
      <c r="G392" s="776" t="s">
        <v>72</v>
      </c>
      <c r="H392" s="779">
        <v>1289</v>
      </c>
      <c r="I392" s="779">
        <v>31</v>
      </c>
      <c r="J392" s="776" t="s">
        <v>72</v>
      </c>
    </row>
    <row r="393" spans="1:10" ht="15" customHeight="1">
      <c r="A393" s="428"/>
      <c r="B393" s="643">
        <v>2016</v>
      </c>
      <c r="C393" s="742">
        <v>1446</v>
      </c>
      <c r="D393" s="783" t="s">
        <v>72</v>
      </c>
      <c r="E393" s="378">
        <v>226</v>
      </c>
      <c r="F393" s="378">
        <v>21</v>
      </c>
      <c r="G393" s="783" t="s">
        <v>72</v>
      </c>
      <c r="H393" s="378">
        <v>1168</v>
      </c>
      <c r="I393" s="378">
        <v>31</v>
      </c>
      <c r="J393" s="783" t="s">
        <v>72</v>
      </c>
    </row>
    <row r="394" spans="1:10">
      <c r="A394" s="177"/>
      <c r="C394" s="38"/>
      <c r="D394" s="38"/>
      <c r="F394" s="38"/>
      <c r="H394" s="38"/>
      <c r="I394" s="38"/>
      <c r="J394" s="38"/>
    </row>
    <row r="395" spans="1:10">
      <c r="A395" s="231" t="s">
        <v>920</v>
      </c>
    </row>
  </sheetData>
  <mergeCells count="3">
    <mergeCell ref="A2:J2"/>
    <mergeCell ref="A4:B4"/>
    <mergeCell ref="I3:J3"/>
  </mergeCells>
  <hyperlinks>
    <hyperlink ref="I3" location="'Листа табела'!A1" display="Листа табела"/>
  </hyperlinks>
  <pageMargins left="0.11811023622047245" right="0.11811023622047245" top="0.74803149606299213" bottom="0.74803149606299213" header="0.31496062992125984" footer="0.31496062992125984"/>
  <pageSetup paperSize="9" scale="98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3"/>
  <sheetViews>
    <sheetView workbookViewId="0">
      <pane ySplit="5" topLeftCell="A6" activePane="bottomLeft" state="frozen"/>
      <selection activeCell="G28" sqref="G28"/>
      <selection pane="bottomLeft" activeCell="G3" sqref="G3:H3"/>
    </sheetView>
  </sheetViews>
  <sheetFormatPr defaultRowHeight="15"/>
  <cols>
    <col min="1" max="1" width="24" style="9" customWidth="1"/>
    <col min="2" max="2" width="10.28515625" style="9" customWidth="1"/>
    <col min="3" max="4" width="10.28515625" style="167" customWidth="1"/>
    <col min="5" max="7" width="9.140625" style="167"/>
    <col min="8" max="8" width="9.140625" style="9"/>
    <col min="9" max="256" width="9.140625" style="4"/>
    <col min="257" max="257" width="24" style="4" customWidth="1"/>
    <col min="258" max="260" width="10.28515625" style="4" customWidth="1"/>
    <col min="261" max="512" width="9.140625" style="4"/>
    <col min="513" max="513" width="24" style="4" customWidth="1"/>
    <col min="514" max="516" width="10.28515625" style="4" customWidth="1"/>
    <col min="517" max="768" width="9.140625" style="4"/>
    <col min="769" max="769" width="24" style="4" customWidth="1"/>
    <col min="770" max="772" width="10.28515625" style="4" customWidth="1"/>
    <col min="773" max="1024" width="9.140625" style="4"/>
    <col min="1025" max="1025" width="24" style="4" customWidth="1"/>
    <col min="1026" max="1028" width="10.28515625" style="4" customWidth="1"/>
    <col min="1029" max="1280" width="9.140625" style="4"/>
    <col min="1281" max="1281" width="24" style="4" customWidth="1"/>
    <col min="1282" max="1284" width="10.28515625" style="4" customWidth="1"/>
    <col min="1285" max="1536" width="9.140625" style="4"/>
    <col min="1537" max="1537" width="24" style="4" customWidth="1"/>
    <col min="1538" max="1540" width="10.28515625" style="4" customWidth="1"/>
    <col min="1541" max="1792" width="9.140625" style="4"/>
    <col min="1793" max="1793" width="24" style="4" customWidth="1"/>
    <col min="1794" max="1796" width="10.28515625" style="4" customWidth="1"/>
    <col min="1797" max="2048" width="9.140625" style="4"/>
    <col min="2049" max="2049" width="24" style="4" customWidth="1"/>
    <col min="2050" max="2052" width="10.28515625" style="4" customWidth="1"/>
    <col min="2053" max="2304" width="9.140625" style="4"/>
    <col min="2305" max="2305" width="24" style="4" customWidth="1"/>
    <col min="2306" max="2308" width="10.28515625" style="4" customWidth="1"/>
    <col min="2309" max="2560" width="9.140625" style="4"/>
    <col min="2561" max="2561" width="24" style="4" customWidth="1"/>
    <col min="2562" max="2564" width="10.28515625" style="4" customWidth="1"/>
    <col min="2565" max="2816" width="9.140625" style="4"/>
    <col min="2817" max="2817" width="24" style="4" customWidth="1"/>
    <col min="2818" max="2820" width="10.28515625" style="4" customWidth="1"/>
    <col min="2821" max="3072" width="9.140625" style="4"/>
    <col min="3073" max="3073" width="24" style="4" customWidth="1"/>
    <col min="3074" max="3076" width="10.28515625" style="4" customWidth="1"/>
    <col min="3077" max="3328" width="9.140625" style="4"/>
    <col min="3329" max="3329" width="24" style="4" customWidth="1"/>
    <col min="3330" max="3332" width="10.28515625" style="4" customWidth="1"/>
    <col min="3333" max="3584" width="9.140625" style="4"/>
    <col min="3585" max="3585" width="24" style="4" customWidth="1"/>
    <col min="3586" max="3588" width="10.28515625" style="4" customWidth="1"/>
    <col min="3589" max="3840" width="9.140625" style="4"/>
    <col min="3841" max="3841" width="24" style="4" customWidth="1"/>
    <col min="3842" max="3844" width="10.28515625" style="4" customWidth="1"/>
    <col min="3845" max="4096" width="9.140625" style="4"/>
    <col min="4097" max="4097" width="24" style="4" customWidth="1"/>
    <col min="4098" max="4100" width="10.28515625" style="4" customWidth="1"/>
    <col min="4101" max="4352" width="9.140625" style="4"/>
    <col min="4353" max="4353" width="24" style="4" customWidth="1"/>
    <col min="4354" max="4356" width="10.28515625" style="4" customWidth="1"/>
    <col min="4357" max="4608" width="9.140625" style="4"/>
    <col min="4609" max="4609" width="24" style="4" customWidth="1"/>
    <col min="4610" max="4612" width="10.28515625" style="4" customWidth="1"/>
    <col min="4613" max="4864" width="9.140625" style="4"/>
    <col min="4865" max="4865" width="24" style="4" customWidth="1"/>
    <col min="4866" max="4868" width="10.28515625" style="4" customWidth="1"/>
    <col min="4869" max="5120" width="9.140625" style="4"/>
    <col min="5121" max="5121" width="24" style="4" customWidth="1"/>
    <col min="5122" max="5124" width="10.28515625" style="4" customWidth="1"/>
    <col min="5125" max="5376" width="9.140625" style="4"/>
    <col min="5377" max="5377" width="24" style="4" customWidth="1"/>
    <col min="5378" max="5380" width="10.28515625" style="4" customWidth="1"/>
    <col min="5381" max="5632" width="9.140625" style="4"/>
    <col min="5633" max="5633" width="24" style="4" customWidth="1"/>
    <col min="5634" max="5636" width="10.28515625" style="4" customWidth="1"/>
    <col min="5637" max="5888" width="9.140625" style="4"/>
    <col min="5889" max="5889" width="24" style="4" customWidth="1"/>
    <col min="5890" max="5892" width="10.28515625" style="4" customWidth="1"/>
    <col min="5893" max="6144" width="9.140625" style="4"/>
    <col min="6145" max="6145" width="24" style="4" customWidth="1"/>
    <col min="6146" max="6148" width="10.28515625" style="4" customWidth="1"/>
    <col min="6149" max="6400" width="9.140625" style="4"/>
    <col min="6401" max="6401" width="24" style="4" customWidth="1"/>
    <col min="6402" max="6404" width="10.28515625" style="4" customWidth="1"/>
    <col min="6405" max="6656" width="9.140625" style="4"/>
    <col min="6657" max="6657" width="24" style="4" customWidth="1"/>
    <col min="6658" max="6660" width="10.28515625" style="4" customWidth="1"/>
    <col min="6661" max="6912" width="9.140625" style="4"/>
    <col min="6913" max="6913" width="24" style="4" customWidth="1"/>
    <col min="6914" max="6916" width="10.28515625" style="4" customWidth="1"/>
    <col min="6917" max="7168" width="9.140625" style="4"/>
    <col min="7169" max="7169" width="24" style="4" customWidth="1"/>
    <col min="7170" max="7172" width="10.28515625" style="4" customWidth="1"/>
    <col min="7173" max="7424" width="9.140625" style="4"/>
    <col min="7425" max="7425" width="24" style="4" customWidth="1"/>
    <col min="7426" max="7428" width="10.28515625" style="4" customWidth="1"/>
    <col min="7429" max="7680" width="9.140625" style="4"/>
    <col min="7681" max="7681" width="24" style="4" customWidth="1"/>
    <col min="7682" max="7684" width="10.28515625" style="4" customWidth="1"/>
    <col min="7685" max="7936" width="9.140625" style="4"/>
    <col min="7937" max="7937" width="24" style="4" customWidth="1"/>
    <col min="7938" max="7940" width="10.28515625" style="4" customWidth="1"/>
    <col min="7941" max="8192" width="9.140625" style="4"/>
    <col min="8193" max="8193" width="24" style="4" customWidth="1"/>
    <col min="8194" max="8196" width="10.28515625" style="4" customWidth="1"/>
    <col min="8197" max="8448" width="9.140625" style="4"/>
    <col min="8449" max="8449" width="24" style="4" customWidth="1"/>
    <col min="8450" max="8452" width="10.28515625" style="4" customWidth="1"/>
    <col min="8453" max="8704" width="9.140625" style="4"/>
    <col min="8705" max="8705" width="24" style="4" customWidth="1"/>
    <col min="8706" max="8708" width="10.28515625" style="4" customWidth="1"/>
    <col min="8709" max="8960" width="9.140625" style="4"/>
    <col min="8961" max="8961" width="24" style="4" customWidth="1"/>
    <col min="8962" max="8964" width="10.28515625" style="4" customWidth="1"/>
    <col min="8965" max="9216" width="9.140625" style="4"/>
    <col min="9217" max="9217" width="24" style="4" customWidth="1"/>
    <col min="9218" max="9220" width="10.28515625" style="4" customWidth="1"/>
    <col min="9221" max="9472" width="9.140625" style="4"/>
    <col min="9473" max="9473" width="24" style="4" customWidth="1"/>
    <col min="9474" max="9476" width="10.28515625" style="4" customWidth="1"/>
    <col min="9477" max="9728" width="9.140625" style="4"/>
    <col min="9729" max="9729" width="24" style="4" customWidth="1"/>
    <col min="9730" max="9732" width="10.28515625" style="4" customWidth="1"/>
    <col min="9733" max="9984" width="9.140625" style="4"/>
    <col min="9985" max="9985" width="24" style="4" customWidth="1"/>
    <col min="9986" max="9988" width="10.28515625" style="4" customWidth="1"/>
    <col min="9989" max="10240" width="9.140625" style="4"/>
    <col min="10241" max="10241" width="24" style="4" customWidth="1"/>
    <col min="10242" max="10244" width="10.28515625" style="4" customWidth="1"/>
    <col min="10245" max="10496" width="9.140625" style="4"/>
    <col min="10497" max="10497" width="24" style="4" customWidth="1"/>
    <col min="10498" max="10500" width="10.28515625" style="4" customWidth="1"/>
    <col min="10501" max="10752" width="9.140625" style="4"/>
    <col min="10753" max="10753" width="24" style="4" customWidth="1"/>
    <col min="10754" max="10756" width="10.28515625" style="4" customWidth="1"/>
    <col min="10757" max="11008" width="9.140625" style="4"/>
    <col min="11009" max="11009" width="24" style="4" customWidth="1"/>
    <col min="11010" max="11012" width="10.28515625" style="4" customWidth="1"/>
    <col min="11013" max="11264" width="9.140625" style="4"/>
    <col min="11265" max="11265" width="24" style="4" customWidth="1"/>
    <col min="11266" max="11268" width="10.28515625" style="4" customWidth="1"/>
    <col min="11269" max="11520" width="9.140625" style="4"/>
    <col min="11521" max="11521" width="24" style="4" customWidth="1"/>
    <col min="11522" max="11524" width="10.28515625" style="4" customWidth="1"/>
    <col min="11525" max="11776" width="9.140625" style="4"/>
    <col min="11777" max="11777" width="24" style="4" customWidth="1"/>
    <col min="11778" max="11780" width="10.28515625" style="4" customWidth="1"/>
    <col min="11781" max="12032" width="9.140625" style="4"/>
    <col min="12033" max="12033" width="24" style="4" customWidth="1"/>
    <col min="12034" max="12036" width="10.28515625" style="4" customWidth="1"/>
    <col min="12037" max="12288" width="9.140625" style="4"/>
    <col min="12289" max="12289" width="24" style="4" customWidth="1"/>
    <col min="12290" max="12292" width="10.28515625" style="4" customWidth="1"/>
    <col min="12293" max="12544" width="9.140625" style="4"/>
    <col min="12545" max="12545" width="24" style="4" customWidth="1"/>
    <col min="12546" max="12548" width="10.28515625" style="4" customWidth="1"/>
    <col min="12549" max="12800" width="9.140625" style="4"/>
    <col min="12801" max="12801" width="24" style="4" customWidth="1"/>
    <col min="12802" max="12804" width="10.28515625" style="4" customWidth="1"/>
    <col min="12805" max="13056" width="9.140625" style="4"/>
    <col min="13057" max="13057" width="24" style="4" customWidth="1"/>
    <col min="13058" max="13060" width="10.28515625" style="4" customWidth="1"/>
    <col min="13061" max="13312" width="9.140625" style="4"/>
    <col min="13313" max="13313" width="24" style="4" customWidth="1"/>
    <col min="13314" max="13316" width="10.28515625" style="4" customWidth="1"/>
    <col min="13317" max="13568" width="9.140625" style="4"/>
    <col min="13569" max="13569" width="24" style="4" customWidth="1"/>
    <col min="13570" max="13572" width="10.28515625" style="4" customWidth="1"/>
    <col min="13573" max="13824" width="9.140625" style="4"/>
    <col min="13825" max="13825" width="24" style="4" customWidth="1"/>
    <col min="13826" max="13828" width="10.28515625" style="4" customWidth="1"/>
    <col min="13829" max="14080" width="9.140625" style="4"/>
    <col min="14081" max="14081" width="24" style="4" customWidth="1"/>
    <col min="14082" max="14084" width="10.28515625" style="4" customWidth="1"/>
    <col min="14085" max="14336" width="9.140625" style="4"/>
    <col min="14337" max="14337" width="24" style="4" customWidth="1"/>
    <col min="14338" max="14340" width="10.28515625" style="4" customWidth="1"/>
    <col min="14341" max="14592" width="9.140625" style="4"/>
    <col min="14593" max="14593" width="24" style="4" customWidth="1"/>
    <col min="14594" max="14596" width="10.28515625" style="4" customWidth="1"/>
    <col min="14597" max="14848" width="9.140625" style="4"/>
    <col min="14849" max="14849" width="24" style="4" customWidth="1"/>
    <col min="14850" max="14852" width="10.28515625" style="4" customWidth="1"/>
    <col min="14853" max="15104" width="9.140625" style="4"/>
    <col min="15105" max="15105" width="24" style="4" customWidth="1"/>
    <col min="15106" max="15108" width="10.28515625" style="4" customWidth="1"/>
    <col min="15109" max="15360" width="9.140625" style="4"/>
    <col min="15361" max="15361" width="24" style="4" customWidth="1"/>
    <col min="15362" max="15364" width="10.28515625" style="4" customWidth="1"/>
    <col min="15365" max="15616" width="9.140625" style="4"/>
    <col min="15617" max="15617" width="24" style="4" customWidth="1"/>
    <col min="15618" max="15620" width="10.28515625" style="4" customWidth="1"/>
    <col min="15621" max="15872" width="9.140625" style="4"/>
    <col min="15873" max="15873" width="24" style="4" customWidth="1"/>
    <col min="15874" max="15876" width="10.28515625" style="4" customWidth="1"/>
    <col min="15877" max="16128" width="9.140625" style="4"/>
    <col min="16129" max="16129" width="24" style="4" customWidth="1"/>
    <col min="16130" max="16132" width="10.28515625" style="4" customWidth="1"/>
    <col min="16133" max="16384" width="9.140625" style="4"/>
  </cols>
  <sheetData>
    <row r="2" spans="1:8">
      <c r="A2" s="839" t="s">
        <v>955</v>
      </c>
      <c r="B2" s="839"/>
      <c r="C2" s="839"/>
      <c r="D2" s="839"/>
      <c r="E2" s="839"/>
      <c r="F2" s="839"/>
      <c r="G2" s="839"/>
      <c r="H2" s="839"/>
    </row>
    <row r="3" spans="1:8" ht="15.75" thickBot="1">
      <c r="A3" s="158"/>
      <c r="B3" s="158"/>
      <c r="C3" s="159"/>
      <c r="D3" s="159"/>
      <c r="E3" s="159"/>
      <c r="F3" s="159"/>
      <c r="G3" s="840" t="s">
        <v>0</v>
      </c>
      <c r="H3" s="840"/>
    </row>
    <row r="4" spans="1:8" ht="22.5" customHeight="1">
      <c r="A4" s="834" t="s">
        <v>946</v>
      </c>
      <c r="B4" s="836" t="s">
        <v>73</v>
      </c>
      <c r="C4" s="836"/>
      <c r="D4" s="836"/>
      <c r="E4" s="837" t="s">
        <v>799</v>
      </c>
      <c r="F4" s="837"/>
      <c r="G4" s="837"/>
      <c r="H4" s="838"/>
    </row>
    <row r="5" spans="1:8" ht="22.5" customHeight="1" thickBot="1">
      <c r="A5" s="835"/>
      <c r="B5" s="304" t="s">
        <v>165</v>
      </c>
      <c r="C5" s="304" t="s">
        <v>75</v>
      </c>
      <c r="D5" s="304" t="s">
        <v>76</v>
      </c>
      <c r="E5" s="304" t="s">
        <v>800</v>
      </c>
      <c r="F5" s="304" t="s">
        <v>801</v>
      </c>
      <c r="G5" s="304" t="s">
        <v>802</v>
      </c>
      <c r="H5" s="305" t="s">
        <v>803</v>
      </c>
    </row>
    <row r="6" spans="1:8" s="161" customFormat="1">
      <c r="A6" s="163" t="s">
        <v>6</v>
      </c>
      <c r="B6" s="63">
        <v>30</v>
      </c>
      <c r="C6" s="160">
        <v>26</v>
      </c>
      <c r="D6" s="160">
        <v>4</v>
      </c>
      <c r="E6" s="160">
        <v>2</v>
      </c>
      <c r="F6" s="160">
        <v>12</v>
      </c>
      <c r="G6" s="160">
        <v>15</v>
      </c>
      <c r="H6" s="160">
        <v>1</v>
      </c>
    </row>
    <row r="7" spans="1:8" s="161" customFormat="1">
      <c r="A7" s="162" t="s">
        <v>7</v>
      </c>
      <c r="B7" s="160">
        <v>13</v>
      </c>
      <c r="C7" s="160">
        <v>9</v>
      </c>
      <c r="D7" s="160">
        <v>4</v>
      </c>
      <c r="E7" s="160">
        <v>6</v>
      </c>
      <c r="F7" s="160">
        <v>5</v>
      </c>
      <c r="G7" s="160">
        <v>2</v>
      </c>
      <c r="H7" s="160" t="s">
        <v>72</v>
      </c>
    </row>
    <row r="8" spans="1:8" s="161" customFormat="1">
      <c r="A8" s="163" t="s">
        <v>8</v>
      </c>
      <c r="B8" s="160">
        <v>31</v>
      </c>
      <c r="C8" s="160">
        <v>30</v>
      </c>
      <c r="D8" s="160">
        <v>1</v>
      </c>
      <c r="E8" s="160">
        <v>1</v>
      </c>
      <c r="F8" s="160">
        <v>9</v>
      </c>
      <c r="G8" s="160">
        <v>20</v>
      </c>
      <c r="H8" s="160">
        <v>1</v>
      </c>
    </row>
    <row r="9" spans="1:8" s="161" customFormat="1">
      <c r="A9" s="162" t="s">
        <v>9</v>
      </c>
      <c r="B9" s="160">
        <v>19</v>
      </c>
      <c r="C9" s="160">
        <v>18</v>
      </c>
      <c r="D9" s="160">
        <v>1</v>
      </c>
      <c r="E9" s="160">
        <v>2</v>
      </c>
      <c r="F9" s="160">
        <v>7</v>
      </c>
      <c r="G9" s="160">
        <v>10</v>
      </c>
      <c r="H9" s="160" t="s">
        <v>72</v>
      </c>
    </row>
    <row r="10" spans="1:8" s="161" customFormat="1">
      <c r="A10" s="162" t="s">
        <v>10</v>
      </c>
      <c r="B10" s="160">
        <v>25</v>
      </c>
      <c r="C10" s="160">
        <v>20</v>
      </c>
      <c r="D10" s="160">
        <v>5</v>
      </c>
      <c r="E10" s="160">
        <v>2</v>
      </c>
      <c r="F10" s="160">
        <v>7</v>
      </c>
      <c r="G10" s="160">
        <v>13</v>
      </c>
      <c r="H10" s="160">
        <v>3</v>
      </c>
    </row>
    <row r="11" spans="1:8" s="161" customFormat="1">
      <c r="A11" s="162" t="s">
        <v>11</v>
      </c>
      <c r="B11" s="160">
        <v>25</v>
      </c>
      <c r="C11" s="160">
        <v>19</v>
      </c>
      <c r="D11" s="160">
        <v>6</v>
      </c>
      <c r="E11" s="160">
        <v>2</v>
      </c>
      <c r="F11" s="160">
        <v>7</v>
      </c>
      <c r="G11" s="160">
        <v>13</v>
      </c>
      <c r="H11" s="160">
        <v>3</v>
      </c>
    </row>
    <row r="12" spans="1:8" s="161" customFormat="1">
      <c r="A12" s="162" t="s">
        <v>12</v>
      </c>
      <c r="B12" s="63">
        <v>21</v>
      </c>
      <c r="C12" s="160">
        <v>18</v>
      </c>
      <c r="D12" s="160">
        <v>3</v>
      </c>
      <c r="E12" s="160">
        <v>2</v>
      </c>
      <c r="F12" s="160">
        <v>7</v>
      </c>
      <c r="G12" s="160">
        <v>10</v>
      </c>
      <c r="H12" s="160">
        <v>2</v>
      </c>
    </row>
    <row r="13" spans="1:8" s="161" customFormat="1">
      <c r="A13" s="162" t="s">
        <v>13</v>
      </c>
      <c r="B13" s="160">
        <v>19</v>
      </c>
      <c r="C13" s="160">
        <v>16</v>
      </c>
      <c r="D13" s="160">
        <v>3</v>
      </c>
      <c r="E13" s="160">
        <v>5</v>
      </c>
      <c r="F13" s="160">
        <v>6</v>
      </c>
      <c r="G13" s="160">
        <v>6</v>
      </c>
      <c r="H13" s="160">
        <v>2</v>
      </c>
    </row>
    <row r="14" spans="1:8" s="161" customFormat="1">
      <c r="A14" s="162" t="s">
        <v>14</v>
      </c>
      <c r="B14" s="160">
        <v>14</v>
      </c>
      <c r="C14" s="160">
        <v>12</v>
      </c>
      <c r="D14" s="160">
        <v>2</v>
      </c>
      <c r="E14" s="160">
        <v>5</v>
      </c>
      <c r="F14" s="160">
        <v>2</v>
      </c>
      <c r="G14" s="160">
        <v>5</v>
      </c>
      <c r="H14" s="160">
        <v>2</v>
      </c>
    </row>
    <row r="15" spans="1:8" s="161" customFormat="1">
      <c r="A15" s="162" t="s">
        <v>15</v>
      </c>
      <c r="B15" s="160">
        <v>19</v>
      </c>
      <c r="C15" s="160">
        <v>16</v>
      </c>
      <c r="D15" s="160">
        <v>3</v>
      </c>
      <c r="E15" s="160">
        <v>2</v>
      </c>
      <c r="F15" s="160">
        <v>4</v>
      </c>
      <c r="G15" s="160">
        <v>11</v>
      </c>
      <c r="H15" s="160">
        <v>2</v>
      </c>
    </row>
    <row r="16" spans="1:8" s="161" customFormat="1">
      <c r="A16" s="162" t="s">
        <v>16</v>
      </c>
      <c r="B16" s="160">
        <v>30</v>
      </c>
      <c r="C16" s="160">
        <v>27</v>
      </c>
      <c r="D16" s="160">
        <v>3</v>
      </c>
      <c r="E16" s="160">
        <v>4</v>
      </c>
      <c r="F16" s="160">
        <v>8</v>
      </c>
      <c r="G16" s="160">
        <v>16</v>
      </c>
      <c r="H16" s="160">
        <v>2</v>
      </c>
    </row>
    <row r="17" spans="1:8" s="161" customFormat="1">
      <c r="A17" s="162" t="s">
        <v>17</v>
      </c>
      <c r="B17" s="160">
        <v>29</v>
      </c>
      <c r="C17" s="160">
        <v>25</v>
      </c>
      <c r="D17" s="160">
        <v>4</v>
      </c>
      <c r="E17" s="160" t="s">
        <v>72</v>
      </c>
      <c r="F17" s="160">
        <v>6</v>
      </c>
      <c r="G17" s="160">
        <v>21</v>
      </c>
      <c r="H17" s="160">
        <v>2</v>
      </c>
    </row>
    <row r="18" spans="1:8" s="161" customFormat="1">
      <c r="A18" s="163" t="s">
        <v>18</v>
      </c>
      <c r="B18" s="63">
        <v>31</v>
      </c>
      <c r="C18" s="160">
        <v>26</v>
      </c>
      <c r="D18" s="160">
        <v>5</v>
      </c>
      <c r="E18" s="160">
        <v>6</v>
      </c>
      <c r="F18" s="160">
        <v>14</v>
      </c>
      <c r="G18" s="160">
        <v>10</v>
      </c>
      <c r="H18" s="160">
        <v>1</v>
      </c>
    </row>
    <row r="19" spans="1:8" s="161" customFormat="1">
      <c r="A19" s="162" t="s">
        <v>19</v>
      </c>
      <c r="B19" s="160">
        <v>13</v>
      </c>
      <c r="C19" s="160">
        <v>13</v>
      </c>
      <c r="D19" s="160" t="s">
        <v>72</v>
      </c>
      <c r="E19" s="160">
        <v>1</v>
      </c>
      <c r="F19" s="160">
        <v>1</v>
      </c>
      <c r="G19" s="160">
        <v>8</v>
      </c>
      <c r="H19" s="160">
        <v>3</v>
      </c>
    </row>
    <row r="20" spans="1:8" s="161" customFormat="1">
      <c r="A20" s="163" t="s">
        <v>182</v>
      </c>
      <c r="B20" s="160">
        <v>31</v>
      </c>
      <c r="C20" s="160">
        <v>29</v>
      </c>
      <c r="D20" s="160">
        <v>2</v>
      </c>
      <c r="E20" s="160">
        <v>2</v>
      </c>
      <c r="F20" s="160">
        <v>12</v>
      </c>
      <c r="G20" s="160">
        <v>16</v>
      </c>
      <c r="H20" s="160">
        <v>1</v>
      </c>
    </row>
    <row r="21" spans="1:8" s="161" customFormat="1">
      <c r="A21" s="162" t="s">
        <v>24</v>
      </c>
      <c r="B21" s="160">
        <v>23</v>
      </c>
      <c r="C21" s="160">
        <v>18</v>
      </c>
      <c r="D21" s="160">
        <v>5</v>
      </c>
      <c r="E21" s="160">
        <v>7</v>
      </c>
      <c r="F21" s="160">
        <v>7</v>
      </c>
      <c r="G21" s="160">
        <v>9</v>
      </c>
      <c r="H21" s="160" t="s">
        <v>72</v>
      </c>
    </row>
    <row r="22" spans="1:8" s="161" customFormat="1">
      <c r="A22" s="164" t="s">
        <v>21</v>
      </c>
      <c r="B22" s="160">
        <v>11</v>
      </c>
      <c r="C22" s="160">
        <v>8</v>
      </c>
      <c r="D22" s="160">
        <v>3</v>
      </c>
      <c r="E22" s="160">
        <v>1</v>
      </c>
      <c r="F22" s="160">
        <v>3</v>
      </c>
      <c r="G22" s="160">
        <v>6</v>
      </c>
      <c r="H22" s="160">
        <v>1</v>
      </c>
    </row>
    <row r="23" spans="1:8" s="161" customFormat="1">
      <c r="A23" s="162" t="s">
        <v>22</v>
      </c>
      <c r="B23" s="160">
        <v>11</v>
      </c>
      <c r="C23" s="160">
        <v>8</v>
      </c>
      <c r="D23" s="160">
        <v>3</v>
      </c>
      <c r="E23" s="160" t="s">
        <v>72</v>
      </c>
      <c r="F23" s="160">
        <v>2</v>
      </c>
      <c r="G23" s="160">
        <v>9</v>
      </c>
      <c r="H23" s="160" t="s">
        <v>72</v>
      </c>
    </row>
    <row r="24" spans="1:8" s="161" customFormat="1">
      <c r="A24" s="162" t="s">
        <v>25</v>
      </c>
      <c r="B24" s="63">
        <v>13</v>
      </c>
      <c r="C24" s="160">
        <v>9</v>
      </c>
      <c r="D24" s="160">
        <v>4</v>
      </c>
      <c r="E24" s="160">
        <v>3</v>
      </c>
      <c r="F24" s="160">
        <v>7</v>
      </c>
      <c r="G24" s="160">
        <v>3</v>
      </c>
      <c r="H24" s="160" t="s">
        <v>72</v>
      </c>
    </row>
    <row r="25" spans="1:8" s="161" customFormat="1">
      <c r="A25" s="162" t="s">
        <v>26</v>
      </c>
      <c r="B25" s="160">
        <v>19</v>
      </c>
      <c r="C25" s="160">
        <v>17</v>
      </c>
      <c r="D25" s="160">
        <v>2</v>
      </c>
      <c r="E25" s="160">
        <v>6</v>
      </c>
      <c r="F25" s="160">
        <v>8</v>
      </c>
      <c r="G25" s="160">
        <v>4</v>
      </c>
      <c r="H25" s="160">
        <v>1</v>
      </c>
    </row>
    <row r="26" spans="1:8" s="161" customFormat="1">
      <c r="A26" s="162" t="s">
        <v>30</v>
      </c>
      <c r="B26" s="160">
        <v>13</v>
      </c>
      <c r="C26" s="160">
        <v>8</v>
      </c>
      <c r="D26" s="160">
        <v>5</v>
      </c>
      <c r="E26" s="160">
        <v>3</v>
      </c>
      <c r="F26" s="160">
        <v>3</v>
      </c>
      <c r="G26" s="160">
        <v>5</v>
      </c>
      <c r="H26" s="160">
        <v>2</v>
      </c>
    </row>
    <row r="27" spans="1:8" s="161" customFormat="1">
      <c r="A27" s="162" t="s">
        <v>31</v>
      </c>
      <c r="B27" s="160">
        <v>13</v>
      </c>
      <c r="C27" s="160">
        <v>10</v>
      </c>
      <c r="D27" s="160">
        <v>3</v>
      </c>
      <c r="E27" s="160">
        <v>2</v>
      </c>
      <c r="F27" s="160">
        <v>2</v>
      </c>
      <c r="G27" s="160">
        <v>8</v>
      </c>
      <c r="H27" s="160">
        <v>1</v>
      </c>
    </row>
    <row r="28" spans="1:8" s="161" customFormat="1">
      <c r="A28" s="162" t="s">
        <v>32</v>
      </c>
      <c r="B28" s="160">
        <v>19</v>
      </c>
      <c r="C28" s="160">
        <v>17</v>
      </c>
      <c r="D28" s="160">
        <v>2</v>
      </c>
      <c r="E28" s="160">
        <v>1</v>
      </c>
      <c r="F28" s="160">
        <v>7</v>
      </c>
      <c r="G28" s="160">
        <v>11</v>
      </c>
      <c r="H28" s="160" t="s">
        <v>72</v>
      </c>
    </row>
    <row r="29" spans="1:8" s="161" customFormat="1">
      <c r="A29" s="162" t="s">
        <v>33</v>
      </c>
      <c r="B29" s="160">
        <v>27</v>
      </c>
      <c r="C29" s="160">
        <v>14</v>
      </c>
      <c r="D29" s="160">
        <v>3</v>
      </c>
      <c r="E29" s="160">
        <v>1</v>
      </c>
      <c r="F29" s="160">
        <v>7</v>
      </c>
      <c r="G29" s="160">
        <v>16</v>
      </c>
      <c r="H29" s="160">
        <v>3</v>
      </c>
    </row>
    <row r="30" spans="1:8" s="161" customFormat="1">
      <c r="A30" s="162" t="s">
        <v>34</v>
      </c>
      <c r="B30" s="63">
        <v>17</v>
      </c>
      <c r="C30" s="160">
        <v>22</v>
      </c>
      <c r="D30" s="160">
        <v>5</v>
      </c>
      <c r="E30" s="160">
        <v>5</v>
      </c>
      <c r="F30" s="160">
        <v>4</v>
      </c>
      <c r="G30" s="160">
        <v>6</v>
      </c>
      <c r="H30" s="160">
        <v>2</v>
      </c>
    </row>
    <row r="31" spans="1:8" s="161" customFormat="1">
      <c r="A31" s="162" t="s">
        <v>35</v>
      </c>
      <c r="B31" s="160">
        <v>27</v>
      </c>
      <c r="C31" s="160">
        <v>22</v>
      </c>
      <c r="D31" s="160">
        <v>5</v>
      </c>
      <c r="E31" s="160">
        <v>3</v>
      </c>
      <c r="F31" s="160">
        <v>12</v>
      </c>
      <c r="G31" s="160">
        <v>12</v>
      </c>
      <c r="H31" s="160" t="s">
        <v>72</v>
      </c>
    </row>
    <row r="32" spans="1:8" s="161" customFormat="1">
      <c r="A32" s="162" t="s">
        <v>36</v>
      </c>
      <c r="B32" s="160">
        <v>13</v>
      </c>
      <c r="C32" s="160">
        <v>11</v>
      </c>
      <c r="D32" s="160">
        <v>2</v>
      </c>
      <c r="E32" s="160">
        <v>1</v>
      </c>
      <c r="F32" s="160">
        <v>2</v>
      </c>
      <c r="G32" s="160">
        <v>9</v>
      </c>
      <c r="H32" s="160">
        <v>1</v>
      </c>
    </row>
    <row r="33" spans="1:8" s="161" customFormat="1">
      <c r="A33" s="162" t="s">
        <v>37</v>
      </c>
      <c r="B33" s="160">
        <v>11</v>
      </c>
      <c r="C33" s="160">
        <v>5</v>
      </c>
      <c r="D33" s="160">
        <v>6</v>
      </c>
      <c r="E33" s="160">
        <v>3</v>
      </c>
      <c r="F33" s="160">
        <v>1</v>
      </c>
      <c r="G33" s="160">
        <v>7</v>
      </c>
      <c r="H33" s="160" t="s">
        <v>72</v>
      </c>
    </row>
    <row r="34" spans="1:8" s="161" customFormat="1">
      <c r="A34" s="164" t="s">
        <v>38</v>
      </c>
      <c r="B34" s="160">
        <v>29</v>
      </c>
      <c r="C34" s="160">
        <v>21</v>
      </c>
      <c r="D34" s="160">
        <v>8</v>
      </c>
      <c r="E34" s="160">
        <v>7</v>
      </c>
      <c r="F34" s="160">
        <v>10</v>
      </c>
      <c r="G34" s="160">
        <v>11</v>
      </c>
      <c r="H34" s="160">
        <v>1</v>
      </c>
    </row>
    <row r="35" spans="1:8" s="161" customFormat="1">
      <c r="A35" s="162" t="s">
        <v>39</v>
      </c>
      <c r="B35" s="160">
        <v>23</v>
      </c>
      <c r="C35" s="160">
        <v>18</v>
      </c>
      <c r="D35" s="160">
        <v>5</v>
      </c>
      <c r="E35" s="160">
        <v>1</v>
      </c>
      <c r="F35" s="160">
        <v>4</v>
      </c>
      <c r="G35" s="161">
        <v>18</v>
      </c>
      <c r="H35" s="160" t="s">
        <v>72</v>
      </c>
    </row>
    <row r="36" spans="1:8" s="161" customFormat="1">
      <c r="A36" s="162" t="s">
        <v>40</v>
      </c>
      <c r="B36" s="63">
        <v>15</v>
      </c>
      <c r="C36" s="160">
        <v>10</v>
      </c>
      <c r="D36" s="160">
        <v>5</v>
      </c>
      <c r="E36" s="160">
        <v>2</v>
      </c>
      <c r="F36" s="160">
        <v>6</v>
      </c>
      <c r="G36" s="160">
        <v>7</v>
      </c>
      <c r="H36" s="160" t="s">
        <v>72</v>
      </c>
    </row>
    <row r="37" spans="1:8" s="161" customFormat="1">
      <c r="A37" s="162" t="s">
        <v>41</v>
      </c>
      <c r="B37" s="160">
        <v>19</v>
      </c>
      <c r="C37" s="160">
        <v>18</v>
      </c>
      <c r="D37" s="160">
        <v>1</v>
      </c>
      <c r="E37" s="160">
        <v>1</v>
      </c>
      <c r="F37" s="160">
        <v>6</v>
      </c>
      <c r="G37" s="160">
        <v>12</v>
      </c>
      <c r="H37" s="160" t="s">
        <v>72</v>
      </c>
    </row>
    <row r="38" spans="1:8" s="161" customFormat="1">
      <c r="A38" s="162" t="s">
        <v>42</v>
      </c>
      <c r="B38" s="160">
        <v>27</v>
      </c>
      <c r="C38" s="160">
        <v>19</v>
      </c>
      <c r="D38" s="160">
        <v>8</v>
      </c>
      <c r="E38" s="160">
        <v>4</v>
      </c>
      <c r="F38" s="160">
        <v>9</v>
      </c>
      <c r="G38" s="160">
        <v>12</v>
      </c>
      <c r="H38" s="160">
        <v>2</v>
      </c>
    </row>
    <row r="39" spans="1:8" s="161" customFormat="1">
      <c r="A39" s="162" t="s">
        <v>43</v>
      </c>
      <c r="B39" s="160">
        <v>25</v>
      </c>
      <c r="C39" s="160">
        <v>20</v>
      </c>
      <c r="D39" s="160">
        <v>5</v>
      </c>
      <c r="E39" s="160">
        <v>3</v>
      </c>
      <c r="F39" s="160">
        <v>9</v>
      </c>
      <c r="G39" s="160">
        <v>11</v>
      </c>
      <c r="H39" s="160">
        <v>2</v>
      </c>
    </row>
    <row r="40" spans="1:8" s="161" customFormat="1">
      <c r="A40" s="162" t="s">
        <v>44</v>
      </c>
      <c r="B40" s="160">
        <v>21</v>
      </c>
      <c r="C40" s="160">
        <v>17</v>
      </c>
      <c r="D40" s="160">
        <v>4</v>
      </c>
      <c r="E40" s="160">
        <v>4</v>
      </c>
      <c r="F40" s="160">
        <v>9</v>
      </c>
      <c r="G40" s="160">
        <v>7</v>
      </c>
      <c r="H40" s="160">
        <v>1</v>
      </c>
    </row>
    <row r="41" spans="1:8" s="161" customFormat="1">
      <c r="A41" s="162" t="s">
        <v>45</v>
      </c>
      <c r="B41" s="160">
        <v>26</v>
      </c>
      <c r="C41" s="160">
        <v>19</v>
      </c>
      <c r="D41" s="160">
        <v>7</v>
      </c>
      <c r="E41" s="160">
        <v>5</v>
      </c>
      <c r="F41" s="160">
        <v>3</v>
      </c>
      <c r="G41" s="160">
        <v>14</v>
      </c>
      <c r="H41" s="160">
        <v>4</v>
      </c>
    </row>
    <row r="42" spans="1:8" s="161" customFormat="1">
      <c r="A42" s="162" t="s">
        <v>46</v>
      </c>
      <c r="B42" s="63">
        <v>13</v>
      </c>
      <c r="C42" s="160">
        <v>12</v>
      </c>
      <c r="D42" s="160">
        <v>1</v>
      </c>
      <c r="E42" s="160" t="s">
        <v>72</v>
      </c>
      <c r="F42" s="160">
        <v>5</v>
      </c>
      <c r="G42" s="160">
        <v>8</v>
      </c>
      <c r="H42" s="160" t="s">
        <v>72</v>
      </c>
    </row>
    <row r="43" spans="1:8" s="161" customFormat="1">
      <c r="A43" s="162" t="s">
        <v>47</v>
      </c>
      <c r="B43" s="160">
        <v>15</v>
      </c>
      <c r="C43" s="160">
        <v>14</v>
      </c>
      <c r="D43" s="160">
        <v>1</v>
      </c>
      <c r="E43" s="160">
        <v>2</v>
      </c>
      <c r="F43" s="160">
        <v>4</v>
      </c>
      <c r="G43" s="160">
        <v>9</v>
      </c>
      <c r="H43" s="160" t="s">
        <v>72</v>
      </c>
    </row>
    <row r="44" spans="1:8" s="161" customFormat="1">
      <c r="A44" s="162" t="s">
        <v>48</v>
      </c>
      <c r="B44" s="160">
        <v>15</v>
      </c>
      <c r="C44" s="160">
        <v>14</v>
      </c>
      <c r="D44" s="160">
        <v>1</v>
      </c>
      <c r="E44" s="160">
        <v>2</v>
      </c>
      <c r="F44" s="160" t="s">
        <v>72</v>
      </c>
      <c r="G44" s="160">
        <v>10</v>
      </c>
      <c r="H44" s="160">
        <v>3</v>
      </c>
    </row>
    <row r="45" spans="1:8" s="161" customFormat="1">
      <c r="A45" s="162" t="s">
        <v>27</v>
      </c>
      <c r="B45" s="160">
        <v>25</v>
      </c>
      <c r="C45" s="160">
        <v>21</v>
      </c>
      <c r="D45" s="160">
        <v>4</v>
      </c>
      <c r="E45" s="160">
        <v>3</v>
      </c>
      <c r="F45" s="160">
        <v>13</v>
      </c>
      <c r="G45" s="160">
        <v>8</v>
      </c>
      <c r="H45" s="160">
        <v>1</v>
      </c>
    </row>
    <row r="46" spans="1:8" s="161" customFormat="1">
      <c r="A46" s="162" t="s">
        <v>49</v>
      </c>
      <c r="B46" s="160">
        <v>15</v>
      </c>
      <c r="C46" s="160">
        <v>15</v>
      </c>
      <c r="D46" s="160" t="s">
        <v>72</v>
      </c>
      <c r="E46" s="160">
        <v>2</v>
      </c>
      <c r="F46" s="160">
        <v>2</v>
      </c>
      <c r="G46" s="160">
        <v>9</v>
      </c>
      <c r="H46" s="160">
        <v>2</v>
      </c>
    </row>
    <row r="47" spans="1:8" s="161" customFormat="1">
      <c r="A47" s="162" t="s">
        <v>50</v>
      </c>
      <c r="B47" s="160">
        <v>13</v>
      </c>
      <c r="C47" s="160">
        <v>8</v>
      </c>
      <c r="D47" s="160">
        <v>5</v>
      </c>
      <c r="E47" s="160">
        <v>3</v>
      </c>
      <c r="F47" s="160">
        <v>5</v>
      </c>
      <c r="G47" s="160">
        <v>5</v>
      </c>
      <c r="H47" s="160" t="s">
        <v>72</v>
      </c>
    </row>
    <row r="48" spans="1:8" s="161" customFormat="1">
      <c r="A48" s="162" t="s">
        <v>51</v>
      </c>
      <c r="B48" s="63">
        <v>17</v>
      </c>
      <c r="C48" s="160">
        <v>15</v>
      </c>
      <c r="D48" s="160">
        <v>2</v>
      </c>
      <c r="E48" s="160">
        <v>1</v>
      </c>
      <c r="F48" s="160">
        <v>2</v>
      </c>
      <c r="G48" s="160">
        <v>13</v>
      </c>
      <c r="H48" s="160">
        <v>1</v>
      </c>
    </row>
    <row r="49" spans="1:8" s="161" customFormat="1">
      <c r="A49" s="165" t="s">
        <v>52</v>
      </c>
      <c r="B49" s="160">
        <v>30</v>
      </c>
      <c r="C49" s="160">
        <v>26</v>
      </c>
      <c r="D49" s="160">
        <v>4</v>
      </c>
      <c r="E49" s="160">
        <v>3</v>
      </c>
      <c r="F49" s="160">
        <v>5</v>
      </c>
      <c r="G49" s="160">
        <v>19</v>
      </c>
      <c r="H49" s="160">
        <v>3</v>
      </c>
    </row>
    <row r="50" spans="1:8" s="161" customFormat="1">
      <c r="A50" s="162" t="s">
        <v>53</v>
      </c>
      <c r="B50" s="160">
        <v>28</v>
      </c>
      <c r="C50" s="160">
        <v>24</v>
      </c>
      <c r="D50" s="160">
        <v>4</v>
      </c>
      <c r="E50" s="160">
        <v>2</v>
      </c>
      <c r="F50" s="160">
        <v>4</v>
      </c>
      <c r="G50" s="160">
        <v>21</v>
      </c>
      <c r="H50" s="160">
        <v>1</v>
      </c>
    </row>
    <row r="51" spans="1:8" s="161" customFormat="1">
      <c r="A51" s="162" t="s">
        <v>54</v>
      </c>
      <c r="B51" s="160">
        <v>17</v>
      </c>
      <c r="C51" s="160">
        <v>16</v>
      </c>
      <c r="D51" s="160">
        <v>1</v>
      </c>
      <c r="E51" s="160" t="s">
        <v>72</v>
      </c>
      <c r="F51" s="160">
        <v>8</v>
      </c>
      <c r="G51" s="160">
        <v>6</v>
      </c>
      <c r="H51" s="160">
        <v>3</v>
      </c>
    </row>
    <row r="52" spans="1:8" s="161" customFormat="1">
      <c r="A52" s="162" t="s">
        <v>55</v>
      </c>
      <c r="B52" s="160">
        <v>19</v>
      </c>
      <c r="C52" s="160">
        <v>15</v>
      </c>
      <c r="D52" s="160">
        <v>4</v>
      </c>
      <c r="E52" s="160">
        <v>5</v>
      </c>
      <c r="F52" s="160">
        <v>8</v>
      </c>
      <c r="G52" s="160">
        <v>5</v>
      </c>
      <c r="H52" s="160">
        <v>1</v>
      </c>
    </row>
    <row r="53" spans="1:8" s="161" customFormat="1">
      <c r="A53" s="162" t="s">
        <v>56</v>
      </c>
      <c r="B53" s="160">
        <v>17</v>
      </c>
      <c r="C53" s="160">
        <v>17</v>
      </c>
      <c r="D53" s="160" t="s">
        <v>72</v>
      </c>
      <c r="E53" s="160">
        <v>1</v>
      </c>
      <c r="F53" s="160">
        <v>5</v>
      </c>
      <c r="G53" s="160">
        <v>8</v>
      </c>
      <c r="H53" s="160">
        <v>3</v>
      </c>
    </row>
    <row r="54" spans="1:8" s="161" customFormat="1">
      <c r="A54" s="162" t="s">
        <v>28</v>
      </c>
      <c r="B54" s="63">
        <v>20</v>
      </c>
      <c r="C54" s="160">
        <v>17</v>
      </c>
      <c r="D54" s="160">
        <v>3</v>
      </c>
      <c r="E54" s="160">
        <v>5</v>
      </c>
      <c r="F54" s="160">
        <v>6</v>
      </c>
      <c r="G54" s="160">
        <v>8</v>
      </c>
      <c r="H54" s="160">
        <v>1</v>
      </c>
    </row>
    <row r="55" spans="1:8" s="161" customFormat="1">
      <c r="A55" s="162" t="s">
        <v>57</v>
      </c>
      <c r="B55" s="160">
        <v>25</v>
      </c>
      <c r="C55" s="160">
        <v>15</v>
      </c>
      <c r="D55" s="160">
        <v>10</v>
      </c>
      <c r="E55" s="160">
        <v>5</v>
      </c>
      <c r="F55" s="160">
        <v>3</v>
      </c>
      <c r="G55" s="160">
        <v>16</v>
      </c>
      <c r="H55" s="160">
        <v>1</v>
      </c>
    </row>
    <row r="56" spans="1:8" s="161" customFormat="1">
      <c r="A56" s="162" t="s">
        <v>58</v>
      </c>
      <c r="B56" s="160">
        <v>21</v>
      </c>
      <c r="C56" s="160">
        <v>19</v>
      </c>
      <c r="D56" s="160">
        <v>2</v>
      </c>
      <c r="E56" s="160">
        <v>2</v>
      </c>
      <c r="F56" s="160">
        <v>7</v>
      </c>
      <c r="G56" s="160">
        <v>11</v>
      </c>
      <c r="H56" s="160">
        <v>1</v>
      </c>
    </row>
    <row r="57" spans="1:8" s="161" customFormat="1">
      <c r="A57" s="164" t="s">
        <v>59</v>
      </c>
      <c r="B57" s="160">
        <v>17</v>
      </c>
      <c r="C57" s="160">
        <v>14</v>
      </c>
      <c r="D57" s="160">
        <v>3</v>
      </c>
      <c r="E57" s="160">
        <v>4</v>
      </c>
      <c r="F57" s="160">
        <v>3</v>
      </c>
      <c r="G57" s="160">
        <v>10</v>
      </c>
      <c r="H57" s="160" t="s">
        <v>72</v>
      </c>
    </row>
    <row r="58" spans="1:8" s="161" customFormat="1">
      <c r="A58" s="162" t="s">
        <v>60</v>
      </c>
      <c r="B58" s="160">
        <v>29</v>
      </c>
      <c r="C58" s="160">
        <v>26</v>
      </c>
      <c r="D58" s="160">
        <v>3</v>
      </c>
      <c r="E58" s="160">
        <v>3</v>
      </c>
      <c r="F58" s="160">
        <v>9</v>
      </c>
      <c r="G58" s="160">
        <v>16</v>
      </c>
      <c r="H58" s="160">
        <v>1</v>
      </c>
    </row>
    <row r="59" spans="1:8" s="161" customFormat="1">
      <c r="A59" s="165" t="s">
        <v>61</v>
      </c>
      <c r="B59" s="160">
        <v>28</v>
      </c>
      <c r="C59" s="160">
        <v>25</v>
      </c>
      <c r="D59" s="160">
        <v>3</v>
      </c>
      <c r="E59" s="160">
        <v>4</v>
      </c>
      <c r="F59" s="160">
        <v>9</v>
      </c>
      <c r="G59" s="160">
        <v>11</v>
      </c>
      <c r="H59" s="160">
        <v>4</v>
      </c>
    </row>
    <row r="60" spans="1:8" s="161" customFormat="1">
      <c r="A60" s="162" t="s">
        <v>29</v>
      </c>
      <c r="B60" s="160">
        <v>13</v>
      </c>
      <c r="C60" s="160">
        <v>10</v>
      </c>
      <c r="D60" s="160">
        <v>3</v>
      </c>
      <c r="E60" s="160">
        <v>3</v>
      </c>
      <c r="F60" s="160">
        <v>7</v>
      </c>
      <c r="G60" s="160">
        <v>3</v>
      </c>
      <c r="H60" s="160" t="s">
        <v>72</v>
      </c>
    </row>
    <row r="61" spans="1:8" s="161" customFormat="1">
      <c r="A61" s="162" t="s">
        <v>62</v>
      </c>
      <c r="B61" s="63">
        <v>23</v>
      </c>
      <c r="C61" s="160">
        <v>22</v>
      </c>
      <c r="D61" s="160">
        <v>1</v>
      </c>
      <c r="E61" s="160">
        <v>2</v>
      </c>
      <c r="F61" s="160">
        <v>6</v>
      </c>
      <c r="G61" s="160">
        <v>13</v>
      </c>
      <c r="H61" s="160">
        <v>2</v>
      </c>
    </row>
    <row r="62" spans="1:8" s="161" customFormat="1">
      <c r="A62" s="162" t="s">
        <v>63</v>
      </c>
      <c r="B62" s="160">
        <v>25</v>
      </c>
      <c r="C62" s="160">
        <v>23</v>
      </c>
      <c r="D62" s="160">
        <v>2</v>
      </c>
      <c r="E62" s="160">
        <v>4</v>
      </c>
      <c r="F62" s="160">
        <v>7</v>
      </c>
      <c r="G62" s="160">
        <v>13</v>
      </c>
      <c r="H62" s="160">
        <v>1</v>
      </c>
    </row>
    <row r="63" spans="1:8" s="161" customFormat="1">
      <c r="A63" s="162" t="s">
        <v>64</v>
      </c>
      <c r="B63" s="160">
        <v>15</v>
      </c>
      <c r="C63" s="160">
        <v>11</v>
      </c>
      <c r="D63" s="160">
        <v>4</v>
      </c>
      <c r="E63" s="160">
        <v>1</v>
      </c>
      <c r="F63" s="160">
        <v>6</v>
      </c>
      <c r="G63" s="160">
        <v>6</v>
      </c>
      <c r="H63" s="160">
        <v>2</v>
      </c>
    </row>
    <row r="64" spans="1:8" s="161" customFormat="1">
      <c r="A64" s="162" t="s">
        <v>65</v>
      </c>
      <c r="B64" s="160">
        <v>15</v>
      </c>
      <c r="C64" s="160">
        <v>13</v>
      </c>
      <c r="D64" s="160">
        <v>2</v>
      </c>
      <c r="E64" s="160">
        <v>5</v>
      </c>
      <c r="F64" s="160">
        <v>3</v>
      </c>
      <c r="G64" s="160">
        <v>6</v>
      </c>
      <c r="H64" s="160">
        <v>1</v>
      </c>
    </row>
    <row r="65" spans="1:8" s="161" customFormat="1">
      <c r="A65" s="162" t="s">
        <v>66</v>
      </c>
      <c r="B65" s="160">
        <v>25</v>
      </c>
      <c r="C65" s="160">
        <v>22</v>
      </c>
      <c r="D65" s="160">
        <v>3</v>
      </c>
      <c r="E65" s="160">
        <v>3</v>
      </c>
      <c r="F65" s="160">
        <v>9</v>
      </c>
      <c r="G65" s="160">
        <v>13</v>
      </c>
      <c r="H65" s="160" t="s">
        <v>72</v>
      </c>
    </row>
    <row r="66" spans="1:8" s="161" customFormat="1">
      <c r="A66" s="162" t="s">
        <v>67</v>
      </c>
      <c r="B66" s="160">
        <v>25</v>
      </c>
      <c r="C66" s="160">
        <v>20</v>
      </c>
      <c r="D66" s="160">
        <v>5</v>
      </c>
      <c r="E66" s="160">
        <v>1</v>
      </c>
      <c r="F66" s="160">
        <v>8</v>
      </c>
      <c r="G66" s="160">
        <v>13</v>
      </c>
      <c r="H66" s="160">
        <v>3</v>
      </c>
    </row>
    <row r="67" spans="1:8" s="161" customFormat="1">
      <c r="A67" s="162" t="s">
        <v>68</v>
      </c>
      <c r="B67" s="160">
        <v>17</v>
      </c>
      <c r="C67" s="160">
        <v>15</v>
      </c>
      <c r="D67" s="160">
        <v>2</v>
      </c>
      <c r="E67" s="160">
        <v>2</v>
      </c>
      <c r="F67" s="160">
        <v>7</v>
      </c>
      <c r="G67" s="160">
        <v>8</v>
      </c>
      <c r="H67" s="160" t="s">
        <v>72</v>
      </c>
    </row>
    <row r="68" spans="1:8" s="161" customFormat="1">
      <c r="A68" s="306" t="s">
        <v>69</v>
      </c>
      <c r="B68" s="307">
        <v>19</v>
      </c>
      <c r="C68" s="307">
        <v>17</v>
      </c>
      <c r="D68" s="307">
        <v>2</v>
      </c>
      <c r="E68" s="307">
        <v>3</v>
      </c>
      <c r="F68" s="307">
        <v>8</v>
      </c>
      <c r="G68" s="307">
        <v>7</v>
      </c>
      <c r="H68" s="307">
        <v>1</v>
      </c>
    </row>
    <row r="69" spans="1:8" ht="10.5" customHeight="1">
      <c r="B69" s="166"/>
      <c r="D69" s="168"/>
      <c r="H69" s="169"/>
    </row>
    <row r="70" spans="1:8">
      <c r="A70" s="9" t="s">
        <v>804</v>
      </c>
      <c r="H70" s="16"/>
    </row>
    <row r="71" spans="1:8">
      <c r="H71" s="16"/>
    </row>
    <row r="72" spans="1:8">
      <c r="A72" s="170"/>
    </row>
    <row r="73" spans="1:8">
      <c r="A73" s="171"/>
    </row>
  </sheetData>
  <mergeCells count="5">
    <mergeCell ref="A4:A5"/>
    <mergeCell ref="B4:D4"/>
    <mergeCell ref="E4:H4"/>
    <mergeCell ref="A2:H2"/>
    <mergeCell ref="G3:H3"/>
  </mergeCells>
  <hyperlinks>
    <hyperlink ref="G3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општинамa</oddHeader>
    <oddFooter>&amp;L&amp;"Arial,Regular"&amp;8Статистички годишњак Републике Српске&amp;C&amp;"Arial,Regular"&amp;8Стр.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1"/>
  <sheetViews>
    <sheetView zoomScaleNormal="100" workbookViewId="0">
      <pane ySplit="4" topLeftCell="A5" activePane="bottomLeft" state="frozen"/>
      <selection activeCell="F2" sqref="F2"/>
      <selection pane="bottomLeft" activeCell="E3" sqref="E3:F3"/>
    </sheetView>
  </sheetViews>
  <sheetFormatPr defaultRowHeight="12"/>
  <cols>
    <col min="1" max="1" width="27.28515625" style="9" customWidth="1"/>
    <col min="2" max="3" width="8.85546875" style="9" customWidth="1"/>
    <col min="4" max="4" width="9.140625" style="16" customWidth="1"/>
    <col min="5" max="5" width="9.140625" style="9" customWidth="1"/>
    <col min="6" max="16384" width="9.140625" style="9"/>
  </cols>
  <sheetData>
    <row r="2" spans="1:8">
      <c r="A2" s="842" t="s">
        <v>947</v>
      </c>
      <c r="B2" s="842"/>
      <c r="C2" s="842"/>
      <c r="D2" s="842"/>
      <c r="E2" s="842"/>
      <c r="F2" s="842"/>
    </row>
    <row r="3" spans="1:8" s="11" customFormat="1" ht="13.5" customHeight="1" thickBot="1">
      <c r="A3" s="172"/>
      <c r="B3" s="9"/>
      <c r="C3" s="9"/>
      <c r="E3" s="841" t="s">
        <v>0</v>
      </c>
      <c r="F3" s="841"/>
    </row>
    <row r="4" spans="1:8" ht="24" customHeight="1" thickBot="1">
      <c r="A4" s="293" t="s">
        <v>946</v>
      </c>
      <c r="B4" s="308">
        <v>2012</v>
      </c>
      <c r="C4" s="308" t="s">
        <v>805</v>
      </c>
      <c r="D4" s="308" t="s">
        <v>806</v>
      </c>
      <c r="E4" s="308" t="s">
        <v>807</v>
      </c>
      <c r="F4" s="309" t="s">
        <v>950</v>
      </c>
    </row>
    <row r="5" spans="1:8" ht="15" customHeight="1">
      <c r="A5" s="120" t="s">
        <v>5</v>
      </c>
      <c r="B5" s="67">
        <v>26233</v>
      </c>
      <c r="C5" s="67">
        <v>27207</v>
      </c>
      <c r="D5" s="67">
        <v>28348</v>
      </c>
      <c r="E5" s="67">
        <f>SUM(E6:E23)+SUM(E30:E69)</f>
        <v>29140</v>
      </c>
      <c r="F5" s="67">
        <f>SUM(F6:F23)+SUM(F30:F69)</f>
        <v>30275</v>
      </c>
      <c r="G5" s="173"/>
      <c r="H5" s="166"/>
    </row>
    <row r="6" spans="1:8" ht="15" customHeight="1">
      <c r="A6" s="13" t="s">
        <v>6</v>
      </c>
      <c r="B6" s="174">
        <v>6646</v>
      </c>
      <c r="C6" s="174">
        <v>6987</v>
      </c>
      <c r="D6" s="174">
        <v>7354</v>
      </c>
      <c r="E6" s="166">
        <v>7627</v>
      </c>
      <c r="F6" s="166">
        <v>7998</v>
      </c>
      <c r="G6" s="175"/>
    </row>
    <row r="7" spans="1:8" ht="15" customHeight="1">
      <c r="A7" s="14" t="s">
        <v>7</v>
      </c>
      <c r="B7" s="174">
        <v>56</v>
      </c>
      <c r="C7" s="174">
        <v>57</v>
      </c>
      <c r="D7" s="67">
        <v>60</v>
      </c>
      <c r="E7" s="166">
        <v>63</v>
      </c>
      <c r="F7" s="166">
        <v>68</v>
      </c>
      <c r="G7" s="175"/>
    </row>
    <row r="8" spans="1:8" ht="15" customHeight="1">
      <c r="A8" s="13" t="s">
        <v>8</v>
      </c>
      <c r="B8" s="174">
        <v>2583</v>
      </c>
      <c r="C8" s="174">
        <v>2680</v>
      </c>
      <c r="D8" s="174">
        <v>2765</v>
      </c>
      <c r="E8" s="166">
        <v>2860</v>
      </c>
      <c r="F8" s="166">
        <v>2965</v>
      </c>
      <c r="G8" s="175"/>
    </row>
    <row r="9" spans="1:8" ht="15" customHeight="1">
      <c r="A9" s="14" t="s">
        <v>9</v>
      </c>
      <c r="B9" s="174">
        <v>214</v>
      </c>
      <c r="C9" s="174">
        <v>217</v>
      </c>
      <c r="D9" s="67">
        <v>228</v>
      </c>
      <c r="E9" s="166">
        <v>233</v>
      </c>
      <c r="F9" s="166">
        <v>236</v>
      </c>
      <c r="G9" s="175"/>
    </row>
    <row r="10" spans="1:8" ht="15" customHeight="1">
      <c r="A10" s="14" t="s">
        <v>10</v>
      </c>
      <c r="B10" s="174">
        <v>278</v>
      </c>
      <c r="C10" s="174">
        <v>294</v>
      </c>
      <c r="D10" s="67">
        <v>299</v>
      </c>
      <c r="E10" s="166">
        <v>307</v>
      </c>
      <c r="F10" s="166">
        <v>312</v>
      </c>
      <c r="G10" s="175"/>
    </row>
    <row r="11" spans="1:8" ht="15" customHeight="1">
      <c r="A11" s="14" t="s">
        <v>11</v>
      </c>
      <c r="B11" s="174">
        <v>315</v>
      </c>
      <c r="C11" s="174">
        <v>322</v>
      </c>
      <c r="D11" s="67">
        <v>331</v>
      </c>
      <c r="E11" s="166">
        <v>329</v>
      </c>
      <c r="F11" s="166">
        <v>334</v>
      </c>
      <c r="G11" s="175"/>
    </row>
    <row r="12" spans="1:8" ht="15" customHeight="1">
      <c r="A12" s="14" t="s">
        <v>12</v>
      </c>
      <c r="B12" s="174">
        <v>200</v>
      </c>
      <c r="C12" s="174">
        <v>209</v>
      </c>
      <c r="D12" s="67">
        <v>219</v>
      </c>
      <c r="E12" s="166">
        <v>212</v>
      </c>
      <c r="F12" s="166">
        <v>221</v>
      </c>
      <c r="G12" s="175"/>
    </row>
    <row r="13" spans="1:8" ht="15" customHeight="1">
      <c r="A13" s="14" t="s">
        <v>13</v>
      </c>
      <c r="B13" s="174">
        <v>157</v>
      </c>
      <c r="C13" s="174">
        <v>163</v>
      </c>
      <c r="D13" s="67">
        <v>165</v>
      </c>
      <c r="E13" s="166">
        <v>159</v>
      </c>
      <c r="F13" s="166">
        <v>162</v>
      </c>
      <c r="G13" s="175"/>
    </row>
    <row r="14" spans="1:8" s="15" customFormat="1" ht="15" customHeight="1">
      <c r="A14" s="14" t="s">
        <v>14</v>
      </c>
      <c r="B14" s="174">
        <v>31</v>
      </c>
      <c r="C14" s="174">
        <v>33</v>
      </c>
      <c r="D14" s="67">
        <v>37</v>
      </c>
      <c r="E14" s="166">
        <v>39</v>
      </c>
      <c r="F14" s="166">
        <v>43</v>
      </c>
      <c r="G14" s="175"/>
    </row>
    <row r="15" spans="1:8" s="16" customFormat="1" ht="15" customHeight="1">
      <c r="A15" s="14" t="s">
        <v>15</v>
      </c>
      <c r="B15" s="174">
        <v>117</v>
      </c>
      <c r="C15" s="174">
        <v>121</v>
      </c>
      <c r="D15" s="67">
        <v>128</v>
      </c>
      <c r="E15" s="22">
        <v>135</v>
      </c>
      <c r="F15" s="22">
        <v>137</v>
      </c>
      <c r="G15" s="176"/>
    </row>
    <row r="16" spans="1:8" s="16" customFormat="1" ht="15" customHeight="1">
      <c r="A16" s="14" t="s">
        <v>16</v>
      </c>
      <c r="B16" s="174">
        <v>1213</v>
      </c>
      <c r="C16" s="174">
        <v>1255</v>
      </c>
      <c r="D16" s="67">
        <v>1297</v>
      </c>
      <c r="E16" s="22">
        <v>1334</v>
      </c>
      <c r="F16" s="22">
        <v>1380</v>
      </c>
      <c r="G16" s="176"/>
    </row>
    <row r="17" spans="1:7" s="16" customFormat="1" ht="15" customHeight="1">
      <c r="A17" s="14" t="s">
        <v>17</v>
      </c>
      <c r="B17" s="174">
        <v>482</v>
      </c>
      <c r="C17" s="174">
        <v>499</v>
      </c>
      <c r="D17" s="67">
        <v>519</v>
      </c>
      <c r="E17" s="22">
        <v>524</v>
      </c>
      <c r="F17" s="22">
        <v>539</v>
      </c>
      <c r="G17" s="176"/>
    </row>
    <row r="18" spans="1:7" s="16" customFormat="1" ht="15" customHeight="1">
      <c r="A18" s="13" t="s">
        <v>18</v>
      </c>
      <c r="B18" s="174">
        <v>1191</v>
      </c>
      <c r="C18" s="174">
        <v>1195</v>
      </c>
      <c r="D18" s="174">
        <v>1257</v>
      </c>
      <c r="E18" s="22">
        <v>1266</v>
      </c>
      <c r="F18" s="22">
        <v>1315</v>
      </c>
      <c r="G18" s="176"/>
    </row>
    <row r="19" spans="1:7" ht="15" customHeight="1">
      <c r="A19" s="14" t="s">
        <v>19</v>
      </c>
      <c r="B19" s="174">
        <v>87</v>
      </c>
      <c r="C19" s="174">
        <v>85</v>
      </c>
      <c r="D19" s="67">
        <v>89</v>
      </c>
      <c r="E19" s="166">
        <v>88</v>
      </c>
      <c r="F19" s="166">
        <v>89</v>
      </c>
      <c r="G19" s="175"/>
    </row>
    <row r="20" spans="1:7" ht="15" customHeight="1">
      <c r="A20" s="314" t="s">
        <v>182</v>
      </c>
      <c r="B20" s="174">
        <v>738</v>
      </c>
      <c r="C20" s="174">
        <v>760</v>
      </c>
      <c r="D20" s="67">
        <v>777</v>
      </c>
      <c r="E20" s="166">
        <v>806</v>
      </c>
      <c r="F20" s="166">
        <v>841</v>
      </c>
      <c r="G20" s="175"/>
    </row>
    <row r="21" spans="1:7" ht="15" customHeight="1">
      <c r="A21" s="14" t="s">
        <v>21</v>
      </c>
      <c r="B21" s="174">
        <v>35</v>
      </c>
      <c r="C21" s="174">
        <v>35</v>
      </c>
      <c r="D21" s="67">
        <v>37</v>
      </c>
      <c r="E21" s="22">
        <v>37</v>
      </c>
      <c r="F21" s="22">
        <v>38</v>
      </c>
      <c r="G21" s="175"/>
    </row>
    <row r="22" spans="1:7" ht="15" customHeight="1">
      <c r="A22" s="14" t="s">
        <v>22</v>
      </c>
      <c r="B22" s="174">
        <v>3</v>
      </c>
      <c r="C22" s="174">
        <v>3</v>
      </c>
      <c r="D22" s="67">
        <v>3</v>
      </c>
      <c r="E22" s="22">
        <v>3</v>
      </c>
      <c r="F22" s="22">
        <v>3</v>
      </c>
      <c r="G22" s="175"/>
    </row>
    <row r="23" spans="1:7" ht="15" customHeight="1">
      <c r="A23" s="13" t="s">
        <v>23</v>
      </c>
      <c r="B23" s="174">
        <f>SUM(B24:B29)</f>
        <v>1786</v>
      </c>
      <c r="C23" s="174">
        <f>SUM(C24:C29)</f>
        <v>1885</v>
      </c>
      <c r="D23" s="67">
        <f>SUM(D24:D29)</f>
        <v>1995</v>
      </c>
      <c r="E23" s="22">
        <f>SUM(E24:E29)</f>
        <v>2032</v>
      </c>
      <c r="F23" s="22">
        <f>SUM(F24:F29)</f>
        <v>2124</v>
      </c>
      <c r="G23" s="175"/>
    </row>
    <row r="24" spans="1:7" ht="15" customHeight="1">
      <c r="A24" s="19" t="s">
        <v>24</v>
      </c>
      <c r="B24" s="174">
        <v>338</v>
      </c>
      <c r="C24" s="174">
        <v>359</v>
      </c>
      <c r="D24" s="67">
        <v>404</v>
      </c>
      <c r="E24" s="22">
        <v>406</v>
      </c>
      <c r="F24" s="22">
        <v>421</v>
      </c>
      <c r="G24" s="175"/>
    </row>
    <row r="25" spans="1:7" ht="15" customHeight="1">
      <c r="A25" s="19" t="s">
        <v>25</v>
      </c>
      <c r="B25" s="174">
        <v>45</v>
      </c>
      <c r="C25" s="174">
        <v>47</v>
      </c>
      <c r="D25" s="67">
        <v>49</v>
      </c>
      <c r="E25" s="22">
        <v>47</v>
      </c>
      <c r="F25" s="22">
        <v>51</v>
      </c>
      <c r="G25" s="175"/>
    </row>
    <row r="26" spans="1:7" ht="15" customHeight="1">
      <c r="A26" s="19" t="s">
        <v>26</v>
      </c>
      <c r="B26" s="174">
        <v>419</v>
      </c>
      <c r="C26" s="174">
        <v>450</v>
      </c>
      <c r="D26" s="67">
        <v>481</v>
      </c>
      <c r="E26" s="22">
        <v>520</v>
      </c>
      <c r="F26" s="22">
        <v>552</v>
      </c>
      <c r="G26" s="175"/>
    </row>
    <row r="27" spans="1:7" ht="15" customHeight="1">
      <c r="A27" s="19" t="s">
        <v>27</v>
      </c>
      <c r="B27" s="174">
        <v>673</v>
      </c>
      <c r="C27" s="174">
        <v>698</v>
      </c>
      <c r="D27" s="67">
        <v>714</v>
      </c>
      <c r="E27" s="22">
        <v>708</v>
      </c>
      <c r="F27" s="22">
        <v>741</v>
      </c>
      <c r="G27" s="175"/>
    </row>
    <row r="28" spans="1:7" ht="15" customHeight="1">
      <c r="A28" s="19" t="s">
        <v>28</v>
      </c>
      <c r="B28" s="174">
        <v>277</v>
      </c>
      <c r="C28" s="174">
        <v>292</v>
      </c>
      <c r="D28" s="67">
        <v>305</v>
      </c>
      <c r="E28" s="22">
        <v>307</v>
      </c>
      <c r="F28" s="22">
        <v>314</v>
      </c>
      <c r="G28" s="175"/>
    </row>
    <row r="29" spans="1:7" ht="15" customHeight="1">
      <c r="A29" s="19" t="s">
        <v>29</v>
      </c>
      <c r="B29" s="174">
        <v>34</v>
      </c>
      <c r="C29" s="174">
        <v>39</v>
      </c>
      <c r="D29" s="67">
        <v>42</v>
      </c>
      <c r="E29" s="22">
        <v>44</v>
      </c>
      <c r="F29" s="22">
        <v>45</v>
      </c>
      <c r="G29" s="175"/>
    </row>
    <row r="30" spans="1:7" ht="15" customHeight="1">
      <c r="A30" s="14" t="s">
        <v>30</v>
      </c>
      <c r="B30" s="174">
        <v>12</v>
      </c>
      <c r="C30" s="174">
        <v>17</v>
      </c>
      <c r="D30" s="67">
        <v>18</v>
      </c>
      <c r="E30" s="166">
        <v>18</v>
      </c>
      <c r="F30" s="166">
        <v>18</v>
      </c>
      <c r="G30" s="175"/>
    </row>
    <row r="31" spans="1:7" ht="15" customHeight="1">
      <c r="A31" s="14" t="s">
        <v>31</v>
      </c>
      <c r="B31" s="174">
        <v>49</v>
      </c>
      <c r="C31" s="174">
        <v>54</v>
      </c>
      <c r="D31" s="67">
        <v>57</v>
      </c>
      <c r="E31" s="166">
        <v>58</v>
      </c>
      <c r="F31" s="166">
        <v>58</v>
      </c>
      <c r="G31" s="175"/>
    </row>
    <row r="32" spans="1:7" ht="15" customHeight="1">
      <c r="A32" s="14" t="s">
        <v>32</v>
      </c>
      <c r="B32" s="174">
        <v>142</v>
      </c>
      <c r="C32" s="174">
        <v>147</v>
      </c>
      <c r="D32" s="67">
        <v>151</v>
      </c>
      <c r="E32" s="166">
        <v>153</v>
      </c>
      <c r="F32" s="166">
        <v>158</v>
      </c>
      <c r="G32" s="175"/>
    </row>
    <row r="33" spans="1:7" ht="15" customHeight="1">
      <c r="A33" s="14" t="s">
        <v>33</v>
      </c>
      <c r="B33" s="174">
        <v>325</v>
      </c>
      <c r="C33" s="174">
        <v>344</v>
      </c>
      <c r="D33" s="67">
        <v>367</v>
      </c>
      <c r="E33" s="166">
        <v>381</v>
      </c>
      <c r="F33" s="166">
        <v>396</v>
      </c>
      <c r="G33" s="175"/>
    </row>
    <row r="34" spans="1:7" ht="15" customHeight="1">
      <c r="A34" s="14" t="s">
        <v>34</v>
      </c>
      <c r="B34" s="174">
        <v>89</v>
      </c>
      <c r="C34" s="174">
        <v>91</v>
      </c>
      <c r="D34" s="67">
        <v>96</v>
      </c>
      <c r="E34" s="166">
        <v>99</v>
      </c>
      <c r="F34" s="166">
        <v>101</v>
      </c>
      <c r="G34" s="175"/>
    </row>
    <row r="35" spans="1:7" ht="15" customHeight="1">
      <c r="A35" s="14" t="s">
        <v>35</v>
      </c>
      <c r="B35" s="174">
        <v>242</v>
      </c>
      <c r="C35" s="174">
        <v>250</v>
      </c>
      <c r="D35" s="67">
        <v>256</v>
      </c>
      <c r="E35" s="166">
        <v>263</v>
      </c>
      <c r="F35" s="166">
        <v>275</v>
      </c>
      <c r="G35" s="175"/>
    </row>
    <row r="36" spans="1:7" ht="15" customHeight="1">
      <c r="A36" s="14" t="s">
        <v>36</v>
      </c>
      <c r="B36" s="174">
        <v>18</v>
      </c>
      <c r="C36" s="174">
        <v>21</v>
      </c>
      <c r="D36" s="67">
        <v>21</v>
      </c>
      <c r="E36" s="166">
        <v>22</v>
      </c>
      <c r="F36" s="166">
        <v>22</v>
      </c>
      <c r="G36" s="175"/>
    </row>
    <row r="37" spans="1:7" ht="15" customHeight="1">
      <c r="A37" s="14" t="s">
        <v>37</v>
      </c>
      <c r="B37" s="174">
        <v>16</v>
      </c>
      <c r="C37" s="174">
        <v>16</v>
      </c>
      <c r="D37" s="67">
        <v>17</v>
      </c>
      <c r="E37" s="166">
        <v>18</v>
      </c>
      <c r="F37" s="166">
        <v>18</v>
      </c>
      <c r="G37" s="175"/>
    </row>
    <row r="38" spans="1:7" ht="15" customHeight="1">
      <c r="A38" s="14" t="s">
        <v>38</v>
      </c>
      <c r="B38" s="174">
        <v>1269</v>
      </c>
      <c r="C38" s="174">
        <v>1307</v>
      </c>
      <c r="D38" s="67">
        <v>1349</v>
      </c>
      <c r="E38" s="166">
        <v>1377</v>
      </c>
      <c r="F38" s="166">
        <v>1428</v>
      </c>
      <c r="G38" s="175"/>
    </row>
    <row r="39" spans="1:7" ht="15" customHeight="1">
      <c r="A39" s="14" t="s">
        <v>39</v>
      </c>
      <c r="B39" s="174">
        <v>135</v>
      </c>
      <c r="C39" s="174">
        <v>144</v>
      </c>
      <c r="D39" s="67">
        <v>153</v>
      </c>
      <c r="E39" s="166">
        <v>160</v>
      </c>
      <c r="F39" s="166">
        <v>166</v>
      </c>
      <c r="G39" s="175"/>
    </row>
    <row r="40" spans="1:7" ht="15" customHeight="1">
      <c r="A40" s="14" t="s">
        <v>40</v>
      </c>
      <c r="B40" s="174">
        <v>106</v>
      </c>
      <c r="C40" s="174">
        <v>107</v>
      </c>
      <c r="D40" s="67">
        <v>111</v>
      </c>
      <c r="E40" s="166">
        <v>115</v>
      </c>
      <c r="F40" s="166">
        <v>119</v>
      </c>
      <c r="G40" s="175"/>
    </row>
    <row r="41" spans="1:7" ht="15" customHeight="1">
      <c r="A41" s="14" t="s">
        <v>41</v>
      </c>
      <c r="B41" s="174">
        <v>127</v>
      </c>
      <c r="C41" s="174">
        <v>127</v>
      </c>
      <c r="D41" s="67">
        <v>129</v>
      </c>
      <c r="E41" s="166">
        <v>124</v>
      </c>
      <c r="F41" s="166">
        <v>124</v>
      </c>
      <c r="G41" s="175"/>
    </row>
    <row r="42" spans="1:7" ht="15" customHeight="1">
      <c r="A42" s="14" t="s">
        <v>42</v>
      </c>
      <c r="B42" s="174">
        <v>481</v>
      </c>
      <c r="C42" s="174">
        <v>499</v>
      </c>
      <c r="D42" s="67">
        <v>518</v>
      </c>
      <c r="E42" s="166">
        <v>522</v>
      </c>
      <c r="F42" s="166">
        <v>536</v>
      </c>
      <c r="G42" s="175"/>
    </row>
    <row r="43" spans="1:7" ht="15" customHeight="1">
      <c r="A43" s="14" t="s">
        <v>43</v>
      </c>
      <c r="B43" s="174">
        <v>266</v>
      </c>
      <c r="C43" s="174">
        <v>275</v>
      </c>
      <c r="D43" s="67">
        <v>285</v>
      </c>
      <c r="E43" s="166">
        <v>291</v>
      </c>
      <c r="F43" s="166">
        <v>312</v>
      </c>
      <c r="G43" s="175"/>
    </row>
    <row r="44" spans="1:7" ht="15" customHeight="1">
      <c r="A44" s="14" t="s">
        <v>44</v>
      </c>
      <c r="B44" s="174">
        <v>167</v>
      </c>
      <c r="C44" s="174">
        <v>174</v>
      </c>
      <c r="D44" s="67">
        <v>185</v>
      </c>
      <c r="E44" s="166">
        <v>194</v>
      </c>
      <c r="F44" s="166">
        <v>206</v>
      </c>
      <c r="G44" s="175"/>
    </row>
    <row r="45" spans="1:7" ht="15" customHeight="1">
      <c r="A45" s="14" t="s">
        <v>45</v>
      </c>
      <c r="B45" s="174">
        <v>405</v>
      </c>
      <c r="C45" s="174">
        <v>421</v>
      </c>
      <c r="D45" s="67">
        <v>437</v>
      </c>
      <c r="E45" s="166">
        <v>458</v>
      </c>
      <c r="F45" s="166">
        <v>467</v>
      </c>
      <c r="G45" s="175"/>
    </row>
    <row r="46" spans="1:7" ht="15" customHeight="1">
      <c r="A46" s="14" t="s">
        <v>46</v>
      </c>
      <c r="B46" s="174">
        <v>57</v>
      </c>
      <c r="C46" s="174">
        <v>58</v>
      </c>
      <c r="D46" s="67">
        <v>59</v>
      </c>
      <c r="E46" s="166">
        <v>60</v>
      </c>
      <c r="F46" s="166">
        <v>60</v>
      </c>
      <c r="G46" s="175"/>
    </row>
    <row r="47" spans="1:7" ht="15" customHeight="1">
      <c r="A47" s="14" t="s">
        <v>47</v>
      </c>
      <c r="B47" s="174">
        <v>75</v>
      </c>
      <c r="C47" s="174">
        <v>80</v>
      </c>
      <c r="D47" s="67">
        <v>81</v>
      </c>
      <c r="E47" s="166">
        <v>81</v>
      </c>
      <c r="F47" s="166">
        <v>83</v>
      </c>
      <c r="G47" s="175"/>
    </row>
    <row r="48" spans="1:7" ht="15" customHeight="1">
      <c r="A48" s="14" t="s">
        <v>48</v>
      </c>
      <c r="B48" s="174">
        <v>64</v>
      </c>
      <c r="C48" s="174">
        <v>65</v>
      </c>
      <c r="D48" s="67">
        <v>66</v>
      </c>
      <c r="E48" s="166">
        <v>71</v>
      </c>
      <c r="F48" s="166">
        <v>72</v>
      </c>
      <c r="G48" s="175"/>
    </row>
    <row r="49" spans="1:7" ht="15" customHeight="1">
      <c r="A49" s="14" t="s">
        <v>49</v>
      </c>
      <c r="B49" s="174">
        <v>105</v>
      </c>
      <c r="C49" s="174">
        <v>106</v>
      </c>
      <c r="D49" s="67">
        <v>108</v>
      </c>
      <c r="E49" s="166">
        <v>110</v>
      </c>
      <c r="F49" s="166">
        <v>112</v>
      </c>
      <c r="G49" s="175"/>
    </row>
    <row r="50" spans="1:7" ht="15" customHeight="1">
      <c r="A50" s="14" t="s">
        <v>50</v>
      </c>
      <c r="B50" s="174">
        <v>64</v>
      </c>
      <c r="C50" s="174">
        <v>66</v>
      </c>
      <c r="D50" s="67">
        <v>69</v>
      </c>
      <c r="E50" s="166">
        <v>71</v>
      </c>
      <c r="F50" s="166">
        <v>75</v>
      </c>
      <c r="G50" s="175"/>
    </row>
    <row r="51" spans="1:7" ht="15" customHeight="1">
      <c r="A51" s="14" t="s">
        <v>51</v>
      </c>
      <c r="B51" s="174">
        <v>142</v>
      </c>
      <c r="C51" s="174">
        <v>146</v>
      </c>
      <c r="D51" s="67">
        <v>149</v>
      </c>
      <c r="E51" s="166">
        <v>149</v>
      </c>
      <c r="F51" s="166">
        <v>150</v>
      </c>
      <c r="G51" s="175"/>
    </row>
    <row r="52" spans="1:7" ht="15" customHeight="1">
      <c r="A52" s="13" t="s">
        <v>52</v>
      </c>
      <c r="B52" s="174">
        <v>1129</v>
      </c>
      <c r="C52" s="174">
        <v>1176</v>
      </c>
      <c r="D52" s="174">
        <v>1225</v>
      </c>
      <c r="E52" s="166">
        <v>1256</v>
      </c>
      <c r="F52" s="166">
        <v>1290</v>
      </c>
      <c r="G52" s="175"/>
    </row>
    <row r="53" spans="1:7" ht="15" customHeight="1">
      <c r="A53" s="14" t="s">
        <v>53</v>
      </c>
      <c r="B53" s="174">
        <v>620</v>
      </c>
      <c r="C53" s="174">
        <v>599</v>
      </c>
      <c r="D53" s="67">
        <v>618</v>
      </c>
      <c r="E53" s="166">
        <v>646</v>
      </c>
      <c r="F53" s="166">
        <v>671</v>
      </c>
      <c r="G53" s="175"/>
    </row>
    <row r="54" spans="1:7" ht="15" customHeight="1">
      <c r="A54" s="14" t="s">
        <v>54</v>
      </c>
      <c r="B54" s="174">
        <v>98</v>
      </c>
      <c r="C54" s="174">
        <v>102</v>
      </c>
      <c r="D54" s="67">
        <v>106</v>
      </c>
      <c r="E54" s="166">
        <v>115</v>
      </c>
      <c r="F54" s="166">
        <v>119</v>
      </c>
      <c r="G54" s="175"/>
    </row>
    <row r="55" spans="1:7" ht="15" customHeight="1">
      <c r="A55" s="14" t="s">
        <v>55</v>
      </c>
      <c r="B55" s="174">
        <v>180</v>
      </c>
      <c r="C55" s="174">
        <v>185</v>
      </c>
      <c r="D55" s="67">
        <v>198</v>
      </c>
      <c r="E55" s="166">
        <v>197</v>
      </c>
      <c r="F55" s="166">
        <v>198</v>
      </c>
      <c r="G55" s="175"/>
    </row>
    <row r="56" spans="1:7" ht="15" customHeight="1">
      <c r="A56" s="14" t="s">
        <v>56</v>
      </c>
      <c r="B56" s="174">
        <v>96</v>
      </c>
      <c r="C56" s="174">
        <v>98</v>
      </c>
      <c r="D56" s="67">
        <v>102</v>
      </c>
      <c r="E56" s="166">
        <v>107</v>
      </c>
      <c r="F56" s="166">
        <v>111</v>
      </c>
      <c r="G56" s="175"/>
    </row>
    <row r="57" spans="1:7" ht="15" customHeight="1">
      <c r="A57" s="14" t="s">
        <v>57</v>
      </c>
      <c r="B57" s="174">
        <v>418</v>
      </c>
      <c r="C57" s="174">
        <v>432</v>
      </c>
      <c r="D57" s="67">
        <v>450</v>
      </c>
      <c r="E57" s="166">
        <v>458</v>
      </c>
      <c r="F57" s="166">
        <v>485</v>
      </c>
      <c r="G57" s="175"/>
    </row>
    <row r="58" spans="1:7" ht="15" customHeight="1">
      <c r="A58" s="14" t="s">
        <v>58</v>
      </c>
      <c r="B58" s="174">
        <v>216</v>
      </c>
      <c r="C58" s="174">
        <v>227</v>
      </c>
      <c r="D58" s="67">
        <v>230</v>
      </c>
      <c r="E58" s="166">
        <v>235</v>
      </c>
      <c r="F58" s="166">
        <v>242</v>
      </c>
      <c r="G58" s="175"/>
    </row>
    <row r="59" spans="1:7" ht="15" customHeight="1">
      <c r="A59" s="164" t="s">
        <v>59</v>
      </c>
      <c r="B59" s="174" t="s">
        <v>72</v>
      </c>
      <c r="C59" s="174" t="s">
        <v>72</v>
      </c>
      <c r="D59" s="67" t="s">
        <v>72</v>
      </c>
      <c r="E59" s="166">
        <v>10</v>
      </c>
      <c r="F59" s="166">
        <v>18</v>
      </c>
      <c r="G59" s="175"/>
    </row>
    <row r="60" spans="1:7" ht="15" customHeight="1">
      <c r="A60" s="14" t="s">
        <v>60</v>
      </c>
      <c r="B60" s="174">
        <v>443</v>
      </c>
      <c r="C60" s="174">
        <v>469</v>
      </c>
      <c r="D60" s="67">
        <v>488</v>
      </c>
      <c r="E60" s="166">
        <v>509</v>
      </c>
      <c r="F60" s="166">
        <v>536</v>
      </c>
      <c r="G60" s="175"/>
    </row>
    <row r="61" spans="1:7" ht="15" customHeight="1">
      <c r="A61" s="13" t="s">
        <v>61</v>
      </c>
      <c r="B61" s="174">
        <v>719</v>
      </c>
      <c r="C61" s="174">
        <v>762</v>
      </c>
      <c r="D61" s="174">
        <v>797</v>
      </c>
      <c r="E61" s="166">
        <v>825</v>
      </c>
      <c r="F61" s="166">
        <v>861</v>
      </c>
      <c r="G61" s="175"/>
    </row>
    <row r="62" spans="1:7" ht="15" customHeight="1">
      <c r="A62" s="14" t="s">
        <v>62</v>
      </c>
      <c r="B62" s="174">
        <v>306</v>
      </c>
      <c r="C62" s="174">
        <v>294</v>
      </c>
      <c r="D62" s="67">
        <v>299</v>
      </c>
      <c r="E62" s="166">
        <v>308</v>
      </c>
      <c r="F62" s="166">
        <v>315</v>
      </c>
      <c r="G62" s="175"/>
    </row>
    <row r="63" spans="1:7" ht="15" customHeight="1">
      <c r="A63" s="14" t="s">
        <v>63</v>
      </c>
      <c r="B63" s="174">
        <v>281</v>
      </c>
      <c r="C63" s="174">
        <v>291</v>
      </c>
      <c r="D63" s="67">
        <v>304</v>
      </c>
      <c r="E63" s="166">
        <v>316</v>
      </c>
      <c r="F63" s="166">
        <v>329</v>
      </c>
      <c r="G63" s="175"/>
    </row>
    <row r="64" spans="1:7" ht="15" customHeight="1">
      <c r="A64" s="14" t="s">
        <v>64</v>
      </c>
      <c r="B64" s="174">
        <v>115</v>
      </c>
      <c r="C64" s="174">
        <v>119</v>
      </c>
      <c r="D64" s="67">
        <v>121</v>
      </c>
      <c r="E64" s="166">
        <v>119</v>
      </c>
      <c r="F64" s="166">
        <v>120</v>
      </c>
      <c r="G64" s="175"/>
    </row>
    <row r="65" spans="1:7" ht="15" customHeight="1">
      <c r="A65" s="14" t="s">
        <v>65</v>
      </c>
      <c r="B65" s="174">
        <v>72</v>
      </c>
      <c r="C65" s="174">
        <v>77</v>
      </c>
      <c r="D65" s="67">
        <v>80</v>
      </c>
      <c r="E65" s="166">
        <v>81</v>
      </c>
      <c r="F65" s="166">
        <v>82</v>
      </c>
      <c r="G65" s="175"/>
    </row>
    <row r="66" spans="1:7" ht="15" customHeight="1">
      <c r="A66" s="14" t="s">
        <v>66</v>
      </c>
      <c r="B66" s="174">
        <v>321</v>
      </c>
      <c r="C66" s="174">
        <v>308</v>
      </c>
      <c r="D66" s="67">
        <v>319</v>
      </c>
      <c r="E66" s="166">
        <v>329</v>
      </c>
      <c r="F66" s="166">
        <v>337</v>
      </c>
      <c r="G66" s="175"/>
    </row>
    <row r="67" spans="1:7" ht="15" customHeight="1">
      <c r="A67" s="14" t="s">
        <v>67</v>
      </c>
      <c r="B67" s="174">
        <v>377</v>
      </c>
      <c r="C67" s="174">
        <v>388</v>
      </c>
      <c r="D67" s="67">
        <v>397</v>
      </c>
      <c r="E67" s="166">
        <v>399</v>
      </c>
      <c r="F67" s="166">
        <v>412</v>
      </c>
      <c r="G67" s="175"/>
    </row>
    <row r="68" spans="1:7" ht="15" customHeight="1">
      <c r="A68" s="14" t="s">
        <v>68</v>
      </c>
      <c r="B68" s="174">
        <v>107</v>
      </c>
      <c r="C68" s="174">
        <v>109</v>
      </c>
      <c r="D68" s="67">
        <v>111</v>
      </c>
      <c r="E68" s="166">
        <v>110</v>
      </c>
      <c r="F68" s="166">
        <v>111</v>
      </c>
      <c r="G68" s="175"/>
    </row>
    <row r="69" spans="1:7" ht="15" customHeight="1">
      <c r="A69" s="310" t="s">
        <v>69</v>
      </c>
      <c r="B69" s="320">
        <v>247</v>
      </c>
      <c r="C69" s="311">
        <v>256</v>
      </c>
      <c r="D69" s="312">
        <v>261</v>
      </c>
      <c r="E69" s="313">
        <v>271</v>
      </c>
      <c r="F69" s="313">
        <v>277</v>
      </c>
      <c r="G69" s="175"/>
    </row>
    <row r="70" spans="1:7">
      <c r="E70" s="166"/>
    </row>
    <row r="71" spans="1:7">
      <c r="A71" s="143" t="s">
        <v>808</v>
      </c>
    </row>
  </sheetData>
  <mergeCells count="2">
    <mergeCell ref="E3:F3"/>
    <mergeCell ref="A2:F2"/>
  </mergeCells>
  <hyperlinks>
    <hyperlink ref="E3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71"/>
  <sheetViews>
    <sheetView zoomScaleNormal="100" workbookViewId="0">
      <pane ySplit="4" topLeftCell="A5" activePane="bottomLeft" state="frozen"/>
      <selection activeCell="F2" sqref="F2"/>
      <selection pane="bottomLeft" activeCell="V3" sqref="V3:W3"/>
    </sheetView>
  </sheetViews>
  <sheetFormatPr defaultRowHeight="12"/>
  <cols>
    <col min="1" max="1" width="21.85546875" style="9" customWidth="1"/>
    <col min="2" max="2" width="8.7109375" style="9" customWidth="1"/>
    <col min="3" max="3" width="9.7109375" style="9" customWidth="1"/>
    <col min="4" max="4" width="12.140625" style="9" customWidth="1"/>
    <col min="5" max="5" width="12.7109375" style="9" customWidth="1"/>
    <col min="6" max="6" width="10.7109375" style="16" customWidth="1"/>
    <col min="7" max="7" width="8.42578125" style="9" customWidth="1"/>
    <col min="8" max="8" width="13.28515625" style="9" customWidth="1"/>
    <col min="9" max="9" width="9.140625" style="9" customWidth="1"/>
    <col min="10" max="10" width="8.28515625" style="9" customWidth="1"/>
    <col min="11" max="11" width="9.140625" style="9" customWidth="1"/>
    <col min="12" max="12" width="9.140625" style="16" customWidth="1"/>
    <col min="13" max="13" width="8.140625" style="9" customWidth="1"/>
    <col min="14" max="14" width="11.5703125" style="9" customWidth="1"/>
    <col min="15" max="15" width="8.7109375" style="9" customWidth="1"/>
    <col min="16" max="16" width="11.28515625" style="9" customWidth="1"/>
    <col min="17" max="17" width="10.140625" style="9" customWidth="1"/>
    <col min="18" max="18" width="10.28515625" style="9" customWidth="1"/>
    <col min="19" max="21" width="11.7109375" style="9" customWidth="1"/>
    <col min="22" max="22" width="9.85546875" style="9" customWidth="1"/>
    <col min="23" max="23" width="9.7109375" style="9" customWidth="1"/>
    <col min="24" max="16384" width="9.140625" style="9"/>
  </cols>
  <sheetData>
    <row r="2" spans="1:24">
      <c r="A2" s="831" t="s">
        <v>948</v>
      </c>
      <c r="B2" s="831"/>
      <c r="C2" s="831"/>
      <c r="D2" s="831"/>
      <c r="E2" s="831"/>
      <c r="F2" s="831"/>
      <c r="G2" s="831"/>
      <c r="H2" s="831"/>
      <c r="I2" s="831"/>
      <c r="J2" s="831"/>
      <c r="K2" s="831"/>
      <c r="L2" s="831"/>
      <c r="M2" s="831"/>
      <c r="N2" s="831"/>
      <c r="O2" s="831"/>
      <c r="P2" s="831"/>
      <c r="Q2" s="831"/>
      <c r="R2" s="831"/>
      <c r="S2" s="831"/>
      <c r="T2" s="831"/>
      <c r="U2" s="831"/>
      <c r="V2" s="831"/>
      <c r="W2" s="831"/>
    </row>
    <row r="3" spans="1:24" ht="15.75" thickBot="1">
      <c r="A3" s="17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4"/>
      <c r="U3" s="4"/>
      <c r="V3" s="841" t="s">
        <v>0</v>
      </c>
      <c r="W3" s="841"/>
    </row>
    <row r="4" spans="1:24" ht="48.75" thickBot="1">
      <c r="A4" s="293" t="s">
        <v>946</v>
      </c>
      <c r="B4" s="315" t="s">
        <v>809</v>
      </c>
      <c r="C4" s="294" t="s">
        <v>810</v>
      </c>
      <c r="D4" s="294" t="s">
        <v>811</v>
      </c>
      <c r="E4" s="294" t="s">
        <v>812</v>
      </c>
      <c r="F4" s="294" t="s">
        <v>813</v>
      </c>
      <c r="G4" s="294" t="s">
        <v>814</v>
      </c>
      <c r="H4" s="294" t="s">
        <v>815</v>
      </c>
      <c r="I4" s="294" t="s">
        <v>816</v>
      </c>
      <c r="J4" s="294" t="s">
        <v>817</v>
      </c>
      <c r="K4" s="294" t="s">
        <v>818</v>
      </c>
      <c r="L4" s="294" t="s">
        <v>819</v>
      </c>
      <c r="M4" s="294" t="s">
        <v>820</v>
      </c>
      <c r="N4" s="294" t="s">
        <v>821</v>
      </c>
      <c r="O4" s="294" t="s">
        <v>822</v>
      </c>
      <c r="P4" s="294" t="s">
        <v>823</v>
      </c>
      <c r="Q4" s="294" t="s">
        <v>824</v>
      </c>
      <c r="R4" s="294" t="s">
        <v>825</v>
      </c>
      <c r="S4" s="294" t="s">
        <v>826</v>
      </c>
      <c r="T4" s="294" t="s">
        <v>827</v>
      </c>
      <c r="U4" s="294" t="s">
        <v>828</v>
      </c>
      <c r="V4" s="294" t="s">
        <v>829</v>
      </c>
      <c r="W4" s="295" t="s">
        <v>830</v>
      </c>
    </row>
    <row r="5" spans="1:24" ht="15" customHeight="1">
      <c r="A5" s="6" t="s">
        <v>5</v>
      </c>
      <c r="B5" s="67">
        <f>SUM(B6:B22)+SUM(B24:B69)</f>
        <v>30275</v>
      </c>
      <c r="C5" s="67">
        <f t="shared" ref="C5:W5" si="0">SUM(C6:C22)+SUM(C24:C69)</f>
        <v>172</v>
      </c>
      <c r="D5" s="67">
        <f t="shared" si="0"/>
        <v>2165</v>
      </c>
      <c r="E5" s="67">
        <f t="shared" si="0"/>
        <v>17928</v>
      </c>
      <c r="F5" s="67">
        <f t="shared" si="0"/>
        <v>3</v>
      </c>
      <c r="G5" s="67">
        <f t="shared" si="0"/>
        <v>154</v>
      </c>
      <c r="H5" s="67">
        <f t="shared" si="0"/>
        <v>2</v>
      </c>
      <c r="I5" s="67">
        <f t="shared" si="0"/>
        <v>26</v>
      </c>
      <c r="J5" s="67">
        <f t="shared" si="0"/>
        <v>254</v>
      </c>
      <c r="K5" s="67">
        <f t="shared" si="0"/>
        <v>218</v>
      </c>
      <c r="L5" s="67">
        <f t="shared" si="0"/>
        <v>7</v>
      </c>
      <c r="M5" s="67">
        <f t="shared" si="0"/>
        <v>22</v>
      </c>
      <c r="N5" s="67">
        <f t="shared" si="0"/>
        <v>29</v>
      </c>
      <c r="O5" s="67">
        <f t="shared" si="0"/>
        <v>1503</v>
      </c>
      <c r="P5" s="67">
        <f t="shared" si="0"/>
        <v>204</v>
      </c>
      <c r="Q5" s="67">
        <f t="shared" si="0"/>
        <v>65</v>
      </c>
      <c r="R5" s="67">
        <f t="shared" si="0"/>
        <v>6874</v>
      </c>
      <c r="S5" s="67">
        <f t="shared" si="0"/>
        <v>81</v>
      </c>
      <c r="T5" s="67">
        <f t="shared" si="0"/>
        <v>374</v>
      </c>
      <c r="U5" s="67">
        <f t="shared" si="0"/>
        <v>28</v>
      </c>
      <c r="V5" s="67">
        <f t="shared" si="0"/>
        <v>82</v>
      </c>
      <c r="W5" s="67">
        <f t="shared" si="0"/>
        <v>84</v>
      </c>
    </row>
    <row r="6" spans="1:24" ht="15" customHeight="1">
      <c r="A6" s="23" t="s">
        <v>6</v>
      </c>
      <c r="B6" s="166">
        <f>SUM(C6:W6)</f>
        <v>7998</v>
      </c>
      <c r="C6" s="67">
        <v>20</v>
      </c>
      <c r="D6" s="44">
        <v>420</v>
      </c>
      <c r="E6" s="44">
        <v>4955</v>
      </c>
      <c r="F6" s="44">
        <v>1</v>
      </c>
      <c r="G6" s="44">
        <v>30</v>
      </c>
      <c r="H6" s="44" t="s">
        <v>72</v>
      </c>
      <c r="I6" s="44">
        <v>14</v>
      </c>
      <c r="J6" s="44">
        <v>10</v>
      </c>
      <c r="K6" s="44">
        <v>25</v>
      </c>
      <c r="L6" s="44">
        <v>1</v>
      </c>
      <c r="M6" s="44">
        <v>5</v>
      </c>
      <c r="N6" s="44">
        <v>12</v>
      </c>
      <c r="O6" s="44">
        <v>323</v>
      </c>
      <c r="P6" s="44">
        <v>67</v>
      </c>
      <c r="Q6" s="44">
        <v>11</v>
      </c>
      <c r="R6" s="44">
        <v>1917</v>
      </c>
      <c r="S6" s="44">
        <v>36</v>
      </c>
      <c r="T6" s="44">
        <v>45</v>
      </c>
      <c r="U6" s="44">
        <v>20</v>
      </c>
      <c r="V6" s="44">
        <v>59</v>
      </c>
      <c r="W6" s="44">
        <v>27</v>
      </c>
      <c r="X6" s="178"/>
    </row>
    <row r="7" spans="1:24" ht="15" customHeight="1">
      <c r="A7" s="120" t="s">
        <v>7</v>
      </c>
      <c r="B7" s="166">
        <f t="shared" ref="B7:B69" si="1">SUM(C7:W7)</f>
        <v>68</v>
      </c>
      <c r="C7" s="67" t="s">
        <v>72</v>
      </c>
      <c r="D7" s="67">
        <v>4</v>
      </c>
      <c r="E7" s="67">
        <v>33</v>
      </c>
      <c r="F7" s="67" t="s">
        <v>72</v>
      </c>
      <c r="G7" s="67">
        <v>1</v>
      </c>
      <c r="H7" s="67" t="s">
        <v>72</v>
      </c>
      <c r="I7" s="67" t="s">
        <v>72</v>
      </c>
      <c r="J7" s="67" t="s">
        <v>72</v>
      </c>
      <c r="K7" s="67" t="s">
        <v>72</v>
      </c>
      <c r="L7" s="67" t="s">
        <v>72</v>
      </c>
      <c r="M7" s="67" t="s">
        <v>72</v>
      </c>
      <c r="N7" s="67" t="s">
        <v>72</v>
      </c>
      <c r="O7" s="67">
        <v>6</v>
      </c>
      <c r="P7" s="67">
        <v>1</v>
      </c>
      <c r="Q7" s="67" t="s">
        <v>72</v>
      </c>
      <c r="R7" s="67">
        <v>20</v>
      </c>
      <c r="S7" s="67" t="s">
        <v>72</v>
      </c>
      <c r="T7" s="67">
        <v>3</v>
      </c>
      <c r="U7" s="67" t="s">
        <v>72</v>
      </c>
      <c r="V7" s="67" t="s">
        <v>72</v>
      </c>
      <c r="W7" s="67" t="s">
        <v>72</v>
      </c>
      <c r="X7" s="178"/>
    </row>
    <row r="8" spans="1:24" ht="15" customHeight="1">
      <c r="A8" s="23" t="s">
        <v>8</v>
      </c>
      <c r="B8" s="166">
        <f t="shared" si="1"/>
        <v>2965</v>
      </c>
      <c r="C8" s="67">
        <v>6</v>
      </c>
      <c r="D8" s="44">
        <v>251</v>
      </c>
      <c r="E8" s="44">
        <v>1919</v>
      </c>
      <c r="F8" s="44">
        <v>1</v>
      </c>
      <c r="G8" s="44">
        <v>11</v>
      </c>
      <c r="H8" s="44">
        <v>1</v>
      </c>
      <c r="I8" s="44">
        <v>4</v>
      </c>
      <c r="J8" s="44">
        <v>29</v>
      </c>
      <c r="K8" s="44">
        <v>14</v>
      </c>
      <c r="L8" s="44">
        <v>3</v>
      </c>
      <c r="M8" s="44">
        <v>4</v>
      </c>
      <c r="N8" s="44">
        <v>6</v>
      </c>
      <c r="O8" s="44">
        <v>131</v>
      </c>
      <c r="P8" s="44">
        <v>1</v>
      </c>
      <c r="Q8" s="44">
        <v>5</v>
      </c>
      <c r="R8" s="44">
        <v>522</v>
      </c>
      <c r="S8" s="44">
        <v>4</v>
      </c>
      <c r="T8" s="44">
        <v>39</v>
      </c>
      <c r="U8" s="44">
        <v>1</v>
      </c>
      <c r="V8" s="44">
        <v>7</v>
      </c>
      <c r="W8" s="44">
        <v>6</v>
      </c>
      <c r="X8" s="178"/>
    </row>
    <row r="9" spans="1:24" ht="15" customHeight="1">
      <c r="A9" s="120" t="s">
        <v>9</v>
      </c>
      <c r="B9" s="166">
        <f t="shared" si="1"/>
        <v>236</v>
      </c>
      <c r="C9" s="67">
        <v>2</v>
      </c>
      <c r="D9" s="67">
        <v>30</v>
      </c>
      <c r="E9" s="67">
        <v>117</v>
      </c>
      <c r="F9" s="67" t="s">
        <v>72</v>
      </c>
      <c r="G9" s="67">
        <v>3</v>
      </c>
      <c r="H9" s="67" t="s">
        <v>72</v>
      </c>
      <c r="I9" s="67" t="s">
        <v>72</v>
      </c>
      <c r="J9" s="67"/>
      <c r="K9" s="67">
        <v>3</v>
      </c>
      <c r="L9" s="44" t="s">
        <v>72</v>
      </c>
      <c r="M9" s="44" t="s">
        <v>72</v>
      </c>
      <c r="N9" s="44" t="s">
        <v>72</v>
      </c>
      <c r="O9" s="67">
        <v>17</v>
      </c>
      <c r="P9" s="67">
        <v>2</v>
      </c>
      <c r="Q9" s="67">
        <v>1</v>
      </c>
      <c r="R9" s="67">
        <v>58</v>
      </c>
      <c r="S9" s="67" t="s">
        <v>72</v>
      </c>
      <c r="T9" s="67">
        <v>3</v>
      </c>
      <c r="U9" s="67" t="s">
        <v>72</v>
      </c>
      <c r="V9" s="67" t="s">
        <v>72</v>
      </c>
      <c r="W9" s="67" t="s">
        <v>72</v>
      </c>
      <c r="X9" s="178"/>
    </row>
    <row r="10" spans="1:24" ht="15" customHeight="1">
      <c r="A10" s="120" t="s">
        <v>10</v>
      </c>
      <c r="B10" s="166">
        <f t="shared" si="1"/>
        <v>312</v>
      </c>
      <c r="C10" s="67">
        <v>4</v>
      </c>
      <c r="D10" s="67">
        <v>28</v>
      </c>
      <c r="E10" s="67">
        <v>153</v>
      </c>
      <c r="F10" s="67" t="s">
        <v>72</v>
      </c>
      <c r="G10" s="67" t="s">
        <v>72</v>
      </c>
      <c r="H10" s="67" t="s">
        <v>72</v>
      </c>
      <c r="I10" s="67" t="s">
        <v>72</v>
      </c>
      <c r="J10" s="67">
        <v>11</v>
      </c>
      <c r="K10" s="67">
        <v>9</v>
      </c>
      <c r="L10" s="44" t="s">
        <v>72</v>
      </c>
      <c r="M10" s="67">
        <v>1</v>
      </c>
      <c r="N10" s="44" t="s">
        <v>72</v>
      </c>
      <c r="O10" s="67">
        <v>17</v>
      </c>
      <c r="P10" s="67">
        <v>1</v>
      </c>
      <c r="Q10" s="67">
        <v>1</v>
      </c>
      <c r="R10" s="67">
        <v>80</v>
      </c>
      <c r="S10" s="67">
        <v>1</v>
      </c>
      <c r="T10" s="67">
        <v>5</v>
      </c>
      <c r="U10" s="67" t="s">
        <v>72</v>
      </c>
      <c r="V10" s="67" t="s">
        <v>72</v>
      </c>
      <c r="W10" s="67">
        <v>1</v>
      </c>
      <c r="X10" s="178"/>
    </row>
    <row r="11" spans="1:24" ht="15" customHeight="1">
      <c r="A11" s="120" t="s">
        <v>11</v>
      </c>
      <c r="B11" s="166">
        <f t="shared" si="1"/>
        <v>334</v>
      </c>
      <c r="C11" s="67">
        <v>2</v>
      </c>
      <c r="D11" s="67">
        <v>31</v>
      </c>
      <c r="E11" s="67">
        <v>178</v>
      </c>
      <c r="F11" s="67" t="s">
        <v>72</v>
      </c>
      <c r="G11" s="67">
        <v>1</v>
      </c>
      <c r="H11" s="67" t="s">
        <v>72</v>
      </c>
      <c r="I11" s="67" t="s">
        <v>72</v>
      </c>
      <c r="J11" s="67">
        <v>1</v>
      </c>
      <c r="K11" s="67">
        <v>2</v>
      </c>
      <c r="L11" s="44" t="s">
        <v>72</v>
      </c>
      <c r="M11" s="44" t="s">
        <v>72</v>
      </c>
      <c r="N11" s="44" t="s">
        <v>72</v>
      </c>
      <c r="O11" s="67">
        <v>16</v>
      </c>
      <c r="P11" s="67">
        <v>2</v>
      </c>
      <c r="Q11" s="67">
        <v>1</v>
      </c>
      <c r="R11" s="67">
        <v>88</v>
      </c>
      <c r="S11" s="67" t="s">
        <v>72</v>
      </c>
      <c r="T11" s="67">
        <v>10</v>
      </c>
      <c r="U11" s="67" t="s">
        <v>72</v>
      </c>
      <c r="V11" s="67" t="s">
        <v>72</v>
      </c>
      <c r="W11" s="67">
        <v>2</v>
      </c>
      <c r="X11" s="178"/>
    </row>
    <row r="12" spans="1:24" ht="15" customHeight="1">
      <c r="A12" s="120" t="s">
        <v>12</v>
      </c>
      <c r="B12" s="166">
        <f t="shared" si="1"/>
        <v>221</v>
      </c>
      <c r="C12" s="67">
        <v>3</v>
      </c>
      <c r="D12" s="67">
        <v>23</v>
      </c>
      <c r="E12" s="67">
        <v>113</v>
      </c>
      <c r="F12" s="67" t="s">
        <v>72</v>
      </c>
      <c r="G12" s="67">
        <v>3</v>
      </c>
      <c r="H12" s="67" t="s">
        <v>72</v>
      </c>
      <c r="I12" s="67" t="s">
        <v>72</v>
      </c>
      <c r="J12" s="67">
        <v>2</v>
      </c>
      <c r="K12" s="67">
        <v>1</v>
      </c>
      <c r="L12" s="44" t="s">
        <v>72</v>
      </c>
      <c r="M12" s="44" t="s">
        <v>72</v>
      </c>
      <c r="N12" s="44" t="s">
        <v>72</v>
      </c>
      <c r="O12" s="67">
        <v>16</v>
      </c>
      <c r="P12" s="67">
        <v>1</v>
      </c>
      <c r="Q12" s="67">
        <v>1</v>
      </c>
      <c r="R12" s="67">
        <v>54</v>
      </c>
      <c r="S12" s="67">
        <v>1</v>
      </c>
      <c r="T12" s="67">
        <v>3</v>
      </c>
      <c r="U12" s="67" t="s">
        <v>72</v>
      </c>
      <c r="V12" s="67" t="s">
        <v>72</v>
      </c>
      <c r="W12" s="67" t="s">
        <v>72</v>
      </c>
      <c r="X12" s="178"/>
    </row>
    <row r="13" spans="1:24" ht="15" customHeight="1">
      <c r="A13" s="120" t="s">
        <v>13</v>
      </c>
      <c r="B13" s="166">
        <f t="shared" si="1"/>
        <v>162</v>
      </c>
      <c r="C13" s="67" t="s">
        <v>72</v>
      </c>
      <c r="D13" s="67">
        <v>16</v>
      </c>
      <c r="E13" s="67">
        <v>63</v>
      </c>
      <c r="F13" s="67" t="s">
        <v>72</v>
      </c>
      <c r="G13" s="67" t="s">
        <v>72</v>
      </c>
      <c r="H13" s="67" t="s">
        <v>72</v>
      </c>
      <c r="I13" s="67" t="s">
        <v>72</v>
      </c>
      <c r="J13" s="67">
        <v>2</v>
      </c>
      <c r="K13" s="67">
        <v>3</v>
      </c>
      <c r="L13" s="44" t="s">
        <v>72</v>
      </c>
      <c r="M13" s="44" t="s">
        <v>72</v>
      </c>
      <c r="N13" s="44" t="s">
        <v>72</v>
      </c>
      <c r="O13" s="67">
        <v>13</v>
      </c>
      <c r="P13" s="67">
        <v>12</v>
      </c>
      <c r="Q13" s="67">
        <v>2</v>
      </c>
      <c r="R13" s="67">
        <v>50</v>
      </c>
      <c r="S13" s="67" t="s">
        <v>72</v>
      </c>
      <c r="T13" s="67">
        <v>1</v>
      </c>
      <c r="U13" s="67" t="s">
        <v>72</v>
      </c>
      <c r="V13" s="67" t="s">
        <v>72</v>
      </c>
      <c r="W13" s="67" t="s">
        <v>72</v>
      </c>
      <c r="X13" s="178"/>
    </row>
    <row r="14" spans="1:24" ht="15" customHeight="1">
      <c r="A14" s="120" t="s">
        <v>14</v>
      </c>
      <c r="B14" s="166">
        <f t="shared" si="1"/>
        <v>43</v>
      </c>
      <c r="C14" s="67">
        <v>1</v>
      </c>
      <c r="D14" s="67">
        <v>1</v>
      </c>
      <c r="E14" s="67">
        <v>21</v>
      </c>
      <c r="F14" s="67" t="s">
        <v>72</v>
      </c>
      <c r="G14" s="67" t="s">
        <v>72</v>
      </c>
      <c r="H14" s="67" t="s">
        <v>72</v>
      </c>
      <c r="I14" s="67" t="s">
        <v>72</v>
      </c>
      <c r="J14" s="67">
        <v>1</v>
      </c>
      <c r="K14" s="44" t="s">
        <v>72</v>
      </c>
      <c r="L14" s="44" t="s">
        <v>72</v>
      </c>
      <c r="M14" s="44" t="s">
        <v>72</v>
      </c>
      <c r="N14" s="44" t="s">
        <v>72</v>
      </c>
      <c r="O14" s="67">
        <v>3</v>
      </c>
      <c r="P14" s="67">
        <v>1</v>
      </c>
      <c r="Q14" s="67" t="s">
        <v>72</v>
      </c>
      <c r="R14" s="67">
        <v>12</v>
      </c>
      <c r="S14" s="67" t="s">
        <v>72</v>
      </c>
      <c r="T14" s="67">
        <v>3</v>
      </c>
      <c r="U14" s="67" t="s">
        <v>72</v>
      </c>
      <c r="V14" s="67" t="s">
        <v>72</v>
      </c>
      <c r="W14" s="67" t="s">
        <v>72</v>
      </c>
      <c r="X14" s="178"/>
    </row>
    <row r="15" spans="1:24" ht="15" customHeight="1">
      <c r="A15" s="120" t="s">
        <v>15</v>
      </c>
      <c r="B15" s="166">
        <f t="shared" si="1"/>
        <v>137</v>
      </c>
      <c r="C15" s="67">
        <v>1</v>
      </c>
      <c r="D15" s="67">
        <v>12</v>
      </c>
      <c r="E15" s="67">
        <v>54</v>
      </c>
      <c r="F15" s="67" t="s">
        <v>72</v>
      </c>
      <c r="G15" s="67">
        <v>1</v>
      </c>
      <c r="H15" s="67" t="s">
        <v>72</v>
      </c>
      <c r="I15" s="67">
        <v>1</v>
      </c>
      <c r="J15" s="67">
        <v>4</v>
      </c>
      <c r="K15" s="67">
        <v>1</v>
      </c>
      <c r="L15" s="44" t="s">
        <v>72</v>
      </c>
      <c r="M15" s="44" t="s">
        <v>72</v>
      </c>
      <c r="N15" s="44" t="s">
        <v>72</v>
      </c>
      <c r="O15" s="67">
        <v>11</v>
      </c>
      <c r="P15" s="67">
        <v>1</v>
      </c>
      <c r="Q15" s="67" t="s">
        <v>72</v>
      </c>
      <c r="R15" s="67">
        <v>49</v>
      </c>
      <c r="S15" s="67" t="s">
        <v>72</v>
      </c>
      <c r="T15" s="67">
        <v>2</v>
      </c>
      <c r="U15" s="67" t="s">
        <v>72</v>
      </c>
      <c r="V15" s="67" t="s">
        <v>72</v>
      </c>
      <c r="W15" s="67" t="s">
        <v>72</v>
      </c>
      <c r="X15" s="178"/>
    </row>
    <row r="16" spans="1:24" ht="15" customHeight="1">
      <c r="A16" s="120" t="s">
        <v>16</v>
      </c>
      <c r="B16" s="166">
        <f t="shared" si="1"/>
        <v>1380</v>
      </c>
      <c r="C16" s="67">
        <v>2</v>
      </c>
      <c r="D16" s="67">
        <v>107</v>
      </c>
      <c r="E16" s="67">
        <v>914</v>
      </c>
      <c r="F16" s="67">
        <v>1</v>
      </c>
      <c r="G16" s="67">
        <v>3</v>
      </c>
      <c r="H16" s="67" t="s">
        <v>72</v>
      </c>
      <c r="I16" s="67" t="s">
        <v>72</v>
      </c>
      <c r="J16" s="67">
        <v>10</v>
      </c>
      <c r="K16" s="67">
        <v>10</v>
      </c>
      <c r="L16" s="44" t="s">
        <v>72</v>
      </c>
      <c r="M16" s="44" t="s">
        <v>72</v>
      </c>
      <c r="N16" s="44" t="s">
        <v>72</v>
      </c>
      <c r="O16" s="67">
        <v>55</v>
      </c>
      <c r="P16" s="67">
        <v>2</v>
      </c>
      <c r="Q16" s="67">
        <v>1</v>
      </c>
      <c r="R16" s="67">
        <v>256</v>
      </c>
      <c r="S16" s="67">
        <v>2</v>
      </c>
      <c r="T16" s="67">
        <v>15</v>
      </c>
      <c r="U16" s="67" t="s">
        <v>72</v>
      </c>
      <c r="V16" s="67">
        <v>2</v>
      </c>
      <c r="W16" s="67" t="s">
        <v>72</v>
      </c>
      <c r="X16" s="178"/>
    </row>
    <row r="17" spans="1:24" ht="15" customHeight="1">
      <c r="A17" s="120" t="s">
        <v>17</v>
      </c>
      <c r="B17" s="166">
        <f t="shared" si="1"/>
        <v>539</v>
      </c>
      <c r="C17" s="67">
        <v>1</v>
      </c>
      <c r="D17" s="67">
        <v>37</v>
      </c>
      <c r="E17" s="67">
        <v>320</v>
      </c>
      <c r="F17" s="67" t="s">
        <v>72</v>
      </c>
      <c r="G17" s="67">
        <v>3</v>
      </c>
      <c r="H17" s="67" t="s">
        <v>72</v>
      </c>
      <c r="I17" s="67" t="s">
        <v>72</v>
      </c>
      <c r="J17" s="67">
        <v>5</v>
      </c>
      <c r="K17" s="67">
        <v>7</v>
      </c>
      <c r="L17" s="44" t="s">
        <v>72</v>
      </c>
      <c r="M17" s="44" t="s">
        <v>72</v>
      </c>
      <c r="N17" s="44" t="s">
        <v>72</v>
      </c>
      <c r="O17" s="67">
        <v>30</v>
      </c>
      <c r="P17" s="67">
        <v>1</v>
      </c>
      <c r="Q17" s="67">
        <v>2</v>
      </c>
      <c r="R17" s="67">
        <v>111</v>
      </c>
      <c r="S17" s="67">
        <v>1</v>
      </c>
      <c r="T17" s="67">
        <v>19</v>
      </c>
      <c r="U17" s="67">
        <v>1</v>
      </c>
      <c r="V17" s="67" t="s">
        <v>72</v>
      </c>
      <c r="W17" s="67">
        <v>1</v>
      </c>
      <c r="X17" s="178"/>
    </row>
    <row r="18" spans="1:24" ht="15" customHeight="1">
      <c r="A18" s="23" t="s">
        <v>18</v>
      </c>
      <c r="B18" s="166">
        <f t="shared" si="1"/>
        <v>1315</v>
      </c>
      <c r="C18" s="67">
        <v>5</v>
      </c>
      <c r="D18" s="67">
        <v>99</v>
      </c>
      <c r="E18" s="67">
        <v>663</v>
      </c>
      <c r="F18" s="67" t="s">
        <v>72</v>
      </c>
      <c r="G18" s="67">
        <v>4</v>
      </c>
      <c r="H18" s="67">
        <v>1</v>
      </c>
      <c r="I18" s="67">
        <v>2</v>
      </c>
      <c r="J18" s="67">
        <v>10</v>
      </c>
      <c r="K18" s="67">
        <v>9</v>
      </c>
      <c r="L18" s="44" t="s">
        <v>72</v>
      </c>
      <c r="M18" s="67">
        <v>3</v>
      </c>
      <c r="N18" s="67">
        <v>1</v>
      </c>
      <c r="O18" s="67">
        <v>80</v>
      </c>
      <c r="P18" s="67">
        <v>2</v>
      </c>
      <c r="Q18" s="67">
        <v>5</v>
      </c>
      <c r="R18" s="67">
        <v>395</v>
      </c>
      <c r="S18" s="67">
        <v>2</v>
      </c>
      <c r="T18" s="67">
        <v>27</v>
      </c>
      <c r="U18" s="67">
        <v>2</v>
      </c>
      <c r="V18" s="67">
        <v>1</v>
      </c>
      <c r="W18" s="67">
        <v>4</v>
      </c>
      <c r="X18" s="178"/>
    </row>
    <row r="19" spans="1:24" ht="15" customHeight="1">
      <c r="A19" s="120" t="s">
        <v>19</v>
      </c>
      <c r="B19" s="166">
        <f t="shared" si="1"/>
        <v>89</v>
      </c>
      <c r="C19" s="67">
        <v>2</v>
      </c>
      <c r="D19" s="67">
        <v>8</v>
      </c>
      <c r="E19" s="67">
        <v>48</v>
      </c>
      <c r="F19" s="67" t="s">
        <v>72</v>
      </c>
      <c r="G19" s="67" t="s">
        <v>72</v>
      </c>
      <c r="H19" s="67" t="s">
        <v>72</v>
      </c>
      <c r="I19" s="67" t="s">
        <v>72</v>
      </c>
      <c r="J19" s="67">
        <v>1</v>
      </c>
      <c r="K19" s="67">
        <v>1</v>
      </c>
      <c r="L19" s="44" t="s">
        <v>72</v>
      </c>
      <c r="M19" s="44" t="s">
        <v>72</v>
      </c>
      <c r="N19" s="44" t="s">
        <v>72</v>
      </c>
      <c r="O19" s="67">
        <v>3</v>
      </c>
      <c r="P19" s="67">
        <v>1</v>
      </c>
      <c r="Q19" s="67" t="s">
        <v>72</v>
      </c>
      <c r="R19" s="67">
        <v>22</v>
      </c>
      <c r="S19" s="67">
        <v>1</v>
      </c>
      <c r="T19" s="67">
        <v>2</v>
      </c>
      <c r="U19" s="67" t="s">
        <v>72</v>
      </c>
      <c r="V19" s="67" t="s">
        <v>72</v>
      </c>
      <c r="W19" s="67" t="s">
        <v>72</v>
      </c>
      <c r="X19" s="178"/>
    </row>
    <row r="20" spans="1:24" ht="15" customHeight="1">
      <c r="A20" s="314" t="s">
        <v>182</v>
      </c>
      <c r="B20" s="166">
        <f t="shared" si="1"/>
        <v>841</v>
      </c>
      <c r="C20" s="67">
        <v>2</v>
      </c>
      <c r="D20" s="67">
        <v>64</v>
      </c>
      <c r="E20" s="67">
        <v>497</v>
      </c>
      <c r="F20" s="67" t="s">
        <v>72</v>
      </c>
      <c r="G20" s="67">
        <v>5</v>
      </c>
      <c r="H20" s="67" t="s">
        <v>72</v>
      </c>
      <c r="I20" s="67" t="s">
        <v>72</v>
      </c>
      <c r="J20" s="67">
        <v>6</v>
      </c>
      <c r="K20" s="67">
        <v>7</v>
      </c>
      <c r="L20" s="44" t="s">
        <v>72</v>
      </c>
      <c r="M20" s="44" t="s">
        <v>72</v>
      </c>
      <c r="N20" s="44" t="s">
        <v>72</v>
      </c>
      <c r="O20" s="67">
        <v>45</v>
      </c>
      <c r="P20" s="67">
        <v>2</v>
      </c>
      <c r="Q20" s="67">
        <v>2</v>
      </c>
      <c r="R20" s="67">
        <v>190</v>
      </c>
      <c r="S20" s="67">
        <v>1</v>
      </c>
      <c r="T20" s="67">
        <v>15</v>
      </c>
      <c r="U20" s="67" t="s">
        <v>72</v>
      </c>
      <c r="V20" s="67">
        <v>3</v>
      </c>
      <c r="W20" s="67">
        <v>2</v>
      </c>
      <c r="X20" s="178"/>
    </row>
    <row r="21" spans="1:24" ht="15" customHeight="1">
      <c r="A21" s="120" t="s">
        <v>21</v>
      </c>
      <c r="B21" s="166">
        <f t="shared" si="1"/>
        <v>38</v>
      </c>
      <c r="C21" s="67">
        <v>1</v>
      </c>
      <c r="D21" s="67">
        <v>5</v>
      </c>
      <c r="E21" s="67">
        <v>21</v>
      </c>
      <c r="F21" s="67" t="s">
        <v>72</v>
      </c>
      <c r="G21" s="67" t="s">
        <v>72</v>
      </c>
      <c r="H21" s="67" t="s">
        <v>72</v>
      </c>
      <c r="I21" s="67" t="s">
        <v>72</v>
      </c>
      <c r="J21" s="67">
        <v>1</v>
      </c>
      <c r="K21" s="44" t="s">
        <v>72</v>
      </c>
      <c r="L21" s="44" t="s">
        <v>72</v>
      </c>
      <c r="M21" s="44" t="s">
        <v>72</v>
      </c>
      <c r="N21" s="44" t="s">
        <v>72</v>
      </c>
      <c r="O21" s="67">
        <v>1</v>
      </c>
      <c r="P21" s="67">
        <v>1</v>
      </c>
      <c r="Q21" s="67" t="s">
        <v>72</v>
      </c>
      <c r="R21" s="67">
        <v>8</v>
      </c>
      <c r="S21" s="67" t="s">
        <v>72</v>
      </c>
      <c r="T21" s="67" t="s">
        <v>72</v>
      </c>
      <c r="U21" s="67" t="s">
        <v>72</v>
      </c>
      <c r="V21" s="67" t="s">
        <v>72</v>
      </c>
      <c r="W21" s="67" t="s">
        <v>72</v>
      </c>
      <c r="X21" s="178"/>
    </row>
    <row r="22" spans="1:24" ht="15" customHeight="1">
      <c r="A22" s="120" t="s">
        <v>22</v>
      </c>
      <c r="B22" s="166">
        <f t="shared" si="1"/>
        <v>3</v>
      </c>
      <c r="C22" s="67" t="s">
        <v>72</v>
      </c>
      <c r="D22" s="67" t="s">
        <v>72</v>
      </c>
      <c r="E22" s="67">
        <v>1</v>
      </c>
      <c r="F22" s="67" t="s">
        <v>72</v>
      </c>
      <c r="G22" s="67" t="s">
        <v>72</v>
      </c>
      <c r="H22" s="67" t="s">
        <v>72</v>
      </c>
      <c r="I22" s="67" t="s">
        <v>72</v>
      </c>
      <c r="J22" s="44" t="s">
        <v>72</v>
      </c>
      <c r="K22" s="44" t="s">
        <v>72</v>
      </c>
      <c r="L22" s="44" t="s">
        <v>72</v>
      </c>
      <c r="M22" s="44" t="s">
        <v>72</v>
      </c>
      <c r="N22" s="44" t="s">
        <v>72</v>
      </c>
      <c r="O22" s="44" t="s">
        <v>72</v>
      </c>
      <c r="P22" s="67">
        <v>1</v>
      </c>
      <c r="Q22" s="67" t="s">
        <v>72</v>
      </c>
      <c r="R22" s="67">
        <v>1</v>
      </c>
      <c r="S22" s="67" t="s">
        <v>72</v>
      </c>
      <c r="T22" s="67" t="s">
        <v>72</v>
      </c>
      <c r="U22" s="67" t="s">
        <v>72</v>
      </c>
      <c r="V22" s="67" t="s">
        <v>72</v>
      </c>
      <c r="W22" s="67" t="s">
        <v>72</v>
      </c>
      <c r="X22" s="178"/>
    </row>
    <row r="23" spans="1:24" ht="15" customHeight="1">
      <c r="A23" s="179" t="s">
        <v>23</v>
      </c>
      <c r="B23" s="166">
        <f t="shared" si="1"/>
        <v>2124</v>
      </c>
      <c r="C23" s="67">
        <f t="shared" ref="C23:W23" si="2">SUM(C24:C29)</f>
        <v>26</v>
      </c>
      <c r="D23" s="67">
        <f t="shared" si="2"/>
        <v>187</v>
      </c>
      <c r="E23" s="67">
        <f t="shared" si="2"/>
        <v>1258</v>
      </c>
      <c r="F23" s="67" t="s">
        <v>72</v>
      </c>
      <c r="G23" s="67">
        <f t="shared" si="2"/>
        <v>12</v>
      </c>
      <c r="H23" s="67" t="s">
        <v>72</v>
      </c>
      <c r="I23" s="67">
        <f t="shared" si="2"/>
        <v>2</v>
      </c>
      <c r="J23" s="67">
        <f t="shared" si="2"/>
        <v>15</v>
      </c>
      <c r="K23" s="67">
        <f t="shared" si="2"/>
        <v>20</v>
      </c>
      <c r="L23" s="44" t="s">
        <v>72</v>
      </c>
      <c r="M23" s="67">
        <f t="shared" si="2"/>
        <v>2</v>
      </c>
      <c r="N23" s="67">
        <f t="shared" si="2"/>
        <v>1</v>
      </c>
      <c r="O23" s="67">
        <f t="shared" si="2"/>
        <v>109</v>
      </c>
      <c r="P23" s="67">
        <f t="shared" si="2"/>
        <v>26</v>
      </c>
      <c r="Q23" s="67">
        <f t="shared" si="2"/>
        <v>7</v>
      </c>
      <c r="R23" s="67">
        <f t="shared" si="2"/>
        <v>440</v>
      </c>
      <c r="S23" s="67">
        <f t="shared" si="2"/>
        <v>3</v>
      </c>
      <c r="T23" s="67">
        <f t="shared" si="2"/>
        <v>11</v>
      </c>
      <c r="U23" s="67" t="s">
        <v>72</v>
      </c>
      <c r="V23" s="67">
        <f t="shared" si="2"/>
        <v>2</v>
      </c>
      <c r="W23" s="67">
        <f t="shared" si="2"/>
        <v>3</v>
      </c>
      <c r="X23" s="178"/>
    </row>
    <row r="24" spans="1:24" ht="15" customHeight="1">
      <c r="A24" s="180" t="s">
        <v>24</v>
      </c>
      <c r="B24" s="166">
        <f t="shared" si="1"/>
        <v>421</v>
      </c>
      <c r="C24" s="67">
        <v>4</v>
      </c>
      <c r="D24" s="44">
        <v>27</v>
      </c>
      <c r="E24" s="44">
        <v>264</v>
      </c>
      <c r="F24" s="44" t="s">
        <v>72</v>
      </c>
      <c r="G24" s="44">
        <v>1</v>
      </c>
      <c r="H24" s="67" t="s">
        <v>72</v>
      </c>
      <c r="I24" s="44" t="s">
        <v>72</v>
      </c>
      <c r="J24" s="44">
        <v>2</v>
      </c>
      <c r="K24" s="44">
        <v>2</v>
      </c>
      <c r="L24" s="44" t="s">
        <v>72</v>
      </c>
      <c r="M24" s="44" t="s">
        <v>72</v>
      </c>
      <c r="N24" s="44" t="s">
        <v>72</v>
      </c>
      <c r="O24" s="44">
        <v>19</v>
      </c>
      <c r="P24" s="44">
        <v>2</v>
      </c>
      <c r="Q24" s="44">
        <v>3</v>
      </c>
      <c r="R24" s="44">
        <v>92</v>
      </c>
      <c r="S24" s="44">
        <v>2</v>
      </c>
      <c r="T24" s="44">
        <v>3</v>
      </c>
      <c r="U24" s="67" t="s">
        <v>72</v>
      </c>
      <c r="V24" s="67" t="s">
        <v>72</v>
      </c>
      <c r="W24" s="67" t="s">
        <v>72</v>
      </c>
      <c r="X24" s="178"/>
    </row>
    <row r="25" spans="1:24" ht="15" customHeight="1">
      <c r="A25" s="180" t="s">
        <v>25</v>
      </c>
      <c r="B25" s="166">
        <f t="shared" si="1"/>
        <v>51</v>
      </c>
      <c r="C25" s="67">
        <v>1</v>
      </c>
      <c r="D25" s="67" t="s">
        <v>72</v>
      </c>
      <c r="E25" s="44">
        <v>34</v>
      </c>
      <c r="F25" s="44" t="s">
        <v>72</v>
      </c>
      <c r="G25" s="44" t="s">
        <v>72</v>
      </c>
      <c r="H25" s="67" t="s">
        <v>72</v>
      </c>
      <c r="I25" s="44" t="s">
        <v>72</v>
      </c>
      <c r="J25" s="44">
        <v>2</v>
      </c>
      <c r="K25" s="44" t="s">
        <v>72</v>
      </c>
      <c r="L25" s="44" t="s">
        <v>72</v>
      </c>
      <c r="M25" s="44" t="s">
        <v>72</v>
      </c>
      <c r="N25" s="44" t="s">
        <v>72</v>
      </c>
      <c r="O25" s="44">
        <v>2</v>
      </c>
      <c r="P25" s="44">
        <v>1</v>
      </c>
      <c r="Q25" s="44" t="s">
        <v>72</v>
      </c>
      <c r="R25" s="44">
        <v>10</v>
      </c>
      <c r="S25" s="44" t="s">
        <v>72</v>
      </c>
      <c r="T25" s="44">
        <v>1</v>
      </c>
      <c r="U25" s="67" t="s">
        <v>72</v>
      </c>
      <c r="V25" s="67" t="s">
        <v>72</v>
      </c>
      <c r="W25" s="67" t="s">
        <v>72</v>
      </c>
      <c r="X25" s="178"/>
    </row>
    <row r="26" spans="1:24" ht="15" customHeight="1">
      <c r="A26" s="7" t="s">
        <v>26</v>
      </c>
      <c r="B26" s="166">
        <f t="shared" si="1"/>
        <v>552</v>
      </c>
      <c r="C26" s="67">
        <v>8</v>
      </c>
      <c r="D26" s="44">
        <v>37</v>
      </c>
      <c r="E26" s="44">
        <v>331</v>
      </c>
      <c r="F26" s="44" t="s">
        <v>72</v>
      </c>
      <c r="G26" s="44">
        <v>3</v>
      </c>
      <c r="H26" s="67" t="s">
        <v>72</v>
      </c>
      <c r="I26" s="44">
        <v>1</v>
      </c>
      <c r="J26" s="44">
        <v>1</v>
      </c>
      <c r="K26" s="44">
        <v>5</v>
      </c>
      <c r="L26" s="44" t="s">
        <v>72</v>
      </c>
      <c r="M26" s="44">
        <v>1</v>
      </c>
      <c r="N26" s="44" t="s">
        <v>72</v>
      </c>
      <c r="O26" s="44">
        <v>34</v>
      </c>
      <c r="P26" s="44">
        <v>13</v>
      </c>
      <c r="Q26" s="44">
        <v>2</v>
      </c>
      <c r="R26" s="44">
        <v>112</v>
      </c>
      <c r="S26" s="44">
        <v>1</v>
      </c>
      <c r="T26" s="44">
        <v>1</v>
      </c>
      <c r="U26" s="67" t="s">
        <v>72</v>
      </c>
      <c r="V26" s="44">
        <v>2</v>
      </c>
      <c r="W26" s="44" t="s">
        <v>72</v>
      </c>
      <c r="X26" s="178"/>
    </row>
    <row r="27" spans="1:24" ht="15" customHeight="1">
      <c r="A27" s="180" t="s">
        <v>27</v>
      </c>
      <c r="B27" s="166">
        <f t="shared" si="1"/>
        <v>741</v>
      </c>
      <c r="C27" s="67">
        <v>8</v>
      </c>
      <c r="D27" s="44">
        <v>95</v>
      </c>
      <c r="E27" s="44">
        <v>434</v>
      </c>
      <c r="F27" s="44" t="s">
        <v>72</v>
      </c>
      <c r="G27" s="44">
        <v>5</v>
      </c>
      <c r="H27" s="67" t="s">
        <v>72</v>
      </c>
      <c r="I27" s="44">
        <v>1</v>
      </c>
      <c r="J27" s="44">
        <v>5</v>
      </c>
      <c r="K27" s="44">
        <v>8</v>
      </c>
      <c r="L27" s="44" t="s">
        <v>72</v>
      </c>
      <c r="M27" s="44">
        <v>1</v>
      </c>
      <c r="N27" s="44">
        <v>1</v>
      </c>
      <c r="O27" s="44">
        <v>30</v>
      </c>
      <c r="P27" s="44">
        <v>7</v>
      </c>
      <c r="Q27" s="44">
        <v>1</v>
      </c>
      <c r="R27" s="44">
        <v>141</v>
      </c>
      <c r="S27" s="44" t="s">
        <v>72</v>
      </c>
      <c r="T27" s="44">
        <v>2</v>
      </c>
      <c r="U27" s="67" t="s">
        <v>72</v>
      </c>
      <c r="V27" s="67" t="s">
        <v>72</v>
      </c>
      <c r="W27" s="44">
        <v>2</v>
      </c>
      <c r="X27" s="178"/>
    </row>
    <row r="28" spans="1:24" ht="15" customHeight="1">
      <c r="A28" s="180" t="s">
        <v>28</v>
      </c>
      <c r="B28" s="166">
        <f t="shared" si="1"/>
        <v>314</v>
      </c>
      <c r="C28" s="67">
        <v>4</v>
      </c>
      <c r="D28" s="44">
        <v>26</v>
      </c>
      <c r="E28" s="44">
        <v>179</v>
      </c>
      <c r="F28" s="44" t="s">
        <v>72</v>
      </c>
      <c r="G28" s="44">
        <v>3</v>
      </c>
      <c r="H28" s="67" t="s">
        <v>72</v>
      </c>
      <c r="I28" s="44" t="s">
        <v>72</v>
      </c>
      <c r="J28" s="44">
        <v>4</v>
      </c>
      <c r="K28" s="44">
        <v>5</v>
      </c>
      <c r="L28" s="44" t="s">
        <v>72</v>
      </c>
      <c r="M28" s="44" t="s">
        <v>72</v>
      </c>
      <c r="N28" s="44" t="s">
        <v>72</v>
      </c>
      <c r="O28" s="44">
        <v>19</v>
      </c>
      <c r="P28" s="44">
        <v>2</v>
      </c>
      <c r="Q28" s="44">
        <v>1</v>
      </c>
      <c r="R28" s="44">
        <v>66</v>
      </c>
      <c r="S28" s="44" t="s">
        <v>72</v>
      </c>
      <c r="T28" s="44">
        <v>4</v>
      </c>
      <c r="U28" s="67" t="s">
        <v>72</v>
      </c>
      <c r="V28" s="67" t="s">
        <v>72</v>
      </c>
      <c r="W28" s="44">
        <v>1</v>
      </c>
      <c r="X28" s="178"/>
    </row>
    <row r="29" spans="1:24" ht="15" customHeight="1">
      <c r="A29" s="180" t="s">
        <v>29</v>
      </c>
      <c r="B29" s="166">
        <f t="shared" si="1"/>
        <v>45</v>
      </c>
      <c r="C29" s="67">
        <v>1</v>
      </c>
      <c r="D29" s="44">
        <v>2</v>
      </c>
      <c r="E29" s="44">
        <v>16</v>
      </c>
      <c r="F29" s="44" t="s">
        <v>72</v>
      </c>
      <c r="G29" s="44" t="s">
        <v>72</v>
      </c>
      <c r="H29" s="67" t="s">
        <v>72</v>
      </c>
      <c r="I29" s="44" t="s">
        <v>72</v>
      </c>
      <c r="J29" s="44">
        <v>1</v>
      </c>
      <c r="K29" s="44" t="s">
        <v>72</v>
      </c>
      <c r="L29" s="44" t="s">
        <v>72</v>
      </c>
      <c r="M29" s="44" t="s">
        <v>72</v>
      </c>
      <c r="N29" s="44" t="s">
        <v>72</v>
      </c>
      <c r="O29" s="44">
        <v>5</v>
      </c>
      <c r="P29" s="44">
        <v>1</v>
      </c>
      <c r="Q29" s="44" t="s">
        <v>72</v>
      </c>
      <c r="R29" s="44">
        <v>19</v>
      </c>
      <c r="S29" s="44" t="s">
        <v>72</v>
      </c>
      <c r="T29" s="44" t="s">
        <v>72</v>
      </c>
      <c r="U29" s="67" t="s">
        <v>72</v>
      </c>
      <c r="V29" s="67" t="s">
        <v>72</v>
      </c>
      <c r="W29" s="67" t="s">
        <v>72</v>
      </c>
      <c r="X29" s="178"/>
    </row>
    <row r="30" spans="1:24" ht="15" customHeight="1">
      <c r="A30" s="120" t="s">
        <v>30</v>
      </c>
      <c r="B30" s="166">
        <f t="shared" si="1"/>
        <v>18</v>
      </c>
      <c r="C30" s="67" t="s">
        <v>72</v>
      </c>
      <c r="D30" s="67">
        <v>5</v>
      </c>
      <c r="E30" s="67">
        <v>5</v>
      </c>
      <c r="F30" s="44" t="s">
        <v>72</v>
      </c>
      <c r="G30" s="44" t="s">
        <v>72</v>
      </c>
      <c r="H30" s="67" t="s">
        <v>72</v>
      </c>
      <c r="I30" s="44" t="s">
        <v>72</v>
      </c>
      <c r="J30" s="44" t="s">
        <v>72</v>
      </c>
      <c r="K30" s="44" t="s">
        <v>72</v>
      </c>
      <c r="L30" s="44" t="s">
        <v>72</v>
      </c>
      <c r="M30" s="44" t="s">
        <v>72</v>
      </c>
      <c r="N30" s="44" t="s">
        <v>72</v>
      </c>
      <c r="O30" s="67">
        <v>1</v>
      </c>
      <c r="P30" s="67">
        <v>1</v>
      </c>
      <c r="Q30" s="44" t="s">
        <v>72</v>
      </c>
      <c r="R30" s="67">
        <v>6</v>
      </c>
      <c r="S30" s="44" t="s">
        <v>72</v>
      </c>
      <c r="T30" s="67" t="s">
        <v>72</v>
      </c>
      <c r="U30" s="67" t="s">
        <v>72</v>
      </c>
      <c r="V30" s="67" t="s">
        <v>72</v>
      </c>
      <c r="W30" s="67" t="s">
        <v>72</v>
      </c>
      <c r="X30" s="178"/>
    </row>
    <row r="31" spans="1:24" ht="15" customHeight="1">
      <c r="A31" s="120" t="s">
        <v>31</v>
      </c>
      <c r="B31" s="166">
        <f t="shared" si="1"/>
        <v>58</v>
      </c>
      <c r="C31" s="67">
        <v>4</v>
      </c>
      <c r="D31" s="67">
        <v>2</v>
      </c>
      <c r="E31" s="67">
        <v>21</v>
      </c>
      <c r="F31" s="44" t="s">
        <v>72</v>
      </c>
      <c r="G31" s="44" t="s">
        <v>72</v>
      </c>
      <c r="H31" s="67" t="s">
        <v>72</v>
      </c>
      <c r="I31" s="44" t="s">
        <v>72</v>
      </c>
      <c r="J31" s="67">
        <v>1</v>
      </c>
      <c r="K31" s="67">
        <v>1</v>
      </c>
      <c r="L31" s="44" t="s">
        <v>72</v>
      </c>
      <c r="M31" s="44" t="s">
        <v>72</v>
      </c>
      <c r="N31" s="44" t="s">
        <v>72</v>
      </c>
      <c r="O31" s="67">
        <v>6</v>
      </c>
      <c r="P31" s="67">
        <v>1</v>
      </c>
      <c r="Q31" s="44" t="s">
        <v>72</v>
      </c>
      <c r="R31" s="67">
        <v>21</v>
      </c>
      <c r="S31" s="44" t="s">
        <v>72</v>
      </c>
      <c r="T31" s="67">
        <v>1</v>
      </c>
      <c r="U31" s="67" t="s">
        <v>72</v>
      </c>
      <c r="V31" s="67" t="s">
        <v>72</v>
      </c>
      <c r="W31" s="67" t="s">
        <v>72</v>
      </c>
      <c r="X31" s="178"/>
    </row>
    <row r="32" spans="1:24" ht="15" customHeight="1">
      <c r="A32" s="120" t="s">
        <v>32</v>
      </c>
      <c r="B32" s="166">
        <f t="shared" si="1"/>
        <v>158</v>
      </c>
      <c r="C32" s="67">
        <v>5</v>
      </c>
      <c r="D32" s="67">
        <v>11</v>
      </c>
      <c r="E32" s="67">
        <v>77</v>
      </c>
      <c r="F32" s="44" t="s">
        <v>72</v>
      </c>
      <c r="G32" s="67">
        <v>3</v>
      </c>
      <c r="H32" s="67" t="s">
        <v>72</v>
      </c>
      <c r="I32" s="44" t="s">
        <v>72</v>
      </c>
      <c r="J32" s="67">
        <v>5</v>
      </c>
      <c r="K32" s="67">
        <v>3</v>
      </c>
      <c r="L32" s="44" t="s">
        <v>72</v>
      </c>
      <c r="M32" s="44" t="s">
        <v>72</v>
      </c>
      <c r="N32" s="44" t="s">
        <v>72</v>
      </c>
      <c r="O32" s="67">
        <v>9</v>
      </c>
      <c r="P32" s="67">
        <v>2</v>
      </c>
      <c r="Q32" s="44" t="s">
        <v>72</v>
      </c>
      <c r="R32" s="67">
        <v>38</v>
      </c>
      <c r="S32" s="44" t="s">
        <v>72</v>
      </c>
      <c r="T32" s="67">
        <v>5</v>
      </c>
      <c r="U32" s="67" t="s">
        <v>72</v>
      </c>
      <c r="V32" s="67" t="s">
        <v>72</v>
      </c>
      <c r="W32" s="67" t="s">
        <v>72</v>
      </c>
      <c r="X32" s="178"/>
    </row>
    <row r="33" spans="1:24" ht="15" customHeight="1">
      <c r="A33" s="120" t="s">
        <v>33</v>
      </c>
      <c r="B33" s="166">
        <f t="shared" si="1"/>
        <v>396</v>
      </c>
      <c r="C33" s="67">
        <v>3</v>
      </c>
      <c r="D33" s="67">
        <v>29</v>
      </c>
      <c r="E33" s="67">
        <v>246</v>
      </c>
      <c r="F33" s="44" t="s">
        <v>72</v>
      </c>
      <c r="G33" s="67">
        <v>1</v>
      </c>
      <c r="H33" s="67" t="s">
        <v>72</v>
      </c>
      <c r="I33" s="44" t="s">
        <v>72</v>
      </c>
      <c r="J33" s="67">
        <v>8</v>
      </c>
      <c r="K33" s="67">
        <v>5</v>
      </c>
      <c r="L33" s="67">
        <v>1</v>
      </c>
      <c r="M33" s="44" t="s">
        <v>72</v>
      </c>
      <c r="N33" s="44" t="s">
        <v>72</v>
      </c>
      <c r="O33" s="67">
        <v>19</v>
      </c>
      <c r="P33" s="67">
        <v>2</v>
      </c>
      <c r="Q33" s="44" t="s">
        <v>72</v>
      </c>
      <c r="R33" s="67">
        <v>79</v>
      </c>
      <c r="S33" s="44" t="s">
        <v>72</v>
      </c>
      <c r="T33" s="67">
        <v>2</v>
      </c>
      <c r="U33" s="67" t="s">
        <v>72</v>
      </c>
      <c r="V33" s="67" t="s">
        <v>72</v>
      </c>
      <c r="W33" s="67">
        <v>1</v>
      </c>
      <c r="X33" s="178"/>
    </row>
    <row r="34" spans="1:24" ht="15" customHeight="1">
      <c r="A34" s="120" t="s">
        <v>34</v>
      </c>
      <c r="B34" s="166">
        <f t="shared" si="1"/>
        <v>101</v>
      </c>
      <c r="C34" s="67">
        <v>1</v>
      </c>
      <c r="D34" s="67">
        <v>2</v>
      </c>
      <c r="E34" s="67">
        <v>55</v>
      </c>
      <c r="F34" s="44" t="s">
        <v>72</v>
      </c>
      <c r="G34" s="44" t="s">
        <v>72</v>
      </c>
      <c r="H34" s="67" t="s">
        <v>72</v>
      </c>
      <c r="I34" s="44" t="s">
        <v>72</v>
      </c>
      <c r="J34" s="67">
        <v>2</v>
      </c>
      <c r="K34" s="67">
        <v>1</v>
      </c>
      <c r="L34" s="44" t="s">
        <v>72</v>
      </c>
      <c r="M34" s="44" t="s">
        <v>72</v>
      </c>
      <c r="N34" s="67">
        <v>1</v>
      </c>
      <c r="O34" s="67">
        <v>9</v>
      </c>
      <c r="P34" s="67">
        <v>1</v>
      </c>
      <c r="Q34" s="44" t="s">
        <v>72</v>
      </c>
      <c r="R34" s="67">
        <v>28</v>
      </c>
      <c r="S34" s="44" t="s">
        <v>72</v>
      </c>
      <c r="T34" s="67">
        <v>1</v>
      </c>
      <c r="U34" s="67" t="s">
        <v>72</v>
      </c>
      <c r="V34" s="67" t="s">
        <v>72</v>
      </c>
      <c r="W34" s="67" t="s">
        <v>72</v>
      </c>
      <c r="X34" s="178"/>
    </row>
    <row r="35" spans="1:24" ht="15" customHeight="1">
      <c r="A35" s="120" t="s">
        <v>35</v>
      </c>
      <c r="B35" s="166">
        <f t="shared" si="1"/>
        <v>275</v>
      </c>
      <c r="C35" s="67" t="s">
        <v>72</v>
      </c>
      <c r="D35" s="67">
        <v>16</v>
      </c>
      <c r="E35" s="67">
        <v>162</v>
      </c>
      <c r="F35" s="44" t="s">
        <v>72</v>
      </c>
      <c r="G35" s="67">
        <v>2</v>
      </c>
      <c r="H35" s="67" t="s">
        <v>72</v>
      </c>
      <c r="I35" s="44" t="s">
        <v>72</v>
      </c>
      <c r="J35" s="67">
        <v>2</v>
      </c>
      <c r="K35" s="67">
        <v>3</v>
      </c>
      <c r="L35" s="44" t="s">
        <v>72</v>
      </c>
      <c r="M35" s="44" t="s">
        <v>72</v>
      </c>
      <c r="N35" s="44" t="s">
        <v>72</v>
      </c>
      <c r="O35" s="67">
        <v>16</v>
      </c>
      <c r="P35" s="67">
        <v>1</v>
      </c>
      <c r="Q35" s="44" t="s">
        <v>72</v>
      </c>
      <c r="R35" s="67">
        <v>67</v>
      </c>
      <c r="S35" s="44" t="s">
        <v>72</v>
      </c>
      <c r="T35" s="67">
        <v>5</v>
      </c>
      <c r="U35" s="67" t="s">
        <v>72</v>
      </c>
      <c r="V35" s="67" t="s">
        <v>72</v>
      </c>
      <c r="W35" s="67">
        <v>1</v>
      </c>
      <c r="X35" s="178"/>
    </row>
    <row r="36" spans="1:24" ht="15" customHeight="1">
      <c r="A36" s="120" t="s">
        <v>36</v>
      </c>
      <c r="B36" s="166">
        <f t="shared" si="1"/>
        <v>22</v>
      </c>
      <c r="C36" s="67">
        <v>1</v>
      </c>
      <c r="D36" s="67">
        <v>2</v>
      </c>
      <c r="E36" s="67">
        <v>10</v>
      </c>
      <c r="F36" s="44" t="s">
        <v>72</v>
      </c>
      <c r="G36" s="44" t="s">
        <v>72</v>
      </c>
      <c r="H36" s="67" t="s">
        <v>72</v>
      </c>
      <c r="I36" s="44" t="s">
        <v>72</v>
      </c>
      <c r="J36" s="67">
        <v>1</v>
      </c>
      <c r="K36" s="67"/>
      <c r="L36" s="44" t="s">
        <v>72</v>
      </c>
      <c r="M36" s="44" t="s">
        <v>72</v>
      </c>
      <c r="N36" s="44" t="s">
        <v>72</v>
      </c>
      <c r="O36" s="67">
        <v>1</v>
      </c>
      <c r="P36" s="67">
        <v>1</v>
      </c>
      <c r="Q36" s="44" t="s">
        <v>72</v>
      </c>
      <c r="R36" s="67">
        <v>6</v>
      </c>
      <c r="S36" s="44" t="s">
        <v>72</v>
      </c>
      <c r="T36" s="67" t="s">
        <v>72</v>
      </c>
      <c r="U36" s="67" t="s">
        <v>72</v>
      </c>
      <c r="V36" s="67" t="s">
        <v>72</v>
      </c>
      <c r="W36" s="67" t="s">
        <v>72</v>
      </c>
      <c r="X36" s="178"/>
    </row>
    <row r="37" spans="1:24" ht="15" customHeight="1">
      <c r="A37" s="120" t="s">
        <v>37</v>
      </c>
      <c r="B37" s="166">
        <f t="shared" si="1"/>
        <v>18</v>
      </c>
      <c r="C37" s="67">
        <v>1</v>
      </c>
      <c r="D37" s="67">
        <v>5</v>
      </c>
      <c r="E37" s="67">
        <v>7</v>
      </c>
      <c r="F37" s="44" t="s">
        <v>72</v>
      </c>
      <c r="G37" s="44" t="s">
        <v>72</v>
      </c>
      <c r="H37" s="67" t="s">
        <v>72</v>
      </c>
      <c r="I37" s="44" t="s">
        <v>72</v>
      </c>
      <c r="J37" s="67"/>
      <c r="K37" s="67">
        <v>1</v>
      </c>
      <c r="L37" s="44" t="s">
        <v>72</v>
      </c>
      <c r="M37" s="44" t="s">
        <v>72</v>
      </c>
      <c r="N37" s="44" t="s">
        <v>72</v>
      </c>
      <c r="O37" s="44" t="s">
        <v>72</v>
      </c>
      <c r="P37" s="67">
        <v>1</v>
      </c>
      <c r="Q37" s="44" t="s">
        <v>72</v>
      </c>
      <c r="R37" s="67">
        <v>2</v>
      </c>
      <c r="S37" s="44" t="s">
        <v>72</v>
      </c>
      <c r="T37" s="67">
        <v>1</v>
      </c>
      <c r="U37" s="67" t="s">
        <v>72</v>
      </c>
      <c r="V37" s="67" t="s">
        <v>72</v>
      </c>
      <c r="W37" s="67" t="s">
        <v>72</v>
      </c>
      <c r="X37" s="178"/>
    </row>
    <row r="38" spans="1:24" ht="15" customHeight="1">
      <c r="A38" s="120" t="s">
        <v>38</v>
      </c>
      <c r="B38" s="166">
        <f t="shared" si="1"/>
        <v>1428</v>
      </c>
      <c r="C38" s="67" t="s">
        <v>72</v>
      </c>
      <c r="D38" s="67">
        <v>64</v>
      </c>
      <c r="E38" s="67">
        <v>1144</v>
      </c>
      <c r="F38" s="44" t="s">
        <v>72</v>
      </c>
      <c r="G38" s="67">
        <v>8</v>
      </c>
      <c r="H38" s="67" t="s">
        <v>72</v>
      </c>
      <c r="I38" s="44" t="s">
        <v>72</v>
      </c>
      <c r="J38" s="67">
        <v>10</v>
      </c>
      <c r="K38" s="67">
        <v>4</v>
      </c>
      <c r="L38" s="44" t="s">
        <v>72</v>
      </c>
      <c r="M38" s="67">
        <v>4</v>
      </c>
      <c r="N38" s="67">
        <v>1</v>
      </c>
      <c r="O38" s="67">
        <v>33</v>
      </c>
      <c r="P38" s="67">
        <v>13</v>
      </c>
      <c r="Q38" s="44" t="s">
        <v>72</v>
      </c>
      <c r="R38" s="67">
        <v>127</v>
      </c>
      <c r="S38" s="67">
        <v>3</v>
      </c>
      <c r="T38" s="67">
        <v>14</v>
      </c>
      <c r="U38" s="67" t="s">
        <v>72</v>
      </c>
      <c r="V38" s="67">
        <v>3</v>
      </c>
      <c r="W38" s="67" t="s">
        <v>72</v>
      </c>
      <c r="X38" s="178"/>
    </row>
    <row r="39" spans="1:24" ht="15" customHeight="1">
      <c r="A39" s="120" t="s">
        <v>39</v>
      </c>
      <c r="B39" s="166">
        <f t="shared" si="1"/>
        <v>166</v>
      </c>
      <c r="C39" s="67">
        <v>3</v>
      </c>
      <c r="D39" s="67">
        <v>20</v>
      </c>
      <c r="E39" s="67">
        <v>70</v>
      </c>
      <c r="F39" s="44" t="s">
        <v>72</v>
      </c>
      <c r="G39" s="44" t="s">
        <v>72</v>
      </c>
      <c r="H39" s="67" t="s">
        <v>72</v>
      </c>
      <c r="I39" s="44" t="s">
        <v>72</v>
      </c>
      <c r="J39" s="67">
        <v>10</v>
      </c>
      <c r="K39" s="67">
        <v>1</v>
      </c>
      <c r="L39" s="44" t="s">
        <v>72</v>
      </c>
      <c r="M39" s="44" t="s">
        <v>72</v>
      </c>
      <c r="N39" s="44" t="s">
        <v>72</v>
      </c>
      <c r="O39" s="67">
        <v>16</v>
      </c>
      <c r="P39" s="67">
        <v>1</v>
      </c>
      <c r="Q39" s="44" t="s">
        <v>72</v>
      </c>
      <c r="R39" s="67">
        <v>39</v>
      </c>
      <c r="S39" s="67" t="s">
        <v>72</v>
      </c>
      <c r="T39" s="67">
        <v>6</v>
      </c>
      <c r="U39" s="67" t="s">
        <v>72</v>
      </c>
      <c r="V39" s="67" t="s">
        <v>72</v>
      </c>
      <c r="W39" s="67" t="s">
        <v>72</v>
      </c>
      <c r="X39" s="178"/>
    </row>
    <row r="40" spans="1:24" ht="15" customHeight="1">
      <c r="A40" s="120" t="s">
        <v>40</v>
      </c>
      <c r="B40" s="166">
        <f t="shared" si="1"/>
        <v>119</v>
      </c>
      <c r="C40" s="67">
        <v>8</v>
      </c>
      <c r="D40" s="67">
        <v>8</v>
      </c>
      <c r="E40" s="67">
        <v>48</v>
      </c>
      <c r="F40" s="44" t="s">
        <v>72</v>
      </c>
      <c r="G40" s="67">
        <v>1</v>
      </c>
      <c r="H40" s="67" t="s">
        <v>72</v>
      </c>
      <c r="I40" s="44" t="s">
        <v>72</v>
      </c>
      <c r="J40" s="67">
        <v>5</v>
      </c>
      <c r="K40" s="67">
        <v>1</v>
      </c>
      <c r="L40" s="44" t="s">
        <v>72</v>
      </c>
      <c r="M40" s="44" t="s">
        <v>72</v>
      </c>
      <c r="N40" s="44" t="s">
        <v>72</v>
      </c>
      <c r="O40" s="67">
        <v>9</v>
      </c>
      <c r="P40" s="67">
        <v>1</v>
      </c>
      <c r="Q40" s="67">
        <v>1</v>
      </c>
      <c r="R40" s="67">
        <v>36</v>
      </c>
      <c r="S40" s="67" t="s">
        <v>72</v>
      </c>
      <c r="T40" s="67" t="s">
        <v>72</v>
      </c>
      <c r="U40" s="67" t="s">
        <v>72</v>
      </c>
      <c r="V40" s="67" t="s">
        <v>72</v>
      </c>
      <c r="W40" s="67">
        <v>1</v>
      </c>
      <c r="X40" s="178"/>
    </row>
    <row r="41" spans="1:24" ht="15" customHeight="1">
      <c r="A41" s="120" t="s">
        <v>41</v>
      </c>
      <c r="B41" s="166">
        <f t="shared" si="1"/>
        <v>124</v>
      </c>
      <c r="C41" s="67" t="s">
        <v>72</v>
      </c>
      <c r="D41" s="67">
        <v>9</v>
      </c>
      <c r="E41" s="67">
        <v>58</v>
      </c>
      <c r="F41" s="44" t="s">
        <v>72</v>
      </c>
      <c r="G41" s="67">
        <v>5</v>
      </c>
      <c r="H41" s="67" t="s">
        <v>72</v>
      </c>
      <c r="I41" s="44" t="s">
        <v>72</v>
      </c>
      <c r="J41" s="67">
        <v>2</v>
      </c>
      <c r="K41" s="67"/>
      <c r="L41" s="44" t="s">
        <v>72</v>
      </c>
      <c r="M41" s="44" t="s">
        <v>72</v>
      </c>
      <c r="N41" s="44" t="s">
        <v>72</v>
      </c>
      <c r="O41" s="67">
        <v>9</v>
      </c>
      <c r="P41" s="67">
        <v>1</v>
      </c>
      <c r="Q41" s="67">
        <v>1</v>
      </c>
      <c r="R41" s="67">
        <v>37</v>
      </c>
      <c r="S41" s="67" t="s">
        <v>72</v>
      </c>
      <c r="T41" s="67">
        <v>2</v>
      </c>
      <c r="U41" s="67" t="s">
        <v>72</v>
      </c>
      <c r="V41" s="67" t="s">
        <v>72</v>
      </c>
      <c r="W41" s="67" t="s">
        <v>72</v>
      </c>
      <c r="X41" s="178"/>
    </row>
    <row r="42" spans="1:24" ht="15" customHeight="1">
      <c r="A42" s="120" t="s">
        <v>42</v>
      </c>
      <c r="B42" s="166">
        <f t="shared" si="1"/>
        <v>536</v>
      </c>
      <c r="C42" s="67">
        <v>5</v>
      </c>
      <c r="D42" s="67">
        <v>45</v>
      </c>
      <c r="E42" s="67">
        <v>315</v>
      </c>
      <c r="F42" s="44" t="s">
        <v>72</v>
      </c>
      <c r="G42" s="67">
        <v>2</v>
      </c>
      <c r="H42" s="67" t="s">
        <v>72</v>
      </c>
      <c r="I42" s="44" t="s">
        <v>72</v>
      </c>
      <c r="J42" s="67">
        <v>8</v>
      </c>
      <c r="K42" s="67">
        <v>8</v>
      </c>
      <c r="L42" s="44" t="s">
        <v>72</v>
      </c>
      <c r="M42" s="44" t="s">
        <v>72</v>
      </c>
      <c r="N42" s="44" t="s">
        <v>72</v>
      </c>
      <c r="O42" s="67">
        <v>24</v>
      </c>
      <c r="P42" s="67">
        <v>2</v>
      </c>
      <c r="Q42" s="67">
        <v>1</v>
      </c>
      <c r="R42" s="67">
        <v>105</v>
      </c>
      <c r="S42" s="67">
        <v>2</v>
      </c>
      <c r="T42" s="67">
        <v>15</v>
      </c>
      <c r="U42" s="67">
        <v>1</v>
      </c>
      <c r="V42" s="67" t="s">
        <v>72</v>
      </c>
      <c r="W42" s="67">
        <v>3</v>
      </c>
      <c r="X42" s="178"/>
    </row>
    <row r="43" spans="1:24" ht="15" customHeight="1">
      <c r="A43" s="120" t="s">
        <v>43</v>
      </c>
      <c r="B43" s="166">
        <f t="shared" si="1"/>
        <v>312</v>
      </c>
      <c r="C43" s="67">
        <v>3</v>
      </c>
      <c r="D43" s="67">
        <v>26</v>
      </c>
      <c r="E43" s="67">
        <v>170</v>
      </c>
      <c r="F43" s="44" t="s">
        <v>72</v>
      </c>
      <c r="G43" s="67">
        <v>1</v>
      </c>
      <c r="H43" s="67" t="s">
        <v>72</v>
      </c>
      <c r="I43" s="44" t="s">
        <v>72</v>
      </c>
      <c r="J43" s="67">
        <v>4</v>
      </c>
      <c r="K43" s="67">
        <v>1</v>
      </c>
      <c r="L43" s="44" t="s">
        <v>72</v>
      </c>
      <c r="M43" s="44" t="s">
        <v>72</v>
      </c>
      <c r="N43" s="44" t="s">
        <v>72</v>
      </c>
      <c r="O43" s="67">
        <v>21</v>
      </c>
      <c r="P43" s="67">
        <v>1</v>
      </c>
      <c r="Q43" s="67" t="s">
        <v>72</v>
      </c>
      <c r="R43" s="67">
        <v>82</v>
      </c>
      <c r="S43" s="67" t="s">
        <v>72</v>
      </c>
      <c r="T43" s="67">
        <v>2</v>
      </c>
      <c r="U43" s="67" t="s">
        <v>72</v>
      </c>
      <c r="V43" s="67" t="s">
        <v>72</v>
      </c>
      <c r="W43" s="67">
        <v>1</v>
      </c>
      <c r="X43" s="178"/>
    </row>
    <row r="44" spans="1:24" ht="15" customHeight="1">
      <c r="A44" s="120" t="s">
        <v>44</v>
      </c>
      <c r="B44" s="166">
        <f t="shared" si="1"/>
        <v>206</v>
      </c>
      <c r="C44" s="67">
        <v>3</v>
      </c>
      <c r="D44" s="67">
        <v>21</v>
      </c>
      <c r="E44" s="67">
        <v>86</v>
      </c>
      <c r="F44" s="44" t="s">
        <v>72</v>
      </c>
      <c r="G44" s="67">
        <v>7</v>
      </c>
      <c r="H44" s="67" t="s">
        <v>72</v>
      </c>
      <c r="I44" s="44" t="s">
        <v>72</v>
      </c>
      <c r="J44" s="67">
        <v>2</v>
      </c>
      <c r="K44" s="67">
        <v>3</v>
      </c>
      <c r="L44" s="44" t="s">
        <v>72</v>
      </c>
      <c r="M44" s="44" t="s">
        <v>72</v>
      </c>
      <c r="N44" s="44" t="s">
        <v>72</v>
      </c>
      <c r="O44" s="67">
        <v>13</v>
      </c>
      <c r="P44" s="67">
        <v>2</v>
      </c>
      <c r="Q44" s="67">
        <v>1</v>
      </c>
      <c r="R44" s="67">
        <v>61</v>
      </c>
      <c r="S44" s="67" t="s">
        <v>72</v>
      </c>
      <c r="T44" s="67">
        <v>4</v>
      </c>
      <c r="U44" s="67" t="s">
        <v>72</v>
      </c>
      <c r="V44" s="67" t="s">
        <v>72</v>
      </c>
      <c r="W44" s="67">
        <v>3</v>
      </c>
      <c r="X44" s="178"/>
    </row>
    <row r="45" spans="1:24" ht="15" customHeight="1">
      <c r="A45" s="120" t="s">
        <v>45</v>
      </c>
      <c r="B45" s="166">
        <f t="shared" si="1"/>
        <v>467</v>
      </c>
      <c r="C45" s="67">
        <v>5</v>
      </c>
      <c r="D45" s="67">
        <v>35</v>
      </c>
      <c r="E45" s="67">
        <v>277</v>
      </c>
      <c r="F45" s="44" t="s">
        <v>72</v>
      </c>
      <c r="G45" s="67">
        <v>8</v>
      </c>
      <c r="H45" s="67" t="s">
        <v>72</v>
      </c>
      <c r="I45" s="44" t="s">
        <v>72</v>
      </c>
      <c r="J45" s="67">
        <v>9</v>
      </c>
      <c r="K45" s="67">
        <v>3</v>
      </c>
      <c r="L45" s="44" t="s">
        <v>72</v>
      </c>
      <c r="M45" s="44" t="s">
        <v>72</v>
      </c>
      <c r="N45" s="44" t="s">
        <v>72</v>
      </c>
      <c r="O45" s="67">
        <v>26</v>
      </c>
      <c r="P45" s="67">
        <v>1</v>
      </c>
      <c r="Q45" s="67" t="s">
        <v>72</v>
      </c>
      <c r="R45" s="67">
        <v>100</v>
      </c>
      <c r="S45" s="67" t="s">
        <v>72</v>
      </c>
      <c r="T45" s="67">
        <v>3</v>
      </c>
      <c r="U45" s="67" t="s">
        <v>72</v>
      </c>
      <c r="V45" s="67" t="s">
        <v>72</v>
      </c>
      <c r="W45" s="67" t="s">
        <v>72</v>
      </c>
      <c r="X45" s="178"/>
    </row>
    <row r="46" spans="1:24" ht="15" customHeight="1">
      <c r="A46" s="120" t="s">
        <v>46</v>
      </c>
      <c r="B46" s="166">
        <f t="shared" si="1"/>
        <v>60</v>
      </c>
      <c r="C46" s="67">
        <v>4</v>
      </c>
      <c r="D46" s="67">
        <v>5</v>
      </c>
      <c r="E46" s="67">
        <v>24</v>
      </c>
      <c r="F46" s="44" t="s">
        <v>72</v>
      </c>
      <c r="G46" s="67">
        <v>1</v>
      </c>
      <c r="H46" s="67" t="s">
        <v>72</v>
      </c>
      <c r="I46" s="44" t="s">
        <v>72</v>
      </c>
      <c r="J46" s="67">
        <v>2</v>
      </c>
      <c r="K46" s="67">
        <v>1</v>
      </c>
      <c r="L46" s="44" t="s">
        <v>72</v>
      </c>
      <c r="M46" s="44" t="s">
        <v>72</v>
      </c>
      <c r="N46" s="44" t="s">
        <v>72</v>
      </c>
      <c r="O46" s="67">
        <v>4</v>
      </c>
      <c r="P46" s="67">
        <v>1</v>
      </c>
      <c r="Q46" s="67" t="s">
        <v>72</v>
      </c>
      <c r="R46" s="67">
        <v>17</v>
      </c>
      <c r="S46" s="67" t="s">
        <v>72</v>
      </c>
      <c r="T46" s="67">
        <v>1</v>
      </c>
      <c r="U46" s="67" t="s">
        <v>72</v>
      </c>
      <c r="V46" s="67" t="s">
        <v>72</v>
      </c>
      <c r="W46" s="67" t="s">
        <v>72</v>
      </c>
      <c r="X46" s="178"/>
    </row>
    <row r="47" spans="1:24" ht="15" customHeight="1">
      <c r="A47" s="120" t="s">
        <v>47</v>
      </c>
      <c r="B47" s="166">
        <f t="shared" si="1"/>
        <v>83</v>
      </c>
      <c r="C47" s="67">
        <v>1</v>
      </c>
      <c r="D47" s="67">
        <v>5</v>
      </c>
      <c r="E47" s="67">
        <v>48</v>
      </c>
      <c r="F47" s="44" t="s">
        <v>72</v>
      </c>
      <c r="G47" s="44" t="s">
        <v>72</v>
      </c>
      <c r="H47" s="67" t="s">
        <v>72</v>
      </c>
      <c r="I47" s="44" t="s">
        <v>72</v>
      </c>
      <c r="J47" s="67">
        <v>1</v>
      </c>
      <c r="K47" s="67"/>
      <c r="L47" s="44" t="s">
        <v>72</v>
      </c>
      <c r="M47" s="44" t="s">
        <v>72</v>
      </c>
      <c r="N47" s="44" t="s">
        <v>72</v>
      </c>
      <c r="O47" s="67">
        <v>1</v>
      </c>
      <c r="P47" s="67">
        <v>1</v>
      </c>
      <c r="Q47" s="67" t="s">
        <v>72</v>
      </c>
      <c r="R47" s="67">
        <v>23</v>
      </c>
      <c r="S47" s="67" t="s">
        <v>72</v>
      </c>
      <c r="T47" s="67">
        <v>2</v>
      </c>
      <c r="U47" s="67" t="s">
        <v>72</v>
      </c>
      <c r="V47" s="67" t="s">
        <v>72</v>
      </c>
      <c r="W47" s="67">
        <v>1</v>
      </c>
      <c r="X47" s="178"/>
    </row>
    <row r="48" spans="1:24" ht="15" customHeight="1">
      <c r="A48" s="120" t="s">
        <v>48</v>
      </c>
      <c r="B48" s="166">
        <f t="shared" si="1"/>
        <v>72</v>
      </c>
      <c r="C48" s="67">
        <v>3</v>
      </c>
      <c r="D48" s="67">
        <v>4</v>
      </c>
      <c r="E48" s="67">
        <v>43</v>
      </c>
      <c r="F48" s="44" t="s">
        <v>72</v>
      </c>
      <c r="G48" s="67">
        <v>1</v>
      </c>
      <c r="H48" s="67" t="s">
        <v>72</v>
      </c>
      <c r="I48" s="44" t="s">
        <v>72</v>
      </c>
      <c r="J48" s="67">
        <v>3</v>
      </c>
      <c r="K48" s="67"/>
      <c r="L48" s="44" t="s">
        <v>72</v>
      </c>
      <c r="M48" s="44" t="s">
        <v>72</v>
      </c>
      <c r="N48" s="44" t="s">
        <v>72</v>
      </c>
      <c r="O48" s="67">
        <v>3</v>
      </c>
      <c r="P48" s="67">
        <v>1</v>
      </c>
      <c r="Q48" s="67" t="s">
        <v>72</v>
      </c>
      <c r="R48" s="67">
        <v>14</v>
      </c>
      <c r="S48" s="67" t="s">
        <v>72</v>
      </c>
      <c r="T48" s="67" t="s">
        <v>72</v>
      </c>
      <c r="U48" s="67" t="s">
        <v>72</v>
      </c>
      <c r="V48" s="67" t="s">
        <v>72</v>
      </c>
      <c r="W48" s="67" t="s">
        <v>72</v>
      </c>
      <c r="X48" s="178"/>
    </row>
    <row r="49" spans="1:24" ht="15" customHeight="1">
      <c r="A49" s="120" t="s">
        <v>49</v>
      </c>
      <c r="B49" s="166">
        <f t="shared" si="1"/>
        <v>112</v>
      </c>
      <c r="C49" s="67" t="s">
        <v>72</v>
      </c>
      <c r="D49" s="67">
        <v>8</v>
      </c>
      <c r="E49" s="67">
        <v>47</v>
      </c>
      <c r="F49" s="44" t="s">
        <v>72</v>
      </c>
      <c r="G49" s="67">
        <v>2</v>
      </c>
      <c r="H49" s="67" t="s">
        <v>72</v>
      </c>
      <c r="I49" s="44" t="s">
        <v>72</v>
      </c>
      <c r="J49" s="67">
        <v>1</v>
      </c>
      <c r="K49" s="67">
        <v>1</v>
      </c>
      <c r="L49" s="44" t="s">
        <v>72</v>
      </c>
      <c r="M49" s="44" t="s">
        <v>72</v>
      </c>
      <c r="N49" s="44" t="s">
        <v>72</v>
      </c>
      <c r="O49" s="67">
        <v>4</v>
      </c>
      <c r="P49" s="67">
        <v>11</v>
      </c>
      <c r="Q49" s="67">
        <v>1</v>
      </c>
      <c r="R49" s="67">
        <v>31</v>
      </c>
      <c r="S49" s="67" t="s">
        <v>72</v>
      </c>
      <c r="T49" s="67">
        <v>5</v>
      </c>
      <c r="U49" s="67" t="s">
        <v>72</v>
      </c>
      <c r="V49" s="67" t="s">
        <v>72</v>
      </c>
      <c r="W49" s="67">
        <v>1</v>
      </c>
      <c r="X49" s="178"/>
    </row>
    <row r="50" spans="1:24" ht="15" customHeight="1">
      <c r="A50" s="120" t="s">
        <v>50</v>
      </c>
      <c r="B50" s="166">
        <f t="shared" si="1"/>
        <v>75</v>
      </c>
      <c r="C50" s="67">
        <v>1</v>
      </c>
      <c r="D50" s="67">
        <v>9</v>
      </c>
      <c r="E50" s="67">
        <v>35</v>
      </c>
      <c r="F50" s="44" t="s">
        <v>72</v>
      </c>
      <c r="G50" s="44" t="s">
        <v>72</v>
      </c>
      <c r="H50" s="67" t="s">
        <v>72</v>
      </c>
      <c r="I50" s="44" t="s">
        <v>72</v>
      </c>
      <c r="J50" s="67">
        <v>4</v>
      </c>
      <c r="K50" s="67"/>
      <c r="L50" s="44" t="s">
        <v>72</v>
      </c>
      <c r="M50" s="44" t="s">
        <v>72</v>
      </c>
      <c r="N50" s="44" t="s">
        <v>72</v>
      </c>
      <c r="O50" s="67">
        <v>2</v>
      </c>
      <c r="P50" s="67">
        <v>1</v>
      </c>
      <c r="Q50" s="67" t="s">
        <v>72</v>
      </c>
      <c r="R50" s="67">
        <v>21</v>
      </c>
      <c r="S50" s="67" t="s">
        <v>72</v>
      </c>
      <c r="T50" s="67">
        <v>2</v>
      </c>
      <c r="U50" s="67" t="s">
        <v>72</v>
      </c>
      <c r="V50" s="67" t="s">
        <v>72</v>
      </c>
      <c r="W50" s="67" t="s">
        <v>72</v>
      </c>
      <c r="X50" s="178"/>
    </row>
    <row r="51" spans="1:24" ht="15" customHeight="1">
      <c r="A51" s="120" t="s">
        <v>51</v>
      </c>
      <c r="B51" s="166">
        <f t="shared" si="1"/>
        <v>150</v>
      </c>
      <c r="C51" s="67">
        <v>3</v>
      </c>
      <c r="D51" s="67">
        <v>17</v>
      </c>
      <c r="E51" s="67">
        <v>71</v>
      </c>
      <c r="F51" s="44" t="s">
        <v>72</v>
      </c>
      <c r="G51" s="44" t="s">
        <v>72</v>
      </c>
      <c r="H51" s="67" t="s">
        <v>72</v>
      </c>
      <c r="I51" s="44" t="s">
        <v>72</v>
      </c>
      <c r="J51" s="67">
        <v>1</v>
      </c>
      <c r="K51" s="67">
        <v>1</v>
      </c>
      <c r="L51" s="44" t="s">
        <v>72</v>
      </c>
      <c r="M51" s="67">
        <v>2</v>
      </c>
      <c r="N51" s="44" t="s">
        <v>72</v>
      </c>
      <c r="O51" s="67">
        <v>8</v>
      </c>
      <c r="P51" s="67">
        <v>1</v>
      </c>
      <c r="Q51" s="67" t="s">
        <v>72</v>
      </c>
      <c r="R51" s="67">
        <v>38</v>
      </c>
      <c r="S51" s="67">
        <v>2</v>
      </c>
      <c r="T51" s="67">
        <v>5</v>
      </c>
      <c r="U51" s="67" t="s">
        <v>72</v>
      </c>
      <c r="V51" s="67" t="s">
        <v>72</v>
      </c>
      <c r="W51" s="67">
        <v>1</v>
      </c>
      <c r="X51" s="178"/>
    </row>
    <row r="52" spans="1:24" ht="15" customHeight="1">
      <c r="A52" s="23" t="s">
        <v>52</v>
      </c>
      <c r="B52" s="166">
        <f t="shared" si="1"/>
        <v>1290</v>
      </c>
      <c r="C52" s="67">
        <v>4</v>
      </c>
      <c r="D52" s="44">
        <v>68</v>
      </c>
      <c r="E52" s="44">
        <v>771</v>
      </c>
      <c r="F52" s="44" t="s">
        <v>72</v>
      </c>
      <c r="G52" s="44">
        <v>2</v>
      </c>
      <c r="H52" s="67" t="s">
        <v>72</v>
      </c>
      <c r="I52" s="44" t="s">
        <v>72</v>
      </c>
      <c r="J52" s="44">
        <v>4</v>
      </c>
      <c r="K52" s="44">
        <v>12</v>
      </c>
      <c r="L52" s="44" t="s">
        <v>72</v>
      </c>
      <c r="M52" s="44" t="s">
        <v>72</v>
      </c>
      <c r="N52" s="44">
        <v>1</v>
      </c>
      <c r="O52" s="44">
        <v>79</v>
      </c>
      <c r="P52" s="44">
        <v>1</v>
      </c>
      <c r="Q52" s="44">
        <v>1</v>
      </c>
      <c r="R52" s="44">
        <v>321</v>
      </c>
      <c r="S52" s="44">
        <v>6</v>
      </c>
      <c r="T52" s="44">
        <v>14</v>
      </c>
      <c r="U52" s="44">
        <v>1</v>
      </c>
      <c r="V52" s="44">
        <v>1</v>
      </c>
      <c r="W52" s="44">
        <v>4</v>
      </c>
      <c r="X52" s="178"/>
    </row>
    <row r="53" spans="1:24" ht="15" customHeight="1">
      <c r="A53" s="120" t="s">
        <v>53</v>
      </c>
      <c r="B53" s="166">
        <f t="shared" si="1"/>
        <v>671</v>
      </c>
      <c r="C53" s="67">
        <v>1</v>
      </c>
      <c r="D53" s="67">
        <v>54</v>
      </c>
      <c r="E53" s="67">
        <v>391</v>
      </c>
      <c r="F53" s="44" t="s">
        <v>72</v>
      </c>
      <c r="G53" s="67">
        <v>2</v>
      </c>
      <c r="H53" s="67" t="s">
        <v>72</v>
      </c>
      <c r="I53" s="44" t="s">
        <v>72</v>
      </c>
      <c r="J53" s="67">
        <v>7</v>
      </c>
      <c r="K53" s="67">
        <v>4</v>
      </c>
      <c r="L53" s="44" t="s">
        <v>72</v>
      </c>
      <c r="M53" s="44" t="s">
        <v>72</v>
      </c>
      <c r="N53" s="44" t="s">
        <v>72</v>
      </c>
      <c r="O53" s="67">
        <v>45</v>
      </c>
      <c r="P53" s="67">
        <v>1</v>
      </c>
      <c r="Q53" s="67">
        <v>1</v>
      </c>
      <c r="R53" s="67">
        <v>146</v>
      </c>
      <c r="S53" s="67" t="s">
        <v>72</v>
      </c>
      <c r="T53" s="67">
        <v>19</v>
      </c>
      <c r="U53" s="67" t="s">
        <v>72</v>
      </c>
      <c r="V53" s="67" t="s">
        <v>72</v>
      </c>
      <c r="W53" s="67" t="s">
        <v>72</v>
      </c>
      <c r="X53" s="178"/>
    </row>
    <row r="54" spans="1:24" ht="15" customHeight="1">
      <c r="A54" s="120" t="s">
        <v>54</v>
      </c>
      <c r="B54" s="166">
        <f t="shared" si="1"/>
        <v>119</v>
      </c>
      <c r="C54" s="67">
        <v>1</v>
      </c>
      <c r="D54" s="67">
        <v>7</v>
      </c>
      <c r="E54" s="67">
        <v>67</v>
      </c>
      <c r="F54" s="44" t="s">
        <v>72</v>
      </c>
      <c r="G54" s="44" t="s">
        <v>72</v>
      </c>
      <c r="H54" s="67" t="s">
        <v>72</v>
      </c>
      <c r="I54" s="44" t="s">
        <v>72</v>
      </c>
      <c r="J54" s="67">
        <v>4</v>
      </c>
      <c r="K54" s="67"/>
      <c r="L54" s="44" t="s">
        <v>72</v>
      </c>
      <c r="M54" s="44" t="s">
        <v>72</v>
      </c>
      <c r="N54" s="44" t="s">
        <v>72</v>
      </c>
      <c r="O54" s="67">
        <v>9</v>
      </c>
      <c r="P54" s="67">
        <v>1</v>
      </c>
      <c r="Q54" s="67" t="s">
        <v>72</v>
      </c>
      <c r="R54" s="67">
        <v>29</v>
      </c>
      <c r="S54" s="67" t="s">
        <v>72</v>
      </c>
      <c r="T54" s="67">
        <v>1</v>
      </c>
      <c r="U54" s="67" t="s">
        <v>72</v>
      </c>
      <c r="V54" s="67" t="s">
        <v>72</v>
      </c>
      <c r="W54" s="67" t="s">
        <v>72</v>
      </c>
      <c r="X54" s="178"/>
    </row>
    <row r="55" spans="1:24" ht="15" customHeight="1">
      <c r="A55" s="120" t="s">
        <v>55</v>
      </c>
      <c r="B55" s="166">
        <f t="shared" si="1"/>
        <v>198</v>
      </c>
      <c r="C55" s="67">
        <v>2</v>
      </c>
      <c r="D55" s="67">
        <v>14</v>
      </c>
      <c r="E55" s="67">
        <v>110</v>
      </c>
      <c r="F55" s="44" t="s">
        <v>72</v>
      </c>
      <c r="G55" s="67">
        <v>1</v>
      </c>
      <c r="H55" s="67" t="s">
        <v>72</v>
      </c>
      <c r="I55" s="44" t="s">
        <v>72</v>
      </c>
      <c r="J55" s="67">
        <v>4</v>
      </c>
      <c r="K55" s="67">
        <v>3</v>
      </c>
      <c r="L55" s="44" t="s">
        <v>72</v>
      </c>
      <c r="M55" s="44" t="s">
        <v>72</v>
      </c>
      <c r="N55" s="44" t="s">
        <v>72</v>
      </c>
      <c r="O55" s="67">
        <v>12</v>
      </c>
      <c r="P55" s="67">
        <v>1</v>
      </c>
      <c r="Q55" s="67">
        <v>1</v>
      </c>
      <c r="R55" s="67">
        <v>47</v>
      </c>
      <c r="S55" s="67" t="s">
        <v>72</v>
      </c>
      <c r="T55" s="67">
        <v>2</v>
      </c>
      <c r="U55" s="67" t="s">
        <v>72</v>
      </c>
      <c r="V55" s="67" t="s">
        <v>72</v>
      </c>
      <c r="W55" s="67">
        <v>1</v>
      </c>
      <c r="X55" s="178"/>
    </row>
    <row r="56" spans="1:24" ht="15" customHeight="1">
      <c r="A56" s="120" t="s">
        <v>56</v>
      </c>
      <c r="B56" s="166">
        <f t="shared" si="1"/>
        <v>111</v>
      </c>
      <c r="C56" s="67">
        <v>6</v>
      </c>
      <c r="D56" s="67">
        <v>12</v>
      </c>
      <c r="E56" s="67">
        <v>49</v>
      </c>
      <c r="F56" s="44" t="s">
        <v>72</v>
      </c>
      <c r="G56" s="67">
        <v>1</v>
      </c>
      <c r="H56" s="67" t="s">
        <v>72</v>
      </c>
      <c r="I56" s="44" t="s">
        <v>72</v>
      </c>
      <c r="J56" s="67">
        <v>2</v>
      </c>
      <c r="K56" s="67"/>
      <c r="L56" s="44" t="s">
        <v>72</v>
      </c>
      <c r="M56" s="44" t="s">
        <v>72</v>
      </c>
      <c r="N56" s="44" t="s">
        <v>72</v>
      </c>
      <c r="O56" s="67">
        <v>10</v>
      </c>
      <c r="P56" s="67">
        <v>1</v>
      </c>
      <c r="Q56" s="67">
        <v>1</v>
      </c>
      <c r="R56" s="67">
        <v>28</v>
      </c>
      <c r="S56" s="67" t="s">
        <v>72</v>
      </c>
      <c r="T56" s="67">
        <v>1</v>
      </c>
      <c r="U56" s="67" t="s">
        <v>72</v>
      </c>
      <c r="V56" s="67" t="s">
        <v>72</v>
      </c>
      <c r="W56" s="67" t="s">
        <v>72</v>
      </c>
      <c r="X56" s="178"/>
    </row>
    <row r="57" spans="1:24" ht="15" customHeight="1">
      <c r="A57" s="120" t="s">
        <v>57</v>
      </c>
      <c r="B57" s="166">
        <f t="shared" si="1"/>
        <v>485</v>
      </c>
      <c r="C57" s="67">
        <v>1</v>
      </c>
      <c r="D57" s="67">
        <v>40</v>
      </c>
      <c r="E57" s="67">
        <v>306</v>
      </c>
      <c r="F57" s="44" t="s">
        <v>72</v>
      </c>
      <c r="G57" s="67">
        <v>4</v>
      </c>
      <c r="H57" s="67" t="s">
        <v>72</v>
      </c>
      <c r="I57" s="67">
        <v>1</v>
      </c>
      <c r="J57" s="67">
        <v>3</v>
      </c>
      <c r="K57" s="67">
        <v>6</v>
      </c>
      <c r="L57" s="44" t="s">
        <v>72</v>
      </c>
      <c r="M57" s="44" t="s">
        <v>72</v>
      </c>
      <c r="N57" s="67">
        <v>2</v>
      </c>
      <c r="O57" s="67">
        <v>20</v>
      </c>
      <c r="P57" s="67">
        <v>2</v>
      </c>
      <c r="Q57" s="67">
        <v>1</v>
      </c>
      <c r="R57" s="67">
        <v>89</v>
      </c>
      <c r="S57" s="67">
        <v>1</v>
      </c>
      <c r="T57" s="67">
        <v>6</v>
      </c>
      <c r="U57" s="67" t="s">
        <v>72</v>
      </c>
      <c r="V57" s="67" t="s">
        <v>72</v>
      </c>
      <c r="W57" s="67">
        <v>3</v>
      </c>
      <c r="X57" s="178"/>
    </row>
    <row r="58" spans="1:24" ht="15" customHeight="1">
      <c r="A58" s="120" t="s">
        <v>58</v>
      </c>
      <c r="B58" s="166">
        <f t="shared" si="1"/>
        <v>242</v>
      </c>
      <c r="C58" s="67">
        <v>1</v>
      </c>
      <c r="D58" s="67">
        <v>21</v>
      </c>
      <c r="E58" s="67">
        <v>82</v>
      </c>
      <c r="F58" s="44" t="s">
        <v>72</v>
      </c>
      <c r="G58" s="44" t="s">
        <v>72</v>
      </c>
      <c r="H58" s="67" t="s">
        <v>72</v>
      </c>
      <c r="I58" s="67" t="s">
        <v>72</v>
      </c>
      <c r="J58" s="67">
        <v>9</v>
      </c>
      <c r="K58" s="67">
        <v>7</v>
      </c>
      <c r="L58" s="44" t="s">
        <v>72</v>
      </c>
      <c r="M58" s="44" t="s">
        <v>72</v>
      </c>
      <c r="N58" s="44" t="s">
        <v>72</v>
      </c>
      <c r="O58" s="67">
        <v>14</v>
      </c>
      <c r="P58" s="67">
        <v>2</v>
      </c>
      <c r="Q58" s="67">
        <v>2</v>
      </c>
      <c r="R58" s="67">
        <v>96</v>
      </c>
      <c r="S58" s="67">
        <v>3</v>
      </c>
      <c r="T58" s="67">
        <v>4</v>
      </c>
      <c r="U58" s="67">
        <v>1</v>
      </c>
      <c r="V58" s="67" t="s">
        <v>72</v>
      </c>
      <c r="W58" s="67" t="s">
        <v>72</v>
      </c>
      <c r="X58" s="178"/>
    </row>
    <row r="59" spans="1:24" ht="15" customHeight="1">
      <c r="A59" s="164" t="s">
        <v>59</v>
      </c>
      <c r="B59" s="166">
        <f t="shared" si="1"/>
        <v>18</v>
      </c>
      <c r="C59" s="67" t="s">
        <v>72</v>
      </c>
      <c r="D59" s="67" t="s">
        <v>72</v>
      </c>
      <c r="E59" s="67">
        <v>8</v>
      </c>
      <c r="F59" s="44" t="s">
        <v>72</v>
      </c>
      <c r="G59" s="67" t="s">
        <v>72</v>
      </c>
      <c r="H59" s="67" t="s">
        <v>72</v>
      </c>
      <c r="I59" s="67" t="s">
        <v>72</v>
      </c>
      <c r="J59" s="67" t="s">
        <v>72</v>
      </c>
      <c r="K59" s="67" t="s">
        <v>72</v>
      </c>
      <c r="L59" s="67" t="s">
        <v>72</v>
      </c>
      <c r="M59" s="44" t="s">
        <v>72</v>
      </c>
      <c r="N59" s="67" t="s">
        <v>72</v>
      </c>
      <c r="O59" s="67">
        <v>3</v>
      </c>
      <c r="P59" s="67">
        <v>1</v>
      </c>
      <c r="Q59" s="67" t="s">
        <v>72</v>
      </c>
      <c r="R59" s="67">
        <v>6</v>
      </c>
      <c r="S59" s="67" t="s">
        <v>72</v>
      </c>
      <c r="T59" s="67" t="s">
        <v>72</v>
      </c>
      <c r="U59" s="67" t="s">
        <v>72</v>
      </c>
      <c r="V59" s="67" t="s">
        <v>72</v>
      </c>
      <c r="W59" s="67" t="s">
        <v>72</v>
      </c>
      <c r="X59" s="178"/>
    </row>
    <row r="60" spans="1:24" ht="15" customHeight="1">
      <c r="A60" s="120" t="s">
        <v>60</v>
      </c>
      <c r="B60" s="166">
        <f t="shared" si="1"/>
        <v>536</v>
      </c>
      <c r="C60" s="67">
        <v>1</v>
      </c>
      <c r="D60" s="67">
        <v>50</v>
      </c>
      <c r="E60" s="67">
        <v>303</v>
      </c>
      <c r="F60" s="44" t="s">
        <v>72</v>
      </c>
      <c r="G60" s="67">
        <v>4</v>
      </c>
      <c r="H60" s="67" t="s">
        <v>72</v>
      </c>
      <c r="I60" s="67" t="s">
        <v>72</v>
      </c>
      <c r="J60" s="67">
        <v>7</v>
      </c>
      <c r="K60" s="67">
        <v>3</v>
      </c>
      <c r="L60" s="67">
        <v>1</v>
      </c>
      <c r="M60" s="44" t="s">
        <v>72</v>
      </c>
      <c r="N60" s="67" t="s">
        <v>72</v>
      </c>
      <c r="O60" s="67">
        <v>40</v>
      </c>
      <c r="P60" s="67">
        <v>2</v>
      </c>
      <c r="Q60" s="67">
        <v>1</v>
      </c>
      <c r="R60" s="67">
        <v>107</v>
      </c>
      <c r="S60" s="67" t="s">
        <v>72</v>
      </c>
      <c r="T60" s="67">
        <v>15</v>
      </c>
      <c r="U60" s="67" t="s">
        <v>72</v>
      </c>
      <c r="V60" s="67">
        <v>1</v>
      </c>
      <c r="W60" s="67">
        <v>1</v>
      </c>
      <c r="X60" s="178"/>
    </row>
    <row r="61" spans="1:24" ht="15" customHeight="1">
      <c r="A61" s="23" t="s">
        <v>61</v>
      </c>
      <c r="B61" s="166">
        <f t="shared" si="1"/>
        <v>861</v>
      </c>
      <c r="C61" s="67">
        <v>2</v>
      </c>
      <c r="D61" s="44">
        <v>39</v>
      </c>
      <c r="E61" s="44">
        <v>453</v>
      </c>
      <c r="F61" s="44" t="s">
        <v>72</v>
      </c>
      <c r="G61" s="44">
        <v>5</v>
      </c>
      <c r="H61" s="67" t="s">
        <v>72</v>
      </c>
      <c r="I61" s="44">
        <v>1</v>
      </c>
      <c r="J61" s="44">
        <v>5</v>
      </c>
      <c r="K61" s="44">
        <v>9</v>
      </c>
      <c r="L61" s="44">
        <v>1</v>
      </c>
      <c r="M61" s="44">
        <v>1</v>
      </c>
      <c r="N61" s="67" t="s">
        <v>72</v>
      </c>
      <c r="O61" s="44">
        <v>50</v>
      </c>
      <c r="P61" s="44">
        <v>1</v>
      </c>
      <c r="Q61" s="44">
        <v>6</v>
      </c>
      <c r="R61" s="44">
        <v>262</v>
      </c>
      <c r="S61" s="44">
        <v>10</v>
      </c>
      <c r="T61" s="44">
        <v>5</v>
      </c>
      <c r="U61" s="44">
        <v>1</v>
      </c>
      <c r="V61" s="44">
        <v>1</v>
      </c>
      <c r="W61" s="44">
        <v>9</v>
      </c>
      <c r="X61" s="178"/>
    </row>
    <row r="62" spans="1:24" ht="15" customHeight="1">
      <c r="A62" s="120" t="s">
        <v>62</v>
      </c>
      <c r="B62" s="166">
        <f t="shared" si="1"/>
        <v>315</v>
      </c>
      <c r="C62" s="67">
        <v>2</v>
      </c>
      <c r="D62" s="67">
        <v>37</v>
      </c>
      <c r="E62" s="67">
        <v>147</v>
      </c>
      <c r="F62" s="44" t="s">
        <v>72</v>
      </c>
      <c r="G62" s="67">
        <v>5</v>
      </c>
      <c r="H62" s="67" t="s">
        <v>72</v>
      </c>
      <c r="I62" s="67" t="s">
        <v>72</v>
      </c>
      <c r="J62" s="67">
        <v>3</v>
      </c>
      <c r="K62" s="67">
        <v>10</v>
      </c>
      <c r="L62" s="67" t="s">
        <v>72</v>
      </c>
      <c r="M62" s="67" t="s">
        <v>72</v>
      </c>
      <c r="N62" s="67" t="s">
        <v>72</v>
      </c>
      <c r="O62" s="67">
        <v>15</v>
      </c>
      <c r="P62" s="67">
        <v>1</v>
      </c>
      <c r="Q62" s="67" t="s">
        <v>72</v>
      </c>
      <c r="R62" s="67">
        <v>87</v>
      </c>
      <c r="S62" s="67" t="s">
        <v>72</v>
      </c>
      <c r="T62" s="67">
        <v>6</v>
      </c>
      <c r="U62" s="67" t="s">
        <v>72</v>
      </c>
      <c r="V62" s="67">
        <v>1</v>
      </c>
      <c r="W62" s="67">
        <v>1</v>
      </c>
      <c r="X62" s="178"/>
    </row>
    <row r="63" spans="1:24" ht="15" customHeight="1">
      <c r="A63" s="120" t="s">
        <v>63</v>
      </c>
      <c r="B63" s="166">
        <f t="shared" si="1"/>
        <v>329</v>
      </c>
      <c r="C63" s="67">
        <v>2</v>
      </c>
      <c r="D63" s="67">
        <v>18</v>
      </c>
      <c r="E63" s="67">
        <v>162</v>
      </c>
      <c r="F63" s="44" t="s">
        <v>72</v>
      </c>
      <c r="G63" s="67">
        <v>1</v>
      </c>
      <c r="H63" s="67" t="s">
        <v>72</v>
      </c>
      <c r="I63" s="67">
        <v>1</v>
      </c>
      <c r="J63" s="67">
        <v>6</v>
      </c>
      <c r="K63" s="67">
        <v>1</v>
      </c>
      <c r="L63" s="67" t="s">
        <v>72</v>
      </c>
      <c r="M63" s="67" t="s">
        <v>72</v>
      </c>
      <c r="N63" s="67">
        <v>1</v>
      </c>
      <c r="O63" s="67">
        <v>27</v>
      </c>
      <c r="P63" s="67">
        <v>1</v>
      </c>
      <c r="Q63" s="67">
        <v>2</v>
      </c>
      <c r="R63" s="67">
        <v>101</v>
      </c>
      <c r="S63" s="67" t="s">
        <v>72</v>
      </c>
      <c r="T63" s="67">
        <v>2</v>
      </c>
      <c r="U63" s="67" t="s">
        <v>72</v>
      </c>
      <c r="V63" s="67">
        <v>1</v>
      </c>
      <c r="W63" s="67">
        <v>3</v>
      </c>
      <c r="X63" s="178"/>
    </row>
    <row r="64" spans="1:24" ht="15" customHeight="1">
      <c r="A64" s="120" t="s">
        <v>64</v>
      </c>
      <c r="B64" s="166">
        <f t="shared" si="1"/>
        <v>120</v>
      </c>
      <c r="C64" s="67">
        <v>5</v>
      </c>
      <c r="D64" s="67">
        <v>11</v>
      </c>
      <c r="E64" s="67">
        <v>57</v>
      </c>
      <c r="F64" s="44" t="s">
        <v>72</v>
      </c>
      <c r="G64" s="67">
        <v>1</v>
      </c>
      <c r="H64" s="67" t="s">
        <v>72</v>
      </c>
      <c r="I64" s="67" t="s">
        <v>72</v>
      </c>
      <c r="J64" s="67">
        <v>2</v>
      </c>
      <c r="K64" s="67">
        <v>1</v>
      </c>
      <c r="L64" s="67" t="s">
        <v>72</v>
      </c>
      <c r="M64" s="67" t="s">
        <v>72</v>
      </c>
      <c r="N64" s="67" t="s">
        <v>72</v>
      </c>
      <c r="O64" s="67">
        <v>5</v>
      </c>
      <c r="P64" s="67">
        <v>1</v>
      </c>
      <c r="Q64" s="67">
        <v>1</v>
      </c>
      <c r="R64" s="67">
        <v>32</v>
      </c>
      <c r="S64" s="67" t="s">
        <v>72</v>
      </c>
      <c r="T64" s="67">
        <v>2</v>
      </c>
      <c r="U64" s="67" t="s">
        <v>72</v>
      </c>
      <c r="V64" s="67" t="s">
        <v>72</v>
      </c>
      <c r="W64" s="67">
        <v>2</v>
      </c>
      <c r="X64" s="178"/>
    </row>
    <row r="65" spans="1:24" ht="15" customHeight="1">
      <c r="A65" s="120" t="s">
        <v>65</v>
      </c>
      <c r="B65" s="166">
        <f t="shared" si="1"/>
        <v>82</v>
      </c>
      <c r="C65" s="67">
        <v>4</v>
      </c>
      <c r="D65" s="67">
        <v>10</v>
      </c>
      <c r="E65" s="67">
        <v>30</v>
      </c>
      <c r="F65" s="44" t="s">
        <v>72</v>
      </c>
      <c r="G65" s="67">
        <v>1</v>
      </c>
      <c r="H65" s="67" t="s">
        <v>72</v>
      </c>
      <c r="I65" s="67" t="s">
        <v>72</v>
      </c>
      <c r="J65" s="67">
        <v>1</v>
      </c>
      <c r="K65" s="67" t="s">
        <v>72</v>
      </c>
      <c r="L65" s="67" t="s">
        <v>72</v>
      </c>
      <c r="M65" s="67" t="s">
        <v>72</v>
      </c>
      <c r="N65" s="67" t="s">
        <v>72</v>
      </c>
      <c r="O65" s="67">
        <v>9</v>
      </c>
      <c r="P65" s="67">
        <v>1</v>
      </c>
      <c r="Q65" s="67">
        <v>1</v>
      </c>
      <c r="R65" s="67">
        <v>25</v>
      </c>
      <c r="S65" s="67" t="s">
        <v>72</v>
      </c>
      <c r="T65" s="67" t="s">
        <v>72</v>
      </c>
      <c r="U65" s="67" t="s">
        <v>72</v>
      </c>
      <c r="V65" s="67" t="s">
        <v>72</v>
      </c>
      <c r="W65" s="67" t="s">
        <v>72</v>
      </c>
      <c r="X65" s="178"/>
    </row>
    <row r="66" spans="1:24" ht="15" customHeight="1">
      <c r="A66" s="120" t="s">
        <v>66</v>
      </c>
      <c r="B66" s="166">
        <f t="shared" si="1"/>
        <v>337</v>
      </c>
      <c r="C66" s="67">
        <v>1</v>
      </c>
      <c r="D66" s="67">
        <v>27</v>
      </c>
      <c r="E66" s="67">
        <v>220</v>
      </c>
      <c r="F66" s="44" t="s">
        <v>72</v>
      </c>
      <c r="G66" s="67">
        <v>3</v>
      </c>
      <c r="H66" s="67" t="s">
        <v>72</v>
      </c>
      <c r="I66" s="67" t="s">
        <v>72</v>
      </c>
      <c r="J66" s="67">
        <v>2</v>
      </c>
      <c r="K66" s="67">
        <v>3</v>
      </c>
      <c r="L66" s="67" t="s">
        <v>72</v>
      </c>
      <c r="M66" s="67" t="s">
        <v>72</v>
      </c>
      <c r="N66" s="67" t="s">
        <v>72</v>
      </c>
      <c r="O66" s="67">
        <v>16</v>
      </c>
      <c r="P66" s="67">
        <v>1</v>
      </c>
      <c r="Q66" s="67" t="s">
        <v>72</v>
      </c>
      <c r="R66" s="67">
        <v>59</v>
      </c>
      <c r="S66" s="67">
        <v>1</v>
      </c>
      <c r="T66" s="67">
        <v>4</v>
      </c>
      <c r="U66" s="67" t="s">
        <v>72</v>
      </c>
      <c r="V66" s="67" t="s">
        <v>72</v>
      </c>
      <c r="W66" s="67" t="s">
        <v>72</v>
      </c>
      <c r="X66" s="178"/>
    </row>
    <row r="67" spans="1:24" ht="15" customHeight="1">
      <c r="A67" s="120" t="s">
        <v>67</v>
      </c>
      <c r="B67" s="166">
        <f t="shared" si="1"/>
        <v>412</v>
      </c>
      <c r="C67" s="67">
        <v>5</v>
      </c>
      <c r="D67" s="67">
        <v>47</v>
      </c>
      <c r="E67" s="67">
        <v>214</v>
      </c>
      <c r="F67" s="44" t="s">
        <v>72</v>
      </c>
      <c r="G67" s="67">
        <v>2</v>
      </c>
      <c r="H67" s="67" t="s">
        <v>72</v>
      </c>
      <c r="I67" s="67" t="s">
        <v>72</v>
      </c>
      <c r="J67" s="67">
        <v>4</v>
      </c>
      <c r="K67" s="67">
        <v>5</v>
      </c>
      <c r="L67" s="67" t="s">
        <v>72</v>
      </c>
      <c r="M67" s="67" t="s">
        <v>72</v>
      </c>
      <c r="N67" s="67" t="s">
        <v>72</v>
      </c>
      <c r="O67" s="67">
        <v>20</v>
      </c>
      <c r="P67" s="67">
        <v>11</v>
      </c>
      <c r="Q67" s="67">
        <v>1</v>
      </c>
      <c r="R67" s="67">
        <v>93</v>
      </c>
      <c r="S67" s="67">
        <v>1</v>
      </c>
      <c r="T67" s="67">
        <v>9</v>
      </c>
      <c r="U67" s="67" t="s">
        <v>72</v>
      </c>
      <c r="V67" s="67" t="s">
        <v>72</v>
      </c>
      <c r="W67" s="67" t="s">
        <v>72</v>
      </c>
      <c r="X67" s="178"/>
    </row>
    <row r="68" spans="1:24" ht="15" customHeight="1">
      <c r="A68" s="120" t="s">
        <v>68</v>
      </c>
      <c r="B68" s="321">
        <f t="shared" si="1"/>
        <v>111</v>
      </c>
      <c r="C68" s="63">
        <v>1</v>
      </c>
      <c r="D68" s="63">
        <v>14</v>
      </c>
      <c r="E68" s="63">
        <v>41</v>
      </c>
      <c r="F68" s="44" t="s">
        <v>72</v>
      </c>
      <c r="G68" s="63">
        <v>2</v>
      </c>
      <c r="H68" s="67" t="s">
        <v>72</v>
      </c>
      <c r="I68" s="67" t="s">
        <v>72</v>
      </c>
      <c r="J68" s="63" t="s">
        <v>72</v>
      </c>
      <c r="K68" s="63">
        <v>2</v>
      </c>
      <c r="L68" s="67" t="s">
        <v>72</v>
      </c>
      <c r="M68" s="67" t="s">
        <v>72</v>
      </c>
      <c r="N68" s="67" t="s">
        <v>72</v>
      </c>
      <c r="O68" s="63">
        <v>7</v>
      </c>
      <c r="P68" s="63">
        <v>1</v>
      </c>
      <c r="Q68" s="63">
        <v>1</v>
      </c>
      <c r="R68" s="63">
        <v>38</v>
      </c>
      <c r="S68" s="63" t="s">
        <v>72</v>
      </c>
      <c r="T68" s="63">
        <v>4</v>
      </c>
      <c r="U68" s="67" t="s">
        <v>72</v>
      </c>
      <c r="V68" s="67" t="s">
        <v>72</v>
      </c>
      <c r="W68" s="67" t="s">
        <v>72</v>
      </c>
      <c r="X68" s="178"/>
    </row>
    <row r="69" spans="1:24" ht="15" customHeight="1">
      <c r="A69" s="296" t="s">
        <v>69</v>
      </c>
      <c r="B69" s="322">
        <f t="shared" si="1"/>
        <v>277</v>
      </c>
      <c r="C69" s="312">
        <v>1</v>
      </c>
      <c r="D69" s="312">
        <v>25</v>
      </c>
      <c r="E69" s="312">
        <v>170</v>
      </c>
      <c r="F69" s="303" t="s">
        <v>72</v>
      </c>
      <c r="G69" s="312">
        <v>1</v>
      </c>
      <c r="H69" s="312" t="s">
        <v>72</v>
      </c>
      <c r="I69" s="312" t="s">
        <v>72</v>
      </c>
      <c r="J69" s="312">
        <v>2</v>
      </c>
      <c r="K69" s="312">
        <v>2</v>
      </c>
      <c r="L69" s="312" t="s">
        <v>72</v>
      </c>
      <c r="M69" s="312" t="s">
        <v>72</v>
      </c>
      <c r="N69" s="312">
        <v>3</v>
      </c>
      <c r="O69" s="312">
        <v>12</v>
      </c>
      <c r="P69" s="312">
        <v>1</v>
      </c>
      <c r="Q69" s="312">
        <v>1</v>
      </c>
      <c r="R69" s="312">
        <v>57</v>
      </c>
      <c r="S69" s="312" t="s">
        <v>72</v>
      </c>
      <c r="T69" s="312">
        <v>1</v>
      </c>
      <c r="U69" s="312" t="s">
        <v>72</v>
      </c>
      <c r="V69" s="312" t="s">
        <v>72</v>
      </c>
      <c r="W69" s="312">
        <v>1</v>
      </c>
      <c r="X69" s="178"/>
    </row>
    <row r="71" spans="1:24">
      <c r="A71" s="9" t="s">
        <v>831</v>
      </c>
    </row>
  </sheetData>
  <mergeCells count="2">
    <mergeCell ref="A2:W2"/>
    <mergeCell ref="V3:W3"/>
  </mergeCells>
  <hyperlinks>
    <hyperlink ref="V3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65</vt:i4>
      </vt:variant>
      <vt:variant>
        <vt:lpstr>Named Ranges</vt:lpstr>
      </vt:variant>
      <vt:variant>
        <vt:i4>48</vt:i4>
      </vt:variant>
    </vt:vector>
  </HeadingPairs>
  <TitlesOfParts>
    <vt:vector size="113" baseType="lpstr">
      <vt:lpstr>Листа табела</vt:lpstr>
      <vt:lpstr>1.1.</vt:lpstr>
      <vt:lpstr>2.1.</vt:lpstr>
      <vt:lpstr>2.2.</vt:lpstr>
      <vt:lpstr>2.3.</vt:lpstr>
      <vt:lpstr>2.4.</vt:lpstr>
      <vt:lpstr>2.5.</vt:lpstr>
      <vt:lpstr>3.1.</vt:lpstr>
      <vt:lpstr>3.2.</vt:lpstr>
      <vt:lpstr>3.3.</vt:lpstr>
      <vt:lpstr>4.1.</vt:lpstr>
      <vt:lpstr>4.2.</vt:lpstr>
      <vt:lpstr>4.3.</vt:lpstr>
      <vt:lpstr>4.4.</vt:lpstr>
      <vt:lpstr>4.5.</vt:lpstr>
      <vt:lpstr>4.6.</vt:lpstr>
      <vt:lpstr>4.7.</vt:lpstr>
      <vt:lpstr>4.8.</vt:lpstr>
      <vt:lpstr>4.9.</vt:lpstr>
      <vt:lpstr>4.10.</vt:lpstr>
      <vt:lpstr>4.11.</vt:lpstr>
      <vt:lpstr>4.12.</vt:lpstr>
      <vt:lpstr>4.13.</vt:lpstr>
      <vt:lpstr>4.14.</vt:lpstr>
      <vt:lpstr>4.15.</vt:lpstr>
      <vt:lpstr>4.16.</vt:lpstr>
      <vt:lpstr>4.17.</vt:lpstr>
      <vt:lpstr>5.1.</vt:lpstr>
      <vt:lpstr>5.2.</vt:lpstr>
      <vt:lpstr>5.3.</vt:lpstr>
      <vt:lpstr>5.4.</vt:lpstr>
      <vt:lpstr>5.5.</vt:lpstr>
      <vt:lpstr>5.6.</vt:lpstr>
      <vt:lpstr>6.1.</vt:lpstr>
      <vt:lpstr>6.2.</vt:lpstr>
      <vt:lpstr>7.1.</vt:lpstr>
      <vt:lpstr>7.2.</vt:lpstr>
      <vt:lpstr>8.1.</vt:lpstr>
      <vt:lpstr>8.2.</vt:lpstr>
      <vt:lpstr>9.1.</vt:lpstr>
      <vt:lpstr>9.2.</vt:lpstr>
      <vt:lpstr>9.3.</vt:lpstr>
      <vt:lpstr>10.1.</vt:lpstr>
      <vt:lpstr>11.1.</vt:lpstr>
      <vt:lpstr>12.1.</vt:lpstr>
      <vt:lpstr>12.2.</vt:lpstr>
      <vt:lpstr>12.3.</vt:lpstr>
      <vt:lpstr>13.1.</vt:lpstr>
      <vt:lpstr>14.1.</vt:lpstr>
      <vt:lpstr>14.2.</vt:lpstr>
      <vt:lpstr>15.1.</vt:lpstr>
      <vt:lpstr>15.2.</vt:lpstr>
      <vt:lpstr>15.3.</vt:lpstr>
      <vt:lpstr>15.4.</vt:lpstr>
      <vt:lpstr>15.5.</vt:lpstr>
      <vt:lpstr>15.6.</vt:lpstr>
      <vt:lpstr>15.7.</vt:lpstr>
      <vt:lpstr>16.1.</vt:lpstr>
      <vt:lpstr>16.2.</vt:lpstr>
      <vt:lpstr>16.3.</vt:lpstr>
      <vt:lpstr>16.4.</vt:lpstr>
      <vt:lpstr>16.5.</vt:lpstr>
      <vt:lpstr>17.1.</vt:lpstr>
      <vt:lpstr>18.1.</vt:lpstr>
      <vt:lpstr>18.2.</vt:lpstr>
      <vt:lpstr>_2.2._Резултати_локалних_избора_за_начелнике_и_градоначелнике_општина_и_градова__2016.</vt:lpstr>
      <vt:lpstr>_2.3._Општи_подаци_о_локалним_изборима_за_скупштине_општина_и_градова__2016.</vt:lpstr>
      <vt:lpstr>'2.5.'!_2.5._Одборници_скупштина_градова_и_општина_према_полу_и_старости__2016.</vt:lpstr>
      <vt:lpstr>'3.1.'!_3.1._Број_пословних_субјеката_–_стање_31._децембар</vt:lpstr>
      <vt:lpstr>'3.2.'!_3.2._Број_пословних_субјеката_према_облику_организовања_–_стање_31._децембар_2016.</vt:lpstr>
      <vt:lpstr>'3.3.'!_3.3._Број_пословних_субјеката_према_подручјима_КД_–_стање_31._децембар_2016.</vt:lpstr>
      <vt:lpstr>_4.16._Рађања__умирања_и_бракови</vt:lpstr>
      <vt:lpstr>'4.17.'!_4.7._Рађања__умирања_и_бракови</vt:lpstr>
      <vt:lpstr>ftn1_29.33</vt:lpstr>
      <vt:lpstr>ftn1_29.34</vt:lpstr>
      <vt:lpstr>'12.3.'!ftn1_30.22</vt:lpstr>
      <vt:lpstr>Lista_tabela</vt:lpstr>
      <vt:lpstr>'10.1.'!Print_Area</vt:lpstr>
      <vt:lpstr>'13.1.'!Print_Area</vt:lpstr>
      <vt:lpstr>'3.2.'!Print_Area</vt:lpstr>
      <vt:lpstr>'9.2.'!Print_Area</vt:lpstr>
      <vt:lpstr>'9.3.'!Print_Area</vt:lpstr>
      <vt:lpstr>'1.1.'!Print_Titles</vt:lpstr>
      <vt:lpstr>'10.1.'!Print_Titles</vt:lpstr>
      <vt:lpstr>'12.3.'!Print_Titles</vt:lpstr>
      <vt:lpstr>'13.1.'!Print_Titles</vt:lpstr>
      <vt:lpstr>'14.1.'!Print_Titles</vt:lpstr>
      <vt:lpstr>'15.2.'!Print_Titles</vt:lpstr>
      <vt:lpstr>'15.3.'!Print_Titles</vt:lpstr>
      <vt:lpstr>'15.4.'!Print_Titles</vt:lpstr>
      <vt:lpstr>'15.5.'!Print_Titles</vt:lpstr>
      <vt:lpstr>'15.6.'!Print_Titles</vt:lpstr>
      <vt:lpstr>'15.7.'!Print_Titles</vt:lpstr>
      <vt:lpstr>'16.5.'!Print_Titles</vt:lpstr>
      <vt:lpstr>'18.1.'!Print_Titles</vt:lpstr>
      <vt:lpstr>'18.2.'!Print_Titles</vt:lpstr>
      <vt:lpstr>'2.1.'!Print_Titles</vt:lpstr>
      <vt:lpstr>'2.2.'!Print_Titles</vt:lpstr>
      <vt:lpstr>'2.3.'!Print_Titles</vt:lpstr>
      <vt:lpstr>'2.4.'!Print_Titles</vt:lpstr>
      <vt:lpstr>'2.5.'!Print_Titles</vt:lpstr>
      <vt:lpstr>'3.1.'!Print_Titles</vt:lpstr>
      <vt:lpstr>'3.2.'!Print_Titles</vt:lpstr>
      <vt:lpstr>'3.3.'!Print_Titles</vt:lpstr>
      <vt:lpstr>'4.17.'!Print_Titles</vt:lpstr>
      <vt:lpstr>'5.2.'!Print_Titles</vt:lpstr>
      <vt:lpstr>'5.3.'!Print_Titles</vt:lpstr>
      <vt:lpstr>'5.4.'!Print_Titles</vt:lpstr>
      <vt:lpstr>'5.5.'!Print_Titles</vt:lpstr>
      <vt:lpstr>'5.6.'!Print_Titles</vt:lpstr>
      <vt:lpstr>'9.1.'!Print_Titles</vt:lpstr>
      <vt:lpstr>'9.2.'!Print_Titles</vt:lpstr>
      <vt:lpstr>'9.3.'!Print_Titles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Vladan Sibinovic</cp:lastModifiedBy>
  <cp:lastPrinted>2016-12-30T10:24:36Z</cp:lastPrinted>
  <dcterms:created xsi:type="dcterms:W3CDTF">2016-06-03T09:16:05Z</dcterms:created>
  <dcterms:modified xsi:type="dcterms:W3CDTF">2017-12-21T08:23:41Z</dcterms:modified>
</cp:coreProperties>
</file>