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8\Obrazovanje\Srednje obrazovanje\Srednje skole_kraj\"/>
    </mc:Choice>
  </mc:AlternateContent>
  <bookViews>
    <workbookView xWindow="0" yWindow="0" windowWidth="25200" windowHeight="11985" tabRatio="650"/>
  </bookViews>
  <sheets>
    <sheet name="SSKraj16-17Prilog_Tab1-3" sheetId="1" r:id="rId1"/>
    <sheet name="SSKraj16-17Prilog_Tab4,5" sheetId="5" r:id="rId2"/>
    <sheet name="SSKraj16-17Prilog_Tab6,7" sheetId="2" r:id="rId3"/>
  </sheets>
  <definedNames>
    <definedName name="_xlnm.Print_Area" localSheetId="0">'SSKraj16-17Prilog_Tab1-3'!$A$1:$E$74</definedName>
    <definedName name="_xlnm.Print_Area" localSheetId="1">'SSKraj16-17Prilog_Tab4,5'!#REF!</definedName>
    <definedName name="_xlnm.Print_Area" localSheetId="2">'SSKraj16-17Prilog_Tab6,7'!#REF!</definedName>
    <definedName name="_xlnm.Print_Titles" localSheetId="1">'SSKraj16-17Prilog_Tab4,5'!#REF!</definedName>
    <definedName name="_xlnm.Print_Titles" localSheetId="2">'SSKraj16-17Prilog_Tab6,7'!#REF!</definedName>
  </definedNames>
  <calcPr calcId="152511"/>
</workbook>
</file>

<file path=xl/calcChain.xml><?xml version="1.0" encoding="utf-8"?>
<calcChain xmlns="http://schemas.openxmlformats.org/spreadsheetml/2006/main">
  <c r="B9" i="1" l="1"/>
  <c r="B15" i="1"/>
  <c r="C9" i="1"/>
  <c r="D24" i="5"/>
  <c r="E7" i="2"/>
  <c r="D35" i="1"/>
  <c r="C35" i="1"/>
  <c r="B35" i="1"/>
  <c r="D43" i="2"/>
  <c r="E43" i="2"/>
  <c r="F43" i="2"/>
  <c r="G43" i="2"/>
  <c r="D44" i="2"/>
  <c r="E44" i="2"/>
  <c r="F44" i="2"/>
  <c r="G44" i="2"/>
  <c r="C60" i="2"/>
  <c r="C58" i="2" s="1"/>
  <c r="C59" i="2"/>
  <c r="G58" i="2"/>
  <c r="F58" i="2"/>
  <c r="F42" i="2" s="1"/>
  <c r="E58" i="2"/>
  <c r="D58" i="2"/>
  <c r="C56" i="2"/>
  <c r="C55" i="2"/>
  <c r="G54" i="2"/>
  <c r="E54" i="2"/>
  <c r="D54" i="2"/>
  <c r="C52" i="2"/>
  <c r="C50" i="2" s="1"/>
  <c r="C51" i="2"/>
  <c r="F50" i="2"/>
  <c r="E50" i="2"/>
  <c r="D50" i="2"/>
  <c r="D42" i="2" s="1"/>
  <c r="C48" i="2"/>
  <c r="C47" i="2"/>
  <c r="C46" i="2" s="1"/>
  <c r="G46" i="2"/>
  <c r="G42" i="2" s="1"/>
  <c r="F46" i="2"/>
  <c r="E46" i="2"/>
  <c r="E42" i="2"/>
  <c r="D46" i="2"/>
  <c r="D7" i="2"/>
  <c r="F7" i="2"/>
  <c r="G7" i="2"/>
  <c r="D8" i="2"/>
  <c r="E8" i="2"/>
  <c r="F8" i="2"/>
  <c r="G8" i="2"/>
  <c r="C20" i="2"/>
  <c r="C19" i="2"/>
  <c r="C18" i="2" s="1"/>
  <c r="F18" i="2"/>
  <c r="E18" i="2"/>
  <c r="D18" i="2"/>
  <c r="C16" i="2"/>
  <c r="C14" i="2" s="1"/>
  <c r="C15" i="2"/>
  <c r="G14" i="2"/>
  <c r="F14" i="2"/>
  <c r="F6" i="2" s="1"/>
  <c r="E14" i="2"/>
  <c r="D14" i="2"/>
  <c r="C12" i="2"/>
  <c r="C8" i="2" s="1"/>
  <c r="C11" i="2"/>
  <c r="C10" i="2" s="1"/>
  <c r="D10" i="2"/>
  <c r="E10" i="2"/>
  <c r="E6" i="2"/>
  <c r="F10" i="2"/>
  <c r="G10" i="2"/>
  <c r="G6" i="2"/>
  <c r="D45" i="5"/>
  <c r="E45" i="5"/>
  <c r="F45" i="5"/>
  <c r="G45" i="5"/>
  <c r="D46" i="5"/>
  <c r="E46" i="5"/>
  <c r="F46" i="5"/>
  <c r="G46" i="5"/>
  <c r="C66" i="5"/>
  <c r="C65" i="5"/>
  <c r="C64" i="5"/>
  <c r="G64" i="5"/>
  <c r="G44" i="5" s="1"/>
  <c r="F64" i="5"/>
  <c r="E64" i="5"/>
  <c r="D64" i="5"/>
  <c r="C62" i="5"/>
  <c r="C60" i="5" s="1"/>
  <c r="C61" i="5"/>
  <c r="G60" i="5"/>
  <c r="F60" i="5"/>
  <c r="E60" i="5"/>
  <c r="D60" i="5"/>
  <c r="C57" i="5"/>
  <c r="C56" i="5"/>
  <c r="D56" i="5"/>
  <c r="C54" i="5"/>
  <c r="C53" i="5"/>
  <c r="C52" i="5"/>
  <c r="G52" i="5"/>
  <c r="F52" i="5"/>
  <c r="E52" i="5"/>
  <c r="E44" i="5" s="1"/>
  <c r="D52" i="5"/>
  <c r="C50" i="5"/>
  <c r="C49" i="5"/>
  <c r="C48" i="5"/>
  <c r="F48" i="5"/>
  <c r="E48" i="5"/>
  <c r="D48" i="5"/>
  <c r="D44" i="5"/>
  <c r="D9" i="5"/>
  <c r="E9" i="5"/>
  <c r="F9" i="5"/>
  <c r="G9" i="5"/>
  <c r="D10" i="5"/>
  <c r="E10" i="5"/>
  <c r="F10" i="5"/>
  <c r="G10" i="5"/>
  <c r="C26" i="5"/>
  <c r="C24" i="5"/>
  <c r="F24" i="5"/>
  <c r="F8" i="5"/>
  <c r="C22" i="5"/>
  <c r="C21" i="5"/>
  <c r="F20" i="5"/>
  <c r="E20" i="5"/>
  <c r="D20" i="5"/>
  <c r="C20" i="5"/>
  <c r="C18" i="5"/>
  <c r="C17" i="5"/>
  <c r="C16" i="5" s="1"/>
  <c r="G16" i="5"/>
  <c r="F16" i="5"/>
  <c r="E16" i="5"/>
  <c r="D16" i="5"/>
  <c r="D12" i="5"/>
  <c r="E12" i="5"/>
  <c r="E8" i="5" s="1"/>
  <c r="F12" i="5"/>
  <c r="G12" i="5"/>
  <c r="G8" i="5"/>
  <c r="C14" i="5"/>
  <c r="C10" i="5" s="1"/>
  <c r="C13" i="5"/>
  <c r="B71" i="1"/>
  <c r="B70" i="1"/>
  <c r="B73" i="1"/>
  <c r="B67" i="1"/>
  <c r="B64" i="1"/>
  <c r="B59" i="1"/>
  <c r="B58" i="1"/>
  <c r="B56" i="1"/>
  <c r="B55" i="1"/>
  <c r="B43" i="1" s="1"/>
  <c r="B44" i="1"/>
  <c r="C44" i="1"/>
  <c r="D44" i="1"/>
  <c r="C43" i="1"/>
  <c r="D43" i="1"/>
  <c r="B27" i="1"/>
  <c r="B24" i="1"/>
  <c r="B21" i="1"/>
  <c r="B13" i="1"/>
  <c r="B10" i="1" s="1"/>
  <c r="B18" i="1"/>
  <c r="B12" i="1"/>
  <c r="C10" i="1"/>
  <c r="D10" i="1"/>
  <c r="D9" i="1"/>
  <c r="C45" i="5"/>
  <c r="D8" i="5"/>
  <c r="F44" i="5"/>
  <c r="D6" i="2"/>
  <c r="C7" i="2"/>
  <c r="C54" i="2"/>
  <c r="C44" i="5" l="1"/>
  <c r="C6" i="2"/>
  <c r="C42" i="2"/>
  <c r="C44" i="2"/>
  <c r="C12" i="5"/>
  <c r="C8" i="5" s="1"/>
  <c r="C43" i="2"/>
  <c r="C46" i="5"/>
  <c r="C9" i="5"/>
</calcChain>
</file>

<file path=xl/sharedStrings.xml><?xml version="1.0" encoding="utf-8"?>
<sst xmlns="http://schemas.openxmlformats.org/spreadsheetml/2006/main" count="530" uniqueCount="125">
  <si>
    <t>укупно</t>
  </si>
  <si>
    <r>
      <t>ШКОЛСКА ГОДИНА/</t>
    </r>
    <r>
      <rPr>
        <i/>
        <sz val="11"/>
        <color indexed="56"/>
        <rFont val="Arial Narrow"/>
        <family val="2"/>
      </rPr>
      <t>SCHOOL YEAR</t>
    </r>
  </si>
  <si>
    <t>Укупно</t>
  </si>
  <si>
    <t>Total</t>
  </si>
  <si>
    <t>свега</t>
  </si>
  <si>
    <t>мушки</t>
  </si>
  <si>
    <t>женски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</si>
  <si>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</si>
  <si>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Промјенили школу</t>
  </si>
  <si>
    <t>ПРОМЈЕНИЛИ ШКОЛУ И ОТИШЛИ У</t>
  </si>
  <si>
    <t>Другу школу у ФБиХ</t>
  </si>
  <si>
    <t>Другу школу у РС</t>
  </si>
  <si>
    <t>Другу школу у ДБ</t>
  </si>
  <si>
    <t>Иностранство</t>
  </si>
  <si>
    <t>Непознато</t>
  </si>
  <si>
    <t>Лошег успјеха у школи</t>
  </si>
  <si>
    <t>Из економских разлога</t>
  </si>
  <si>
    <t>Из личних разлога</t>
  </si>
  <si>
    <t>Мушки</t>
  </si>
  <si>
    <t>Male</t>
  </si>
  <si>
    <t>Женски</t>
  </si>
  <si>
    <t>Female</t>
  </si>
  <si>
    <t>Changed school</t>
  </si>
  <si>
    <t>од тога приватне</t>
  </si>
  <si>
    <t>Гимназије</t>
  </si>
  <si>
    <t>Умјетничке школе</t>
  </si>
  <si>
    <t>Вјерске школе</t>
  </si>
  <si>
    <t>Школе за дјецу са пос.потребама</t>
  </si>
  <si>
    <t>Општи програми</t>
  </si>
  <si>
    <t>Средње образовање/општи програми</t>
  </si>
  <si>
    <t>Хуманистичке науке и умјетност</t>
  </si>
  <si>
    <t>Друштвене науке</t>
  </si>
  <si>
    <t>Бизнис и администрација</t>
  </si>
  <si>
    <t>Инжењеринг,производња и конструкција</t>
  </si>
  <si>
    <t>Пољопривреда</t>
  </si>
  <si>
    <t>Здравље, социјална заштита</t>
  </si>
  <si>
    <t>Услуге</t>
  </si>
  <si>
    <t>I</t>
  </si>
  <si>
    <t>II</t>
  </si>
  <si>
    <t>III</t>
  </si>
  <si>
    <t>IV</t>
  </si>
  <si>
    <t>разред</t>
  </si>
  <si>
    <t xml:space="preserve">Разлози промјене школе </t>
  </si>
  <si>
    <t>Врста средње школе</t>
  </si>
  <si>
    <t>Разлози прекидања школовања</t>
  </si>
  <si>
    <t>ПРЕКИНУЛИ ШКОЛОВАЊЕ ЗБОГ:</t>
  </si>
  <si>
    <t xml:space="preserve">Из социјалних разлога (недостатак </t>
  </si>
  <si>
    <t>подршке у породици)</t>
  </si>
  <si>
    <t>(материјална ситуација)</t>
  </si>
  <si>
    <t>(болест,брак и други)</t>
  </si>
  <si>
    <t xml:space="preserve">УКУПНО ПРОМЈЕНИЛИ ШКОЛУ </t>
  </si>
  <si>
    <t>Школе за дјецу са посебним потребама</t>
  </si>
  <si>
    <t>Grammar schools</t>
  </si>
  <si>
    <t>Art schools</t>
  </si>
  <si>
    <t>Religious schools</t>
  </si>
  <si>
    <t>Schools for children with special needs</t>
  </si>
  <si>
    <t>all</t>
  </si>
  <si>
    <t>male</t>
  </si>
  <si>
    <t>female</t>
  </si>
  <si>
    <t>General programmes</t>
  </si>
  <si>
    <t>Secondary education/general programmes</t>
  </si>
  <si>
    <t>Services</t>
  </si>
  <si>
    <t>Health care, social protection</t>
  </si>
  <si>
    <t>Agriculture</t>
  </si>
  <si>
    <t>Engineering, manufacturing and construction</t>
  </si>
  <si>
    <t>Business and administration</t>
  </si>
  <si>
    <t>Social sciences</t>
  </si>
  <si>
    <t>Humanities and arts</t>
  </si>
  <si>
    <t>total</t>
  </si>
  <si>
    <t xml:space="preserve">male </t>
  </si>
  <si>
    <t>TOTAL</t>
  </si>
  <si>
    <t>Type of secondary school</t>
  </si>
  <si>
    <t>I разред</t>
  </si>
  <si>
    <t>II разред</t>
  </si>
  <si>
    <t>III разред</t>
  </si>
  <si>
    <t>IV разред</t>
  </si>
  <si>
    <t>grade 1</t>
  </si>
  <si>
    <t>grade 2</t>
  </si>
  <si>
    <t>grade 3</t>
  </si>
  <si>
    <t>grade 4</t>
  </si>
  <si>
    <t>Reasons for changing school</t>
  </si>
  <si>
    <t>CHANGED SCHOOL AND WENT</t>
  </si>
  <si>
    <t>to another school in the FBiH</t>
  </si>
  <si>
    <t>to another school in RS</t>
  </si>
  <si>
    <t>to another school in BD</t>
  </si>
  <si>
    <t>abroad</t>
  </si>
  <si>
    <t>Unknown</t>
  </si>
  <si>
    <t>Reasons for discontinuing schooling</t>
  </si>
  <si>
    <t>DISCONTINUED SCHOOLING DUE TO</t>
  </si>
  <si>
    <t>poor results at school</t>
  </si>
  <si>
    <t>social reasons (lack of support in the family)</t>
  </si>
  <si>
    <t>economic reasons</t>
  </si>
  <si>
    <t>personal reasons</t>
  </si>
  <si>
    <t>of which private schools</t>
  </si>
  <si>
    <t>Vocational technical schools</t>
  </si>
  <si>
    <t>Vocational schools</t>
  </si>
  <si>
    <t>Стручне техничке школе</t>
  </si>
  <si>
    <t>Стручне школе</t>
  </si>
  <si>
    <r>
      <t xml:space="preserve">Прекинули школовање
</t>
    </r>
    <r>
      <rPr>
        <i/>
        <sz val="8"/>
        <color indexed="8"/>
        <rFont val="Arial Narrow"/>
        <family val="2"/>
      </rPr>
      <t>Discontinued schooling</t>
    </r>
  </si>
  <si>
    <t>УКУПНО</t>
  </si>
  <si>
    <t xml:space="preserve">УКУПНО </t>
  </si>
  <si>
    <t xml:space="preserve">свега </t>
  </si>
  <si>
    <t>Наука</t>
  </si>
  <si>
    <t>-</t>
  </si>
  <si>
    <t>од тога, приватне школе</t>
  </si>
  <si>
    <t>of which, private schools</t>
  </si>
  <si>
    <t>Science</t>
  </si>
  <si>
    <t>Sex</t>
  </si>
  <si>
    <t>Пол</t>
  </si>
  <si>
    <t>6. УЧЕНИЦИ КОЈИ СУ У ПЕРИОДУ ОД 01.09.2016. ДО 31.08.2017. ГОДИНЕ ПРЕКИНУЛИ ШКОЛОВАЊЕ, ПО ПОЛУ И РАЗРЕДИМА</t>
  </si>
  <si>
    <r>
      <t xml:space="preserve">    PUPILS WHO DISCONTINUED SCHOOLING IN THE PERIOD BETWEEN 1st SEPTEMBER 2016 AND 31</t>
    </r>
    <r>
      <rPr>
        <i/>
        <vertAlign val="superscript"/>
        <sz val="8"/>
        <rFont val="Arial Narrow"/>
        <family val="2"/>
      </rPr>
      <t>st</t>
    </r>
    <r>
      <rPr>
        <i/>
        <sz val="8"/>
        <rFont val="Arial Narrow"/>
        <family val="2"/>
      </rPr>
      <t xml:space="preserve"> AUGUST 2017, BY SEX AND GRADE</t>
    </r>
  </si>
  <si>
    <t>4. УЧЕНИЦИ КОЈИ СУ У ПЕРИОДУ ОД 01.09.2016.  ДО 31.08.2017. ГОДИНЕ ПРОМЈЕНИЛИ ШКОЛУ, ПО ПОЛУ И РАЗРЕДИМА</t>
  </si>
  <si>
    <r>
      <t xml:space="preserve">    PUPILS WHO CHANGED SCHOOL IN THE PERIOD BETWEEN 1</t>
    </r>
    <r>
      <rPr>
        <i/>
        <vertAlign val="superscript"/>
        <sz val="8"/>
        <rFont val="Arial Narrow"/>
        <family val="2"/>
      </rPr>
      <t>st</t>
    </r>
    <r>
      <rPr>
        <i/>
        <sz val="8"/>
        <rFont val="Arial Narrow"/>
        <family val="2"/>
      </rPr>
      <t xml:space="preserve"> SEPTEMBER 2016 AND 31</t>
    </r>
    <r>
      <rPr>
        <i/>
        <vertAlign val="superscript"/>
        <sz val="8"/>
        <rFont val="Arial Narrow"/>
        <family val="2"/>
      </rPr>
      <t>st</t>
    </r>
    <r>
      <rPr>
        <i/>
        <sz val="8"/>
        <rFont val="Arial Narrow"/>
        <family val="2"/>
      </rPr>
      <t xml:space="preserve"> AUGUST 2017, BY SEX AND GRADE</t>
    </r>
  </si>
  <si>
    <t xml:space="preserve">5. УЧЕНИЦИ КОЈИ СУ У ПЕРИОДУ ОД 01.09.2016. ДО 31.08.2017. ГОДИНЕ ПРОМЈЕНИЛИ ШКОЛУ ПРЕМА РАЗЛОЗИМА ПРОМЈЕНЕ ШКОЛЕ </t>
  </si>
  <si>
    <r>
      <t xml:space="preserve">    PUPILS WHO CHANGED SCHOOL IN THE PERIOD BETWEEN 1st SEPTEMBER 2016 AND 31</t>
    </r>
    <r>
      <rPr>
        <i/>
        <vertAlign val="superscript"/>
        <sz val="8"/>
        <rFont val="Arial Narrow"/>
        <family val="2"/>
      </rPr>
      <t xml:space="preserve">st </t>
    </r>
    <r>
      <rPr>
        <i/>
        <sz val="8"/>
        <rFont val="Arial Narrow"/>
        <family val="2"/>
      </rPr>
      <t>AUGUST 2017, BY REASON</t>
    </r>
  </si>
  <si>
    <t>1. УЧЕНИЦИ СРЕДЊИХ ШКОЛА КОЈИ СУ ЗАВРШИЛИ  ШКОЛУ  У ПЕРИОДУ ОД 26.09.2016. ДО 25.09.2017. ГОДИНЕ, ПРЕМА ПОЛУ</t>
  </si>
  <si>
    <r>
      <t xml:space="preserve">   SECONDARY SCHOOL PUPILS WHO COMPLETED SCHOOL IN THE PERIOD BETWEEN 26</t>
    </r>
    <r>
      <rPr>
        <i/>
        <vertAlign val="superscript"/>
        <sz val="8"/>
        <rFont val="Arial Narrow"/>
        <family val="2"/>
      </rPr>
      <t>th</t>
    </r>
    <r>
      <rPr>
        <i/>
        <sz val="8"/>
        <rFont val="Arial Narrow"/>
        <family val="2"/>
      </rPr>
      <t xml:space="preserve"> SEPTEMBER 2016 AND 25</t>
    </r>
    <r>
      <rPr>
        <i/>
        <vertAlign val="superscript"/>
        <sz val="8"/>
        <rFont val="Arial Narrow"/>
        <family val="2"/>
      </rPr>
      <t>th</t>
    </r>
    <r>
      <rPr>
        <i/>
        <sz val="8"/>
        <rFont val="Arial Narrow"/>
        <family val="2"/>
      </rPr>
      <t xml:space="preserve"> SEPTEMBER 2017, BY SEX </t>
    </r>
  </si>
  <si>
    <t>3. УЧЕНИЦИ СРЕДЊИХ ШКОЛА КОЈИ СУ ЗАВРШИЛИ ШКОЛУ, ПО ПОЛУ И ПОЉУ ОБРАЗОВАЊА, НА КРАЈУ ШКОЛСКЕ 2016/2017.</t>
  </si>
  <si>
    <t xml:space="preserve">   SECONDARY SCHOOL PUPILS WHO COMPLETED SCHOOL BY SEX AND FIELD OF STUDY AT THE END OF THE SCHOOL YEAR 2016/2017</t>
  </si>
  <si>
    <t>2. УЧЕНИЦИ КОЈИ СУ ЗАВРШИЛИ СРЕДЊЕ ОБРАЗОВАЊЕ ОДРАСЛИХ ПРЕМА ПОЛУ ПЕРИОДУ ОД 26.09.2016. ДО 25.09.2017.</t>
  </si>
  <si>
    <r>
      <t xml:space="preserve">   ADULT SECONDARY SCHOOL PUPILS WHO COMPLETED SCHOOL IN THE PERIOD 26</t>
    </r>
    <r>
      <rPr>
        <i/>
        <vertAlign val="superscript"/>
        <sz val="8"/>
        <rFont val="Arial Narrow"/>
        <family val="2"/>
      </rPr>
      <t xml:space="preserve">th </t>
    </r>
    <r>
      <rPr>
        <i/>
        <sz val="8"/>
        <rFont val="Arial Narrow"/>
        <family val="2"/>
      </rPr>
      <t>SEPTEMBER 2016 TO 25</t>
    </r>
    <r>
      <rPr>
        <i/>
        <vertAlign val="superscript"/>
        <sz val="8"/>
        <rFont val="Arial Narrow"/>
        <family val="2"/>
      </rPr>
      <t>th</t>
    </r>
    <r>
      <rPr>
        <i/>
        <sz val="8"/>
        <rFont val="Arial Narrow"/>
        <family val="2"/>
      </rPr>
      <t xml:space="preserve"> SEPTEMBER 2017, BY SEX</t>
    </r>
  </si>
  <si>
    <r>
      <t xml:space="preserve">    PUPILS WHO DISCONTINUED SCHOOLING IN THE PERIOD BETWEEN 1st SEPTEMBER 2016 AND 31</t>
    </r>
    <r>
      <rPr>
        <i/>
        <vertAlign val="superscript"/>
        <sz val="8"/>
        <rFont val="Arial Narrow"/>
        <family val="2"/>
      </rPr>
      <t>st</t>
    </r>
    <r>
      <rPr>
        <i/>
        <sz val="8"/>
        <rFont val="Arial Narrow"/>
        <family val="2"/>
      </rPr>
      <t xml:space="preserve"> AUGUST 2017, BY REASON</t>
    </r>
  </si>
  <si>
    <t>7. УЧЕНИЦИ КОЈИ СУ У ПЕРИОДУ ОД 01.09.2016. ДО 31.08.2017. ГОДИНЕ ПРЕКИНУЛИ ШКОЛОВАЊЕ ПРЕМА РАЗЛОЗИМА  ПРЕКИДАЊА ШКОЛОВАЊА</t>
  </si>
  <si>
    <r>
      <rPr>
        <b/>
        <sz val="10"/>
        <color indexed="56"/>
        <rFont val="Arial Narrow"/>
        <family val="2"/>
      </rPr>
      <t>крај/</t>
    </r>
    <r>
      <rPr>
        <b/>
        <i/>
        <sz val="10"/>
        <color indexed="56"/>
        <rFont val="Arial Narrow"/>
        <family val="2"/>
      </rPr>
      <t>end of</t>
    </r>
    <r>
      <rPr>
        <b/>
        <sz val="14"/>
        <color indexed="56"/>
        <rFont val="Arial Narrow"/>
        <family val="2"/>
      </rPr>
      <t xml:space="preserve"> 2016/2017</t>
    </r>
  </si>
  <si>
    <r>
      <t xml:space="preserve">25. IV 2018. Број/No. </t>
    </r>
    <r>
      <rPr>
        <b/>
        <sz val="10"/>
        <color indexed="56"/>
        <rFont val="Arial Narrow"/>
        <family val="2"/>
        <charset val="238"/>
      </rPr>
      <t>118/18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</si>
</sst>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0.0"/>
  </numFmts>
  <fonts count="29" x14ac:knownFonts="1">
    <font>
      <sz val="10"/>
      <name val="Times New Roman"/>
    </font>
    <font>
      <sz val="8"/>
      <name val="Times New Roman"/>
      <family val="1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</font>
    <font>
      <sz val="11"/>
      <color indexed="56"/>
      <name val="Arial Narrow"/>
      <family val="2"/>
    </font>
    <font>
      <i/>
      <sz val="11"/>
      <color indexed="56"/>
      <name val="Arial Narrow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sz val="8"/>
      <color indexed="56"/>
      <name val="Arial Narrow"/>
      <family val="2"/>
    </font>
    <font>
      <sz val="11"/>
      <name val="Calibri"/>
      <family val="2"/>
    </font>
    <font>
      <b/>
      <i/>
      <sz val="8"/>
      <color indexed="56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i/>
      <sz val="8"/>
      <name val="Times New Roman"/>
      <family val="1"/>
    </font>
    <font>
      <i/>
      <sz val="8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  <charset val="238"/>
    </font>
    <font>
      <i/>
      <vertAlign val="superscript"/>
      <sz val="8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8"/>
      <color rgb="FF003366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8"/>
      <color rgb="FFFF0000"/>
      <name val="Arial Narrow"/>
      <family val="2"/>
    </font>
    <font>
      <i/>
      <sz val="8"/>
      <color theme="1"/>
      <name val="Arial Narrow"/>
      <family val="2"/>
    </font>
    <font>
      <b/>
      <sz val="10"/>
      <color indexed="5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/>
    <xf numFmtId="0" fontId="15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2" fillId="0" borderId="0" xfId="0" applyFont="1" applyBorder="1"/>
    <xf numFmtId="0" fontId="23" fillId="2" borderId="1" xfId="0" applyFont="1" applyFill="1" applyBorder="1" applyAlignment="1">
      <alignment horizontal="center"/>
    </xf>
    <xf numFmtId="0" fontId="11" fillId="0" borderId="2" xfId="0" applyFont="1" applyBorder="1"/>
    <xf numFmtId="0" fontId="23" fillId="0" borderId="3" xfId="0" applyFont="1" applyBorder="1"/>
    <xf numFmtId="0" fontId="24" fillId="0" borderId="0" xfId="0" applyFont="1"/>
    <xf numFmtId="0" fontId="23" fillId="0" borderId="0" xfId="0" applyFont="1" applyBorder="1" applyAlignment="1">
      <alignment wrapText="1"/>
    </xf>
    <xf numFmtId="1" fontId="23" fillId="0" borderId="0" xfId="0" applyNumberFormat="1" applyFont="1" applyBorder="1" applyAlignment="1">
      <alignment horizontal="right" indent="1"/>
    </xf>
    <xf numFmtId="0" fontId="25" fillId="0" borderId="0" xfId="0" applyFont="1" applyBorder="1" applyAlignment="1">
      <alignment wrapText="1"/>
    </xf>
    <xf numFmtId="0" fontId="2" fillId="0" borderId="0" xfId="0" applyFont="1" applyBorder="1"/>
    <xf numFmtId="0" fontId="24" fillId="0" borderId="0" xfId="0" applyFont="1" applyAlignment="1">
      <alignment horizontal="center"/>
    </xf>
    <xf numFmtId="0" fontId="23" fillId="0" borderId="0" xfId="0" applyFont="1" applyBorder="1"/>
    <xf numFmtId="0" fontId="4" fillId="0" borderId="0" xfId="0" applyFont="1" applyBorder="1"/>
    <xf numFmtId="0" fontId="4" fillId="0" borderId="0" xfId="1" applyFont="1" applyBorder="1"/>
    <xf numFmtId="0" fontId="4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Border="1"/>
    <xf numFmtId="0" fontId="23" fillId="3" borderId="1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" fillId="0" borderId="3" xfId="1" applyFont="1" applyBorder="1"/>
    <xf numFmtId="0" fontId="4" fillId="3" borderId="5" xfId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3" fillId="0" borderId="3" xfId="0" applyFont="1" applyBorder="1" applyAlignment="1"/>
    <xf numFmtId="0" fontId="13" fillId="0" borderId="0" xfId="1" applyFont="1" applyBorder="1"/>
    <xf numFmtId="1" fontId="16" fillId="0" borderId="0" xfId="0" applyNumberFormat="1" applyFont="1"/>
    <xf numFmtId="0" fontId="25" fillId="0" borderId="0" xfId="0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6" fillId="0" borderId="0" xfId="0" applyFont="1"/>
    <xf numFmtId="0" fontId="25" fillId="3" borderId="5" xfId="0" applyFont="1" applyFill="1" applyBorder="1" applyAlignment="1">
      <alignment horizontal="center"/>
    </xf>
    <xf numFmtId="0" fontId="25" fillId="0" borderId="0" xfId="0" applyFont="1" applyBorder="1"/>
    <xf numFmtId="0" fontId="4" fillId="0" borderId="6" xfId="1" applyFont="1" applyBorder="1"/>
    <xf numFmtId="0" fontId="8" fillId="0" borderId="0" xfId="0" applyFont="1" applyAlignment="1"/>
    <xf numFmtId="0" fontId="18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4" fillId="0" borderId="2" xfId="0" applyFont="1" applyBorder="1"/>
    <xf numFmtId="0" fontId="24" fillId="0" borderId="3" xfId="0" applyFont="1" applyBorder="1"/>
    <xf numFmtId="0" fontId="4" fillId="0" borderId="3" xfId="0" applyFont="1" applyBorder="1"/>
    <xf numFmtId="0" fontId="25" fillId="0" borderId="7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13" fillId="0" borderId="0" xfId="0" applyFont="1" applyAlignment="1">
      <alignment vertical="top"/>
    </xf>
    <xf numFmtId="0" fontId="24" fillId="3" borderId="2" xfId="0" applyFont="1" applyFill="1" applyBorder="1" applyAlignment="1">
      <alignment horizontal="center"/>
    </xf>
    <xf numFmtId="0" fontId="24" fillId="3" borderId="9" xfId="0" applyFont="1" applyFill="1" applyBorder="1"/>
    <xf numFmtId="0" fontId="24" fillId="3" borderId="7" xfId="0" applyFont="1" applyFill="1" applyBorder="1"/>
    <xf numFmtId="0" fontId="24" fillId="3" borderId="10" xfId="0" applyFont="1" applyFill="1" applyBorder="1"/>
    <xf numFmtId="0" fontId="26" fillId="0" borderId="0" xfId="0" applyFont="1" applyAlignment="1">
      <alignment vertical="top"/>
    </xf>
    <xf numFmtId="0" fontId="24" fillId="0" borderId="0" xfId="0" applyFont="1" applyAlignment="1"/>
    <xf numFmtId="0" fontId="25" fillId="2" borderId="5" xfId="0" applyFont="1" applyFill="1" applyBorder="1" applyAlignment="1">
      <alignment horizontal="center" vertical="top"/>
    </xf>
    <xf numFmtId="0" fontId="14" fillId="0" borderId="3" xfId="0" applyFont="1" applyFill="1" applyBorder="1"/>
    <xf numFmtId="0" fontId="14" fillId="0" borderId="3" xfId="0" applyFont="1" applyBorder="1"/>
    <xf numFmtId="0" fontId="14" fillId="0" borderId="3" xfId="0" applyFont="1" applyFill="1" applyBorder="1" applyAlignment="1">
      <alignment horizontal="center"/>
    </xf>
    <xf numFmtId="0" fontId="24" fillId="3" borderId="2" xfId="0" applyFont="1" applyFill="1" applyBorder="1"/>
    <xf numFmtId="0" fontId="25" fillId="3" borderId="7" xfId="0" applyFont="1" applyFill="1" applyBorder="1" applyAlignment="1">
      <alignment wrapText="1"/>
    </xf>
    <xf numFmtId="0" fontId="25" fillId="3" borderId="10" xfId="0" applyFont="1" applyFill="1" applyBorder="1" applyAlignment="1">
      <alignment wrapText="1"/>
    </xf>
    <xf numFmtId="0" fontId="24" fillId="0" borderId="0" xfId="0" applyFont="1" applyAlignment="1">
      <alignment horizontal="right" indent="2"/>
    </xf>
    <xf numFmtId="1" fontId="23" fillId="0" borderId="0" xfId="0" applyNumberFormat="1" applyFont="1" applyBorder="1" applyAlignment="1">
      <alignment horizontal="right" indent="2"/>
    </xf>
    <xf numFmtId="0" fontId="13" fillId="0" borderId="8" xfId="1" applyFont="1" applyBorder="1"/>
    <xf numFmtId="0" fontId="4" fillId="0" borderId="0" xfId="1" applyFont="1" applyBorder="1" applyAlignment="1">
      <alignment horizontal="right" indent="1"/>
    </xf>
    <xf numFmtId="0" fontId="4" fillId="3" borderId="3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5" xfId="0" applyFont="1" applyFill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0" borderId="2" xfId="0" applyFont="1" applyFill="1" applyBorder="1"/>
    <xf numFmtId="0" fontId="24" fillId="0" borderId="0" xfId="2" applyFont="1" applyBorder="1" applyAlignment="1">
      <alignment horizontal="right" indent="2"/>
    </xf>
    <xf numFmtId="0" fontId="14" fillId="0" borderId="0" xfId="3" applyFont="1" applyFill="1" applyBorder="1" applyAlignment="1">
      <alignment horizontal="right" wrapText="1" indent="2"/>
    </xf>
    <xf numFmtId="1" fontId="4" fillId="0" borderId="0" xfId="0" applyNumberFormat="1" applyFont="1" applyBorder="1" applyAlignment="1">
      <alignment horizontal="right" indent="2"/>
    </xf>
    <xf numFmtId="0" fontId="4" fillId="0" borderId="0" xfId="1" applyFont="1" applyBorder="1" applyAlignment="1">
      <alignment horizontal="right" indent="2"/>
    </xf>
    <xf numFmtId="0" fontId="25" fillId="3" borderId="5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/>
    </xf>
    <xf numFmtId="0" fontId="24" fillId="0" borderId="0" xfId="2" applyFont="1" applyBorder="1" applyAlignment="1">
      <alignment horizontal="right" indent="1"/>
    </xf>
    <xf numFmtId="0" fontId="14" fillId="0" borderId="0" xfId="3" applyFont="1" applyFill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indent="1"/>
    </xf>
    <xf numFmtId="0" fontId="24" fillId="0" borderId="0" xfId="2" applyFont="1" applyFill="1" applyAlignment="1">
      <alignment horizontal="right" indent="1"/>
    </xf>
    <xf numFmtId="0" fontId="13" fillId="0" borderId="0" xfId="0" applyFont="1" applyBorder="1" applyAlignment="1">
      <alignment vertical="top"/>
    </xf>
    <xf numFmtId="0" fontId="19" fillId="0" borderId="0" xfId="0" applyFont="1"/>
    <xf numFmtId="0" fontId="19" fillId="0" borderId="0" xfId="0" applyFont="1" applyFill="1"/>
    <xf numFmtId="0" fontId="14" fillId="0" borderId="3" xfId="0" applyFont="1" applyFill="1" applyBorder="1" applyAlignment="1">
      <alignment horizontal="left"/>
    </xf>
    <xf numFmtId="193" fontId="4" fillId="0" borderId="0" xfId="1" applyNumberFormat="1" applyFont="1" applyBorder="1"/>
    <xf numFmtId="193" fontId="2" fillId="0" borderId="0" xfId="0" applyNumberFormat="1" applyFont="1"/>
    <xf numFmtId="193" fontId="1" fillId="0" borderId="0" xfId="0" applyNumberFormat="1" applyFont="1"/>
    <xf numFmtId="0" fontId="14" fillId="0" borderId="3" xfId="0" applyFont="1" applyFill="1" applyBorder="1" applyAlignment="1">
      <alignment horizontal="left" indent="2"/>
    </xf>
    <xf numFmtId="0" fontId="25" fillId="0" borderId="8" xfId="0" applyFont="1" applyBorder="1" applyAlignment="1">
      <alignment horizontal="left" wrapText="1" indent="2"/>
    </xf>
    <xf numFmtId="0" fontId="13" fillId="0" borderId="0" xfId="0" applyFont="1" applyAlignment="1"/>
    <xf numFmtId="0" fontId="27" fillId="0" borderId="0" xfId="0" applyFont="1" applyAlignment="1">
      <alignment horizontal="left"/>
    </xf>
    <xf numFmtId="0" fontId="11" fillId="0" borderId="6" xfId="0" applyFont="1" applyBorder="1"/>
    <xf numFmtId="0" fontId="23" fillId="0" borderId="0" xfId="0" applyFont="1" applyBorder="1" applyAlignment="1">
      <alignment horizontal="left" indent="1"/>
    </xf>
    <xf numFmtId="0" fontId="4" fillId="0" borderId="2" xfId="1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4" fillId="0" borderId="6" xfId="1" applyFont="1" applyFill="1" applyBorder="1"/>
    <xf numFmtId="0" fontId="23" fillId="0" borderId="3" xfId="0" applyFont="1" applyFill="1" applyBorder="1"/>
    <xf numFmtId="0" fontId="23" fillId="0" borderId="0" xfId="0" applyFont="1" applyFill="1" applyBorder="1"/>
    <xf numFmtId="1" fontId="24" fillId="0" borderId="0" xfId="2" applyNumberFormat="1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left"/>
    </xf>
    <xf numFmtId="0" fontId="13" fillId="0" borderId="0" xfId="1" applyFont="1" applyFill="1" applyBorder="1"/>
    <xf numFmtId="193" fontId="4" fillId="0" borderId="0" xfId="1" applyNumberFormat="1" applyFont="1" applyFill="1" applyBorder="1"/>
    <xf numFmtId="1" fontId="23" fillId="0" borderId="0" xfId="0" applyNumberFormat="1" applyFont="1" applyFill="1" applyBorder="1" applyAlignment="1">
      <alignment horizontal="right" indent="2"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7" xfId="1" applyFont="1" applyFill="1" applyBorder="1"/>
    <xf numFmtId="0" fontId="4" fillId="0" borderId="8" xfId="1" applyFont="1" applyFill="1" applyBorder="1"/>
    <xf numFmtId="0" fontId="4" fillId="0" borderId="6" xfId="0" applyFont="1" applyFill="1" applyBorder="1"/>
    <xf numFmtId="0" fontId="23" fillId="0" borderId="3" xfId="0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right" indent="1"/>
    </xf>
    <xf numFmtId="0" fontId="25" fillId="0" borderId="7" xfId="0" applyFont="1" applyFill="1" applyBorder="1" applyAlignment="1">
      <alignment horizontal="left"/>
    </xf>
    <xf numFmtId="0" fontId="1" fillId="0" borderId="0" xfId="0" applyFont="1" applyFill="1"/>
    <xf numFmtId="193" fontId="1" fillId="0" borderId="0" xfId="0" applyNumberFormat="1" applyFont="1" applyFill="1"/>
    <xf numFmtId="0" fontId="23" fillId="0" borderId="6" xfId="0" applyFont="1" applyFill="1" applyBorder="1"/>
    <xf numFmtId="0" fontId="25" fillId="0" borderId="6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25" fillId="0" borderId="8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" fontId="16" fillId="0" borderId="8" xfId="0" applyNumberFormat="1" applyFont="1" applyBorder="1" applyAlignment="1">
      <alignment horizontal="left"/>
    </xf>
    <xf numFmtId="0" fontId="1" fillId="0" borderId="7" xfId="0" applyFont="1" applyFill="1" applyBorder="1"/>
    <xf numFmtId="1" fontId="16" fillId="0" borderId="8" xfId="0" applyNumberFormat="1" applyFont="1" applyFill="1" applyBorder="1"/>
    <xf numFmtId="1" fontId="1" fillId="0" borderId="0" xfId="0" applyNumberFormat="1" applyFont="1"/>
    <xf numFmtId="0" fontId="14" fillId="0" borderId="0" xfId="3" applyFont="1" applyFill="1" applyBorder="1" applyAlignment="1">
      <alignment horizontal="center" wrapText="1"/>
    </xf>
    <xf numFmtId="0" fontId="24" fillId="0" borderId="0" xfId="2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2" borderId="2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left" vertical="top"/>
    </xf>
    <xf numFmtId="0" fontId="4" fillId="3" borderId="1" xfId="0" applyFont="1" applyFill="1" applyBorder="1"/>
    <xf numFmtId="0" fontId="4" fillId="3" borderId="4" xfId="0" applyFont="1" applyFill="1" applyBorder="1"/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Normal="100" workbookViewId="0">
      <selection activeCell="B3" sqref="B3"/>
    </sheetView>
  </sheetViews>
  <sheetFormatPr defaultRowHeight="15" customHeight="1" x14ac:dyDescent="0.15"/>
  <cols>
    <col min="1" max="1" width="34.83203125" style="2" customWidth="1"/>
    <col min="2" max="4" width="12" style="2" customWidth="1"/>
    <col min="5" max="5" width="39.6640625" style="2" customWidth="1"/>
    <col min="6" max="6" width="5" style="2" customWidth="1"/>
    <col min="7" max="7" width="6" style="2" customWidth="1"/>
    <col min="8" max="8" width="7.83203125" style="2" customWidth="1"/>
    <col min="9" max="9" width="10.5" style="2" customWidth="1"/>
    <col min="10" max="10" width="6.5" style="2" customWidth="1"/>
    <col min="11" max="11" width="4.83203125" style="2" customWidth="1"/>
    <col min="12" max="12" width="7.1640625" style="2" customWidth="1"/>
    <col min="13" max="13" width="6.83203125" style="2" customWidth="1"/>
    <col min="14" max="14" width="4.6640625" style="2" customWidth="1"/>
    <col min="15" max="16384" width="9.33203125" style="2"/>
  </cols>
  <sheetData>
    <row r="1" spans="1:10" ht="15" customHeight="1" x14ac:dyDescent="0.3">
      <c r="E1" s="40" t="s">
        <v>1</v>
      </c>
      <c r="H1" s="3"/>
    </row>
    <row r="2" spans="1:10" ht="20.25" customHeight="1" x14ac:dyDescent="0.15">
      <c r="E2" s="41" t="s">
        <v>123</v>
      </c>
    </row>
    <row r="3" spans="1:10" ht="15" customHeight="1" x14ac:dyDescent="0.25">
      <c r="A3" s="4" t="s">
        <v>7</v>
      </c>
      <c r="B3" s="38"/>
      <c r="C3" s="38"/>
      <c r="D3" s="3"/>
      <c r="E3" s="42" t="s">
        <v>124</v>
      </c>
      <c r="F3" s="3"/>
    </row>
    <row r="4" spans="1:10" ht="15" customHeight="1" x14ac:dyDescent="0.25">
      <c r="A4" s="3"/>
      <c r="B4" s="3"/>
      <c r="C4" s="3"/>
      <c r="D4" s="3"/>
      <c r="E4" s="3"/>
      <c r="F4" s="3"/>
    </row>
    <row r="5" spans="1:10" ht="15" customHeight="1" x14ac:dyDescent="0.25">
      <c r="A5" s="3" t="s">
        <v>115</v>
      </c>
      <c r="B5" s="39"/>
      <c r="C5" s="39"/>
      <c r="D5" s="39"/>
      <c r="E5" s="39"/>
      <c r="F5" s="39"/>
      <c r="G5"/>
      <c r="H5"/>
      <c r="I5"/>
    </row>
    <row r="6" spans="1:10" ht="15" customHeight="1" x14ac:dyDescent="0.25">
      <c r="A6" s="93" t="s">
        <v>116</v>
      </c>
      <c r="B6" s="39"/>
      <c r="C6" s="39"/>
      <c r="D6" s="39"/>
      <c r="E6" s="39"/>
      <c r="F6" s="39"/>
      <c r="G6"/>
      <c r="H6"/>
      <c r="I6"/>
    </row>
    <row r="7" spans="1:10" ht="15" customHeight="1" x14ac:dyDescent="0.25">
      <c r="A7" s="135"/>
      <c r="B7" s="5" t="s">
        <v>2</v>
      </c>
      <c r="C7" s="5" t="s">
        <v>18</v>
      </c>
      <c r="D7" s="5" t="s">
        <v>20</v>
      </c>
      <c r="E7" s="137"/>
      <c r="F7" s="3"/>
    </row>
    <row r="8" spans="1:10" ht="15" customHeight="1" x14ac:dyDescent="0.25">
      <c r="A8" s="136"/>
      <c r="B8" s="55" t="s">
        <v>3</v>
      </c>
      <c r="C8" s="55" t="s">
        <v>19</v>
      </c>
      <c r="D8" s="55" t="s">
        <v>21</v>
      </c>
      <c r="E8" s="138"/>
      <c r="F8" s="3"/>
    </row>
    <row r="9" spans="1:10" ht="15" customHeight="1" x14ac:dyDescent="0.25">
      <c r="A9" s="43" t="s">
        <v>99</v>
      </c>
      <c r="B9" s="62">
        <f>SUM(B12,B15,B18,B21,B24,B27)</f>
        <v>10712</v>
      </c>
      <c r="C9" s="62">
        <f>C12+C15+C18+C21+C24+C27</f>
        <v>5452</v>
      </c>
      <c r="D9" s="62">
        <f>SUM(D12,D15,D18,D21,D24,D27)</f>
        <v>5260</v>
      </c>
      <c r="E9" s="46" t="s">
        <v>70</v>
      </c>
      <c r="F9" s="3"/>
      <c r="G9" s="3"/>
    </row>
    <row r="10" spans="1:10" ht="15" customHeight="1" x14ac:dyDescent="0.25">
      <c r="A10" s="44" t="s">
        <v>23</v>
      </c>
      <c r="B10" s="62">
        <f>SUM(B13,B16)</f>
        <v>138</v>
      </c>
      <c r="C10" s="62">
        <f>SUM(C13,C16)</f>
        <v>60</v>
      </c>
      <c r="D10" s="62">
        <f>SUM(D13,D16)</f>
        <v>78</v>
      </c>
      <c r="E10" s="47" t="s">
        <v>93</v>
      </c>
      <c r="F10" s="3"/>
      <c r="G10" s="3"/>
    </row>
    <row r="11" spans="1:10" ht="15" customHeight="1" x14ac:dyDescent="0.25">
      <c r="A11" s="44"/>
      <c r="B11" s="62"/>
      <c r="C11" s="62"/>
      <c r="D11" s="62"/>
      <c r="E11" s="47"/>
      <c r="F11" s="3"/>
      <c r="I11" s="89"/>
      <c r="J11" s="89"/>
    </row>
    <row r="12" spans="1:10" ht="15" customHeight="1" x14ac:dyDescent="0.25">
      <c r="A12" s="44" t="s">
        <v>24</v>
      </c>
      <c r="B12" s="62">
        <f>SUM(C12,D12)</f>
        <v>2467</v>
      </c>
      <c r="C12" s="62">
        <v>916</v>
      </c>
      <c r="D12" s="62">
        <v>1551</v>
      </c>
      <c r="E12" s="47" t="s">
        <v>52</v>
      </c>
      <c r="F12" s="3"/>
    </row>
    <row r="13" spans="1:10" ht="15" customHeight="1" x14ac:dyDescent="0.25">
      <c r="A13" s="44" t="s">
        <v>23</v>
      </c>
      <c r="B13" s="62">
        <f>SUM(C13,D13)</f>
        <v>61</v>
      </c>
      <c r="C13" s="62">
        <v>21</v>
      </c>
      <c r="D13" s="62">
        <v>40</v>
      </c>
      <c r="E13" s="47" t="s">
        <v>93</v>
      </c>
      <c r="F13" s="3"/>
    </row>
    <row r="14" spans="1:10" ht="15" customHeight="1" x14ac:dyDescent="0.25">
      <c r="A14" s="44"/>
      <c r="B14" s="62"/>
      <c r="C14" s="62"/>
      <c r="D14" s="62"/>
      <c r="E14" s="47"/>
      <c r="F14" s="3"/>
    </row>
    <row r="15" spans="1:10" ht="15" customHeight="1" x14ac:dyDescent="0.25">
      <c r="A15" s="45" t="s">
        <v>96</v>
      </c>
      <c r="B15" s="62">
        <f>SUM(C15,D15)</f>
        <v>6276</v>
      </c>
      <c r="C15" s="62">
        <v>3023</v>
      </c>
      <c r="D15" s="62">
        <v>3253</v>
      </c>
      <c r="E15" s="47" t="s">
        <v>94</v>
      </c>
      <c r="F15" s="3"/>
    </row>
    <row r="16" spans="1:10" ht="15" customHeight="1" x14ac:dyDescent="0.25">
      <c r="A16" s="45" t="s">
        <v>23</v>
      </c>
      <c r="B16" s="62">
        <v>77</v>
      </c>
      <c r="C16" s="62">
        <v>39</v>
      </c>
      <c r="D16" s="62">
        <v>38</v>
      </c>
      <c r="E16" s="47" t="s">
        <v>93</v>
      </c>
      <c r="F16" s="3"/>
      <c r="G16" s="3"/>
    </row>
    <row r="17" spans="1:6" ht="15" customHeight="1" x14ac:dyDescent="0.25">
      <c r="A17" s="45"/>
      <c r="B17" s="62"/>
      <c r="C17" s="62"/>
      <c r="D17" s="62"/>
      <c r="E17" s="47"/>
      <c r="F17" s="3"/>
    </row>
    <row r="18" spans="1:6" ht="15" customHeight="1" x14ac:dyDescent="0.25">
      <c r="A18" s="45" t="s">
        <v>97</v>
      </c>
      <c r="B18" s="62">
        <f>SUM(C18,D18)</f>
        <v>1846</v>
      </c>
      <c r="C18" s="62">
        <v>1446</v>
      </c>
      <c r="D18" s="62">
        <v>400</v>
      </c>
      <c r="E18" s="47" t="s">
        <v>95</v>
      </c>
      <c r="F18" s="3"/>
    </row>
    <row r="19" spans="1:6" ht="15" customHeight="1" x14ac:dyDescent="0.25">
      <c r="A19" s="44" t="s">
        <v>23</v>
      </c>
      <c r="B19" s="62" t="s">
        <v>103</v>
      </c>
      <c r="C19" s="62" t="s">
        <v>103</v>
      </c>
      <c r="D19" s="62" t="s">
        <v>103</v>
      </c>
      <c r="E19" s="47" t="s">
        <v>93</v>
      </c>
      <c r="F19" s="3"/>
    </row>
    <row r="20" spans="1:6" ht="15" customHeight="1" x14ac:dyDescent="0.25">
      <c r="A20" s="44"/>
      <c r="B20" s="62"/>
      <c r="C20" s="62"/>
      <c r="D20" s="62"/>
      <c r="E20" s="47"/>
      <c r="F20" s="3"/>
    </row>
    <row r="21" spans="1:6" ht="15" customHeight="1" x14ac:dyDescent="0.25">
      <c r="A21" s="44" t="s">
        <v>25</v>
      </c>
      <c r="B21" s="62">
        <f>SUM(C21,D21)</f>
        <v>78</v>
      </c>
      <c r="C21" s="62">
        <v>32</v>
      </c>
      <c r="D21" s="62">
        <v>46</v>
      </c>
      <c r="E21" s="47" t="s">
        <v>53</v>
      </c>
      <c r="F21" s="3"/>
    </row>
    <row r="22" spans="1:6" ht="15" customHeight="1" x14ac:dyDescent="0.25">
      <c r="A22" s="44" t="s">
        <v>23</v>
      </c>
      <c r="B22" s="62" t="s">
        <v>103</v>
      </c>
      <c r="C22" s="62" t="s">
        <v>103</v>
      </c>
      <c r="D22" s="62" t="s">
        <v>103</v>
      </c>
      <c r="E22" s="47" t="s">
        <v>93</v>
      </c>
      <c r="F22" s="3"/>
    </row>
    <row r="23" spans="1:6" ht="15" customHeight="1" x14ac:dyDescent="0.25">
      <c r="A23" s="44"/>
      <c r="B23" s="62"/>
      <c r="C23" s="62"/>
      <c r="D23" s="62"/>
      <c r="E23" s="47"/>
      <c r="F23" s="3"/>
    </row>
    <row r="24" spans="1:6" ht="15" customHeight="1" x14ac:dyDescent="0.25">
      <c r="A24" s="44" t="s">
        <v>26</v>
      </c>
      <c r="B24" s="62">
        <f>SUM(C24,D24)</f>
        <v>17</v>
      </c>
      <c r="C24" s="62">
        <v>17</v>
      </c>
      <c r="D24" s="62" t="s">
        <v>103</v>
      </c>
      <c r="E24" s="47" t="s">
        <v>54</v>
      </c>
      <c r="F24" s="3"/>
    </row>
    <row r="25" spans="1:6" ht="15" customHeight="1" x14ac:dyDescent="0.25">
      <c r="A25" s="44" t="s">
        <v>23</v>
      </c>
      <c r="B25" s="62" t="s">
        <v>103</v>
      </c>
      <c r="C25" s="62" t="s">
        <v>103</v>
      </c>
      <c r="D25" s="62" t="s">
        <v>103</v>
      </c>
      <c r="E25" s="47" t="s">
        <v>93</v>
      </c>
      <c r="F25" s="3"/>
    </row>
    <row r="26" spans="1:6" ht="15" customHeight="1" x14ac:dyDescent="0.25">
      <c r="A26" s="44"/>
      <c r="B26" s="62"/>
      <c r="C26" s="62"/>
      <c r="D26" s="62"/>
      <c r="E26" s="47"/>
      <c r="F26" s="3"/>
    </row>
    <row r="27" spans="1:6" ht="15" customHeight="1" x14ac:dyDescent="0.25">
      <c r="A27" s="44" t="s">
        <v>27</v>
      </c>
      <c r="B27" s="62">
        <f>SUM(C27,D27)</f>
        <v>28</v>
      </c>
      <c r="C27" s="62">
        <v>18</v>
      </c>
      <c r="D27" s="62">
        <v>10</v>
      </c>
      <c r="E27" s="47" t="s">
        <v>55</v>
      </c>
      <c r="F27" s="3"/>
    </row>
    <row r="28" spans="1:6" s="12" customFormat="1" ht="15" customHeight="1" x14ac:dyDescent="0.25">
      <c r="A28" s="44" t="s">
        <v>23</v>
      </c>
      <c r="B28" s="63" t="s">
        <v>103</v>
      </c>
      <c r="C28" s="63" t="s">
        <v>103</v>
      </c>
      <c r="D28" s="63" t="s">
        <v>103</v>
      </c>
      <c r="E28" s="47" t="s">
        <v>93</v>
      </c>
      <c r="F28" s="15"/>
    </row>
    <row r="29" spans="1:6" s="12" customFormat="1" ht="15" customHeight="1" x14ac:dyDescent="0.25">
      <c r="A29" s="9"/>
      <c r="B29" s="10"/>
      <c r="C29" s="10"/>
      <c r="D29" s="10"/>
      <c r="E29" s="11"/>
      <c r="F29" s="15"/>
    </row>
    <row r="30" spans="1:6" s="12" customFormat="1" ht="15" customHeight="1" x14ac:dyDescent="0.25">
      <c r="A30" s="134"/>
      <c r="B30" s="134"/>
      <c r="C30" s="134"/>
      <c r="D30" s="134"/>
      <c r="E30" s="134"/>
      <c r="F30" s="134"/>
    </row>
    <row r="31" spans="1:6" s="12" customFormat="1" ht="15" customHeight="1" x14ac:dyDescent="0.25">
      <c r="A31" s="54" t="s">
        <v>119</v>
      </c>
      <c r="B31" s="54"/>
      <c r="C31" s="54"/>
      <c r="D31" s="54"/>
      <c r="E31" s="8"/>
      <c r="F31" s="8"/>
    </row>
    <row r="32" spans="1:6" s="12" customFormat="1" ht="15" customHeight="1" x14ac:dyDescent="0.25">
      <c r="A32" s="93" t="s">
        <v>120</v>
      </c>
      <c r="B32" s="53"/>
      <c r="C32" s="34"/>
      <c r="D32" s="34"/>
      <c r="E32" s="34"/>
      <c r="F32" s="8"/>
    </row>
    <row r="33" spans="1:6" s="12" customFormat="1" ht="15" customHeight="1" x14ac:dyDescent="0.25">
      <c r="A33" s="49"/>
      <c r="B33" s="5" t="s">
        <v>2</v>
      </c>
      <c r="C33" s="5" t="s">
        <v>18</v>
      </c>
      <c r="D33" s="5" t="s">
        <v>20</v>
      </c>
      <c r="E33" s="51"/>
      <c r="F33" s="8"/>
    </row>
    <row r="34" spans="1:6" s="12" customFormat="1" ht="15" customHeight="1" x14ac:dyDescent="0.25">
      <c r="A34" s="50"/>
      <c r="B34" s="55" t="s">
        <v>3</v>
      </c>
      <c r="C34" s="55" t="s">
        <v>19</v>
      </c>
      <c r="D34" s="55" t="s">
        <v>21</v>
      </c>
      <c r="E34" s="52"/>
      <c r="F34" s="8"/>
    </row>
    <row r="35" spans="1:6" s="12" customFormat="1" ht="15" customHeight="1" x14ac:dyDescent="0.25">
      <c r="A35" s="43" t="s">
        <v>99</v>
      </c>
      <c r="B35" s="62">
        <f>B36+B37</f>
        <v>1045</v>
      </c>
      <c r="C35" s="62">
        <f>C36+C37</f>
        <v>535</v>
      </c>
      <c r="D35" s="62">
        <f>D36+D37</f>
        <v>510</v>
      </c>
      <c r="E35" s="46" t="s">
        <v>70</v>
      </c>
      <c r="F35" s="8"/>
    </row>
    <row r="36" spans="1:6" s="12" customFormat="1" ht="15" customHeight="1" x14ac:dyDescent="0.25">
      <c r="A36" s="45" t="s">
        <v>96</v>
      </c>
      <c r="B36" s="62">
        <v>895</v>
      </c>
      <c r="C36" s="62">
        <v>401</v>
      </c>
      <c r="D36" s="62">
        <v>494</v>
      </c>
      <c r="E36" s="47" t="s">
        <v>94</v>
      </c>
      <c r="F36" s="8"/>
    </row>
    <row r="37" spans="1:6" s="12" customFormat="1" ht="15" customHeight="1" x14ac:dyDescent="0.25">
      <c r="A37" s="45" t="s">
        <v>97</v>
      </c>
      <c r="B37" s="62">
        <v>150</v>
      </c>
      <c r="C37" s="62">
        <v>134</v>
      </c>
      <c r="D37" s="62">
        <v>16</v>
      </c>
      <c r="E37" s="47" t="s">
        <v>95</v>
      </c>
      <c r="F37" s="8"/>
    </row>
    <row r="38" spans="1:6" s="12" customFormat="1" ht="15" customHeight="1" x14ac:dyDescent="0.25">
      <c r="A38" s="9"/>
      <c r="B38" s="10"/>
      <c r="C38" s="10"/>
      <c r="D38" s="10"/>
      <c r="E38" s="11"/>
      <c r="F38" s="15"/>
    </row>
    <row r="39" spans="1:6" s="12" customFormat="1" ht="15" customHeight="1" x14ac:dyDescent="0.25">
      <c r="A39" s="54" t="s">
        <v>117</v>
      </c>
      <c r="B39" s="54"/>
      <c r="C39" s="54"/>
      <c r="D39" s="54"/>
      <c r="E39" s="11"/>
      <c r="F39" s="15"/>
    </row>
    <row r="40" spans="1:6" s="12" customFormat="1" ht="15" customHeight="1" x14ac:dyDescent="0.25">
      <c r="A40" s="94" t="s">
        <v>118</v>
      </c>
      <c r="B40" s="13"/>
      <c r="C40" s="13"/>
      <c r="D40" s="13"/>
      <c r="E40" s="11"/>
      <c r="F40" s="15"/>
    </row>
    <row r="41" spans="1:6" s="12" customFormat="1" ht="15" customHeight="1" x14ac:dyDescent="0.25">
      <c r="A41" s="59"/>
      <c r="B41" s="5" t="s">
        <v>2</v>
      </c>
      <c r="C41" s="5" t="s">
        <v>18</v>
      </c>
      <c r="D41" s="5" t="s">
        <v>20</v>
      </c>
      <c r="E41" s="60"/>
      <c r="F41" s="15"/>
    </row>
    <row r="42" spans="1:6" s="12" customFormat="1" ht="15" customHeight="1" x14ac:dyDescent="0.25">
      <c r="A42" s="50"/>
      <c r="B42" s="55" t="s">
        <v>3</v>
      </c>
      <c r="C42" s="55" t="s">
        <v>19</v>
      </c>
      <c r="D42" s="55" t="s">
        <v>21</v>
      </c>
      <c r="E42" s="61"/>
      <c r="F42" s="15"/>
    </row>
    <row r="43" spans="1:6" s="12" customFormat="1" ht="15" customHeight="1" x14ac:dyDescent="0.25">
      <c r="A43" s="44" t="s">
        <v>99</v>
      </c>
      <c r="B43" s="62">
        <f t="shared" ref="B43:D44" si="0">SUM(B49,B52,B55,B58,B64,B67,B70,B73)</f>
        <v>10712</v>
      </c>
      <c r="C43" s="62">
        <f t="shared" si="0"/>
        <v>5452</v>
      </c>
      <c r="D43" s="62">
        <f t="shared" si="0"/>
        <v>5260</v>
      </c>
      <c r="E43" s="47" t="s">
        <v>70</v>
      </c>
    </row>
    <row r="44" spans="1:6" s="12" customFormat="1" ht="15" customHeight="1" x14ac:dyDescent="0.25">
      <c r="A44" s="91" t="s">
        <v>104</v>
      </c>
      <c r="B44" s="62">
        <f t="shared" si="0"/>
        <v>138</v>
      </c>
      <c r="C44" s="62">
        <f t="shared" si="0"/>
        <v>60</v>
      </c>
      <c r="D44" s="62">
        <f t="shared" si="0"/>
        <v>78</v>
      </c>
      <c r="E44" s="92" t="s">
        <v>105</v>
      </c>
    </row>
    <row r="45" spans="1:6" s="12" customFormat="1" ht="15" customHeight="1" x14ac:dyDescent="0.25">
      <c r="A45" s="44"/>
      <c r="B45" s="62"/>
      <c r="C45" s="62"/>
      <c r="D45" s="62"/>
      <c r="E45" s="47"/>
    </row>
    <row r="46" spans="1:6" s="12" customFormat="1" ht="15" customHeight="1" x14ac:dyDescent="0.25">
      <c r="A46" s="57" t="s">
        <v>28</v>
      </c>
      <c r="B46" s="62" t="s">
        <v>103</v>
      </c>
      <c r="C46" s="62" t="s">
        <v>103</v>
      </c>
      <c r="D46" s="62" t="s">
        <v>103</v>
      </c>
      <c r="E46" s="47" t="s">
        <v>59</v>
      </c>
    </row>
    <row r="47" spans="1:6" s="12" customFormat="1" ht="15" customHeight="1" x14ac:dyDescent="0.25">
      <c r="A47" s="91" t="s">
        <v>104</v>
      </c>
      <c r="B47" s="62" t="s">
        <v>103</v>
      </c>
      <c r="C47" s="62" t="s">
        <v>103</v>
      </c>
      <c r="D47" s="62" t="s">
        <v>103</v>
      </c>
      <c r="E47" s="92" t="s">
        <v>105</v>
      </c>
    </row>
    <row r="48" spans="1:6" s="12" customFormat="1" ht="15" customHeight="1" x14ac:dyDescent="0.25">
      <c r="A48" s="57"/>
      <c r="B48" s="62"/>
      <c r="C48" s="62"/>
      <c r="D48" s="62"/>
      <c r="E48" s="47"/>
    </row>
    <row r="49" spans="1:7" s="12" customFormat="1" ht="15" customHeight="1" x14ac:dyDescent="0.25">
      <c r="A49" s="56" t="s">
        <v>29</v>
      </c>
      <c r="B49" s="62">
        <v>2467</v>
      </c>
      <c r="C49" s="62">
        <v>916</v>
      </c>
      <c r="D49" s="62">
        <v>1551</v>
      </c>
      <c r="E49" s="47" t="s">
        <v>60</v>
      </c>
      <c r="F49" s="15"/>
    </row>
    <row r="50" spans="1:7" s="12" customFormat="1" ht="15" customHeight="1" x14ac:dyDescent="0.25">
      <c r="A50" s="91" t="s">
        <v>104</v>
      </c>
      <c r="B50" s="62">
        <v>61</v>
      </c>
      <c r="C50" s="62">
        <v>21</v>
      </c>
      <c r="D50" s="62">
        <v>40</v>
      </c>
      <c r="E50" s="92" t="s">
        <v>105</v>
      </c>
      <c r="F50" s="15"/>
    </row>
    <row r="51" spans="1:7" s="12" customFormat="1" ht="15" customHeight="1" x14ac:dyDescent="0.25">
      <c r="A51" s="58"/>
      <c r="B51" s="62"/>
      <c r="C51" s="62"/>
      <c r="D51" s="62"/>
      <c r="E51" s="47"/>
      <c r="F51" s="15"/>
    </row>
    <row r="52" spans="1:7" s="12" customFormat="1" ht="15" customHeight="1" x14ac:dyDescent="0.25">
      <c r="A52" s="57" t="s">
        <v>30</v>
      </c>
      <c r="B52" s="62">
        <v>142</v>
      </c>
      <c r="C52" s="62">
        <v>58</v>
      </c>
      <c r="D52" s="62">
        <v>84</v>
      </c>
      <c r="E52" s="47" t="s">
        <v>67</v>
      </c>
      <c r="F52" s="15"/>
    </row>
    <row r="53" spans="1:7" s="12" customFormat="1" ht="15" customHeight="1" x14ac:dyDescent="0.25">
      <c r="A53" s="91" t="s">
        <v>104</v>
      </c>
      <c r="B53" s="62" t="s">
        <v>103</v>
      </c>
      <c r="C53" s="62" t="s">
        <v>103</v>
      </c>
      <c r="D53" s="62" t="s">
        <v>103</v>
      </c>
      <c r="E53" s="92" t="s">
        <v>105</v>
      </c>
      <c r="F53" s="15"/>
    </row>
    <row r="54" spans="1:7" s="12" customFormat="1" ht="15" customHeight="1" x14ac:dyDescent="0.25">
      <c r="A54" s="58"/>
      <c r="B54" s="62"/>
      <c r="C54" s="62"/>
      <c r="D54" s="62"/>
      <c r="E54" s="47"/>
      <c r="F54" s="15"/>
    </row>
    <row r="55" spans="1:7" s="12" customFormat="1" ht="15" customHeight="1" x14ac:dyDescent="0.25">
      <c r="A55" s="57" t="s">
        <v>31</v>
      </c>
      <c r="B55" s="62">
        <f>SUM(C55,D55)</f>
        <v>860</v>
      </c>
      <c r="C55" s="62">
        <v>304</v>
      </c>
      <c r="D55" s="62">
        <v>556</v>
      </c>
      <c r="E55" s="47" t="s">
        <v>66</v>
      </c>
      <c r="F55" s="15"/>
    </row>
    <row r="56" spans="1:7" s="12" customFormat="1" ht="15" customHeight="1" x14ac:dyDescent="0.25">
      <c r="A56" s="91" t="s">
        <v>104</v>
      </c>
      <c r="B56" s="62">
        <f>SUM(C56,D56)</f>
        <v>11</v>
      </c>
      <c r="C56" s="62">
        <v>8</v>
      </c>
      <c r="D56" s="62">
        <v>3</v>
      </c>
      <c r="E56" s="92" t="s">
        <v>105</v>
      </c>
      <c r="F56" s="15"/>
    </row>
    <row r="57" spans="1:7" s="12" customFormat="1" ht="15" customHeight="1" x14ac:dyDescent="0.25">
      <c r="A57" s="58"/>
      <c r="B57" s="62"/>
      <c r="C57" s="62"/>
      <c r="D57" s="62"/>
      <c r="E57" s="47"/>
      <c r="F57" s="15"/>
    </row>
    <row r="58" spans="1:7" s="12" customFormat="1" ht="15" customHeight="1" x14ac:dyDescent="0.25">
      <c r="A58" s="57" t="s">
        <v>32</v>
      </c>
      <c r="B58" s="62">
        <f>SUM(C58,D58)</f>
        <v>993</v>
      </c>
      <c r="C58" s="62">
        <v>258</v>
      </c>
      <c r="D58" s="62">
        <v>735</v>
      </c>
      <c r="E58" s="47" t="s">
        <v>65</v>
      </c>
      <c r="F58" s="15"/>
    </row>
    <row r="59" spans="1:7" s="12" customFormat="1" ht="15" customHeight="1" x14ac:dyDescent="0.25">
      <c r="A59" s="91" t="s">
        <v>104</v>
      </c>
      <c r="B59" s="62">
        <f>SUM(C59,D59)</f>
        <v>14</v>
      </c>
      <c r="C59" s="62">
        <v>7</v>
      </c>
      <c r="D59" s="62">
        <v>7</v>
      </c>
      <c r="E59" s="92" t="s">
        <v>105</v>
      </c>
      <c r="F59" s="15"/>
    </row>
    <row r="60" spans="1:7" s="12" customFormat="1" ht="15" customHeight="1" x14ac:dyDescent="0.25">
      <c r="A60" s="58"/>
      <c r="B60" s="62"/>
      <c r="C60" s="62"/>
      <c r="D60" s="62"/>
      <c r="E60" s="47"/>
      <c r="F60" s="15"/>
    </row>
    <row r="61" spans="1:7" s="12" customFormat="1" ht="15" customHeight="1" x14ac:dyDescent="0.25">
      <c r="A61" s="87" t="s">
        <v>102</v>
      </c>
      <c r="B61" s="62" t="s">
        <v>103</v>
      </c>
      <c r="C61" s="62" t="s">
        <v>103</v>
      </c>
      <c r="D61" s="62" t="s">
        <v>103</v>
      </c>
      <c r="E61" s="47" t="s">
        <v>106</v>
      </c>
      <c r="F61" s="15"/>
      <c r="G61" s="86"/>
    </row>
    <row r="62" spans="1:7" s="12" customFormat="1" ht="15" customHeight="1" x14ac:dyDescent="0.25">
      <c r="A62" s="91" t="s">
        <v>104</v>
      </c>
      <c r="B62" s="62" t="s">
        <v>103</v>
      </c>
      <c r="C62" s="62" t="s">
        <v>103</v>
      </c>
      <c r="D62" s="62" t="s">
        <v>103</v>
      </c>
      <c r="E62" s="92" t="s">
        <v>105</v>
      </c>
      <c r="F62" s="15"/>
      <c r="G62" s="86"/>
    </row>
    <row r="63" spans="1:7" s="12" customFormat="1" ht="15" customHeight="1" x14ac:dyDescent="0.25">
      <c r="A63" s="58"/>
      <c r="B63" s="62"/>
      <c r="C63" s="62"/>
      <c r="D63" s="62"/>
      <c r="E63" s="47"/>
      <c r="F63" s="15"/>
    </row>
    <row r="64" spans="1:7" s="12" customFormat="1" ht="15" customHeight="1" x14ac:dyDescent="0.25">
      <c r="A64" s="56" t="s">
        <v>33</v>
      </c>
      <c r="B64" s="62">
        <f>SUM(C64,D64)</f>
        <v>3121</v>
      </c>
      <c r="C64" s="62">
        <v>2506</v>
      </c>
      <c r="D64" s="62">
        <v>615</v>
      </c>
      <c r="E64" s="47" t="s">
        <v>64</v>
      </c>
      <c r="F64" s="15"/>
      <c r="G64" s="85"/>
    </row>
    <row r="65" spans="1:7" s="12" customFormat="1" ht="15" customHeight="1" x14ac:dyDescent="0.25">
      <c r="A65" s="91" t="s">
        <v>104</v>
      </c>
      <c r="B65" s="62" t="s">
        <v>103</v>
      </c>
      <c r="C65" s="62" t="s">
        <v>103</v>
      </c>
      <c r="D65" s="62" t="s">
        <v>103</v>
      </c>
      <c r="E65" s="92" t="s">
        <v>105</v>
      </c>
      <c r="F65" s="15"/>
      <c r="G65" s="85"/>
    </row>
    <row r="66" spans="1:7" s="12" customFormat="1" ht="15" customHeight="1" x14ac:dyDescent="0.25">
      <c r="A66" s="58"/>
      <c r="B66" s="62"/>
      <c r="C66" s="62"/>
      <c r="D66" s="62"/>
      <c r="E66" s="47"/>
      <c r="F66" s="15"/>
      <c r="G66" s="85"/>
    </row>
    <row r="67" spans="1:7" s="12" customFormat="1" ht="15" customHeight="1" x14ac:dyDescent="0.25">
      <c r="A67" s="57" t="s">
        <v>34</v>
      </c>
      <c r="B67" s="62">
        <f>SUM(C67,D67)</f>
        <v>692</v>
      </c>
      <c r="C67" s="62">
        <v>436</v>
      </c>
      <c r="D67" s="62">
        <v>256</v>
      </c>
      <c r="E67" s="47" t="s">
        <v>63</v>
      </c>
      <c r="F67" s="15"/>
      <c r="G67" s="86"/>
    </row>
    <row r="68" spans="1:7" s="12" customFormat="1" ht="15" customHeight="1" x14ac:dyDescent="0.25">
      <c r="A68" s="91" t="s">
        <v>104</v>
      </c>
      <c r="B68" s="62" t="s">
        <v>103</v>
      </c>
      <c r="C68" s="62" t="s">
        <v>103</v>
      </c>
      <c r="D68" s="62" t="s">
        <v>103</v>
      </c>
      <c r="E68" s="92" t="s">
        <v>105</v>
      </c>
      <c r="F68" s="15"/>
      <c r="G68" s="85"/>
    </row>
    <row r="69" spans="1:7" s="12" customFormat="1" ht="15" customHeight="1" x14ac:dyDescent="0.25">
      <c r="A69" s="58"/>
      <c r="B69" s="62"/>
      <c r="C69" s="62"/>
      <c r="D69" s="62"/>
      <c r="E69" s="47"/>
      <c r="F69" s="15"/>
      <c r="G69" s="85"/>
    </row>
    <row r="70" spans="1:7" s="12" customFormat="1" ht="15" customHeight="1" x14ac:dyDescent="0.25">
      <c r="A70" s="57" t="s">
        <v>35</v>
      </c>
      <c r="B70" s="62">
        <f>SUM(C70,D70)</f>
        <v>905</v>
      </c>
      <c r="C70" s="62">
        <v>252</v>
      </c>
      <c r="D70" s="62">
        <v>653</v>
      </c>
      <c r="E70" s="47" t="s">
        <v>62</v>
      </c>
      <c r="F70" s="15"/>
      <c r="G70" s="85"/>
    </row>
    <row r="71" spans="1:7" s="12" customFormat="1" ht="15" customHeight="1" x14ac:dyDescent="0.25">
      <c r="A71" s="91" t="s">
        <v>104</v>
      </c>
      <c r="B71" s="62">
        <f>SUM(C71,D71)</f>
        <v>52</v>
      </c>
      <c r="C71" s="62">
        <v>24</v>
      </c>
      <c r="D71" s="62">
        <v>28</v>
      </c>
      <c r="E71" s="92" t="s">
        <v>105</v>
      </c>
      <c r="F71" s="15"/>
    </row>
    <row r="72" spans="1:7" s="12" customFormat="1" ht="15" customHeight="1" x14ac:dyDescent="0.25">
      <c r="A72" s="58"/>
      <c r="B72" s="62"/>
      <c r="C72" s="62"/>
      <c r="D72" s="62"/>
      <c r="E72" s="47"/>
      <c r="F72" s="15"/>
    </row>
    <row r="73" spans="1:7" s="12" customFormat="1" ht="15" customHeight="1" x14ac:dyDescent="0.25">
      <c r="A73" s="57" t="s">
        <v>36</v>
      </c>
      <c r="B73" s="62">
        <f>SUM(C73,D73)</f>
        <v>1532</v>
      </c>
      <c r="C73" s="62">
        <v>722</v>
      </c>
      <c r="D73" s="62">
        <v>810</v>
      </c>
      <c r="E73" s="47" t="s">
        <v>61</v>
      </c>
      <c r="F73" s="15"/>
    </row>
    <row r="74" spans="1:7" s="12" customFormat="1" ht="15" customHeight="1" x14ac:dyDescent="0.25">
      <c r="A74" s="91" t="s">
        <v>104</v>
      </c>
      <c r="B74" s="62" t="s">
        <v>103</v>
      </c>
      <c r="C74" s="62" t="s">
        <v>103</v>
      </c>
      <c r="D74" s="62" t="s">
        <v>103</v>
      </c>
      <c r="E74" s="92" t="s">
        <v>105</v>
      </c>
      <c r="F74" s="15"/>
    </row>
    <row r="75" spans="1:7" s="12" customFormat="1" ht="15" customHeight="1" x14ac:dyDescent="0.15"/>
  </sheetData>
  <dataConsolidate/>
  <mergeCells count="3">
    <mergeCell ref="A30:F30"/>
    <mergeCell ref="A7:A8"/>
    <mergeCell ref="E7:E8"/>
  </mergeCells>
  <phoneticPr fontId="1" type="noConversion"/>
  <printOptions horizontalCentered="1"/>
  <pageMargins left="0.19685039370078741" right="0.19685039370078741" top="0.70866141732283472" bottom="0.78740157480314965" header="0.31496062992125984" footer="0.19685039370078741"/>
  <pageSetup paperSize="9" orientation="portrait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>
      <selection activeCell="G33" sqref="G33"/>
    </sheetView>
  </sheetViews>
  <sheetFormatPr defaultRowHeight="12.75" x14ac:dyDescent="0.25"/>
  <cols>
    <col min="1" max="1" width="30.33203125" style="16" customWidth="1"/>
    <col min="2" max="2" width="6.5" style="16" customWidth="1"/>
    <col min="3" max="7" width="9.33203125" style="16"/>
    <col min="8" max="8" width="7.6640625" style="16" customWidth="1"/>
    <col min="9" max="9" width="7.5" style="16" customWidth="1"/>
    <col min="10" max="10" width="23.6640625" style="16" customWidth="1"/>
    <col min="11" max="16384" width="9.33203125" style="16"/>
  </cols>
  <sheetData>
    <row r="1" spans="1:15" x14ac:dyDescent="0.25">
      <c r="A1" s="14" t="s">
        <v>111</v>
      </c>
      <c r="B1" s="15"/>
      <c r="C1" s="15"/>
      <c r="D1" s="15"/>
      <c r="E1" s="15"/>
      <c r="F1" s="15"/>
      <c r="G1" s="15"/>
      <c r="H1" s="15"/>
    </row>
    <row r="2" spans="1:15" x14ac:dyDescent="0.25">
      <c r="A2" s="84" t="s">
        <v>112</v>
      </c>
      <c r="B2" s="15"/>
      <c r="C2" s="15"/>
      <c r="D2" s="15"/>
      <c r="E2" s="15"/>
      <c r="F2" s="15"/>
      <c r="G2" s="15"/>
      <c r="H2" s="15"/>
    </row>
    <row r="3" spans="1:15" ht="13.5" customHeight="1" x14ac:dyDescent="0.25">
      <c r="A3" s="69"/>
      <c r="B3" s="158"/>
      <c r="C3" s="139" t="s">
        <v>8</v>
      </c>
      <c r="D3" s="140"/>
      <c r="E3" s="140"/>
      <c r="F3" s="140"/>
      <c r="G3" s="141"/>
      <c r="H3" s="163" t="s">
        <v>107</v>
      </c>
      <c r="I3" s="160" t="s">
        <v>71</v>
      </c>
      <c r="J3" s="148"/>
    </row>
    <row r="4" spans="1:15" x14ac:dyDescent="0.25">
      <c r="A4" s="70"/>
      <c r="B4" s="159"/>
      <c r="C4" s="142" t="s">
        <v>22</v>
      </c>
      <c r="D4" s="143"/>
      <c r="E4" s="143"/>
      <c r="F4" s="143"/>
      <c r="G4" s="144"/>
      <c r="H4" s="164"/>
      <c r="I4" s="161"/>
      <c r="J4" s="149"/>
    </row>
    <row r="5" spans="1:15" x14ac:dyDescent="0.25">
      <c r="A5" s="66" t="s">
        <v>43</v>
      </c>
      <c r="B5" s="112" t="s">
        <v>108</v>
      </c>
      <c r="C5" s="21" t="s">
        <v>4</v>
      </c>
      <c r="D5" s="21" t="s">
        <v>72</v>
      </c>
      <c r="E5" s="21" t="s">
        <v>73</v>
      </c>
      <c r="F5" s="21" t="s">
        <v>74</v>
      </c>
      <c r="G5" s="21" t="s">
        <v>75</v>
      </c>
      <c r="H5" s="164"/>
      <c r="I5" s="161"/>
      <c r="J5" s="149"/>
    </row>
    <row r="6" spans="1:15" ht="16.5" customHeight="1" x14ac:dyDescent="0.25">
      <c r="A6" s="67"/>
      <c r="B6" s="68"/>
      <c r="C6" s="76" t="s">
        <v>56</v>
      </c>
      <c r="D6" s="76" t="s">
        <v>76</v>
      </c>
      <c r="E6" s="76" t="s">
        <v>77</v>
      </c>
      <c r="F6" s="76" t="s">
        <v>78</v>
      </c>
      <c r="G6" s="76" t="s">
        <v>79</v>
      </c>
      <c r="H6" s="165"/>
      <c r="I6" s="162"/>
      <c r="J6" s="150"/>
    </row>
    <row r="7" spans="1:15" s="103" customFormat="1" x14ac:dyDescent="0.25">
      <c r="A7" s="115"/>
      <c r="B7" s="71"/>
      <c r="C7" s="18"/>
      <c r="D7" s="18"/>
      <c r="E7" s="18"/>
      <c r="F7" s="18"/>
      <c r="G7" s="18"/>
      <c r="H7" s="113"/>
      <c r="I7" s="104"/>
    </row>
    <row r="8" spans="1:15" s="103" customFormat="1" x14ac:dyDescent="0.25">
      <c r="A8" s="106" t="s">
        <v>50</v>
      </c>
      <c r="B8" s="105" t="s">
        <v>0</v>
      </c>
      <c r="C8" s="107">
        <f t="shared" ref="C8:G10" si="0">SUM(C12,C16,C20,C24)</f>
        <v>337</v>
      </c>
      <c r="D8" s="107">
        <f t="shared" si="0"/>
        <v>179</v>
      </c>
      <c r="E8" s="107">
        <f t="shared" si="0"/>
        <v>102</v>
      </c>
      <c r="F8" s="107">
        <f t="shared" si="0"/>
        <v>48</v>
      </c>
      <c r="G8" s="107">
        <f t="shared" si="0"/>
        <v>8</v>
      </c>
      <c r="H8" s="79" t="s">
        <v>68</v>
      </c>
      <c r="I8" s="109" t="s">
        <v>70</v>
      </c>
      <c r="K8" s="107"/>
      <c r="L8" s="107"/>
      <c r="M8" s="107"/>
      <c r="N8" s="107"/>
      <c r="O8" s="107"/>
    </row>
    <row r="9" spans="1:15" s="103" customFormat="1" x14ac:dyDescent="0.25">
      <c r="A9" s="106"/>
      <c r="B9" s="116" t="s">
        <v>5</v>
      </c>
      <c r="C9" s="107">
        <f t="shared" si="0"/>
        <v>201</v>
      </c>
      <c r="D9" s="107">
        <f t="shared" si="0"/>
        <v>105</v>
      </c>
      <c r="E9" s="107">
        <f t="shared" si="0"/>
        <v>62</v>
      </c>
      <c r="F9" s="107">
        <f t="shared" si="0"/>
        <v>28</v>
      </c>
      <c r="G9" s="107">
        <f t="shared" si="0"/>
        <v>6</v>
      </c>
      <c r="H9" s="79" t="s">
        <v>69</v>
      </c>
      <c r="I9" s="109"/>
      <c r="K9" s="107"/>
      <c r="L9" s="107"/>
      <c r="M9" s="107"/>
      <c r="N9" s="107"/>
      <c r="O9" s="107"/>
    </row>
    <row r="10" spans="1:15" s="103" customFormat="1" x14ac:dyDescent="0.25">
      <c r="A10" s="17"/>
      <c r="B10" s="116" t="s">
        <v>6</v>
      </c>
      <c r="C10" s="107">
        <f t="shared" si="0"/>
        <v>136</v>
      </c>
      <c r="D10" s="107">
        <f t="shared" si="0"/>
        <v>74</v>
      </c>
      <c r="E10" s="107">
        <f t="shared" si="0"/>
        <v>40</v>
      </c>
      <c r="F10" s="107">
        <f t="shared" si="0"/>
        <v>20</v>
      </c>
      <c r="G10" s="107">
        <f t="shared" si="0"/>
        <v>2</v>
      </c>
      <c r="H10" s="79" t="s">
        <v>58</v>
      </c>
      <c r="I10" s="109"/>
      <c r="K10" s="107"/>
      <c r="L10" s="107"/>
      <c r="M10" s="107"/>
      <c r="N10" s="107"/>
      <c r="O10" s="107"/>
    </row>
    <row r="11" spans="1:15" s="103" customFormat="1" x14ac:dyDescent="0.25">
      <c r="A11" s="17"/>
      <c r="B11" s="105"/>
      <c r="C11" s="111"/>
      <c r="D11" s="111"/>
      <c r="E11" s="111"/>
      <c r="F11" s="111"/>
      <c r="G11" s="111"/>
      <c r="H11" s="114"/>
      <c r="I11" s="109"/>
      <c r="M11" s="110"/>
    </row>
    <row r="12" spans="1:15" x14ac:dyDescent="0.25">
      <c r="A12" s="19" t="s">
        <v>24</v>
      </c>
      <c r="B12" s="7" t="s">
        <v>0</v>
      </c>
      <c r="C12" s="72">
        <f>SUM(C13,C14)</f>
        <v>95</v>
      </c>
      <c r="D12" s="72">
        <f>SUM(D13,D14)</f>
        <v>62</v>
      </c>
      <c r="E12" s="72">
        <f>SUM(E13,E14)</f>
        <v>24</v>
      </c>
      <c r="F12" s="72">
        <f>SUM(F13,F14)</f>
        <v>7</v>
      </c>
      <c r="G12" s="72">
        <f>SUM(G13,G14)</f>
        <v>2</v>
      </c>
      <c r="H12" s="64" t="s">
        <v>68</v>
      </c>
      <c r="I12" s="29" t="s">
        <v>52</v>
      </c>
    </row>
    <row r="13" spans="1:15" x14ac:dyDescent="0.25">
      <c r="A13" s="19"/>
      <c r="B13" s="116" t="s">
        <v>5</v>
      </c>
      <c r="C13" s="73">
        <f>SUM(D13,E13,F13,G13)</f>
        <v>50</v>
      </c>
      <c r="D13" s="73">
        <v>36</v>
      </c>
      <c r="E13" s="73">
        <v>10</v>
      </c>
      <c r="F13" s="73">
        <v>3</v>
      </c>
      <c r="G13" s="73">
        <v>1</v>
      </c>
      <c r="H13" s="64" t="s">
        <v>69</v>
      </c>
      <c r="I13" s="29"/>
    </row>
    <row r="14" spans="1:15" x14ac:dyDescent="0.25">
      <c r="A14" s="19"/>
      <c r="B14" s="116" t="s">
        <v>6</v>
      </c>
      <c r="C14" s="73">
        <f>SUM(D14,E14,F14,G14)</f>
        <v>45</v>
      </c>
      <c r="D14" s="73">
        <v>26</v>
      </c>
      <c r="E14" s="73">
        <v>14</v>
      </c>
      <c r="F14" s="73">
        <v>4</v>
      </c>
      <c r="G14" s="73">
        <v>1</v>
      </c>
      <c r="H14" s="64" t="s">
        <v>58</v>
      </c>
      <c r="I14" s="29"/>
    </row>
    <row r="15" spans="1:15" x14ac:dyDescent="0.25">
      <c r="A15" s="19"/>
      <c r="B15" s="45"/>
      <c r="C15" s="74"/>
      <c r="D15" s="74"/>
      <c r="E15" s="74"/>
      <c r="F15" s="74"/>
      <c r="G15" s="74"/>
      <c r="H15" s="102"/>
      <c r="I15" s="29"/>
    </row>
    <row r="16" spans="1:15" x14ac:dyDescent="0.25">
      <c r="A16" s="15" t="s">
        <v>96</v>
      </c>
      <c r="B16" s="7" t="s">
        <v>0</v>
      </c>
      <c r="C16" s="72">
        <f>SUM(C17,C18)</f>
        <v>184</v>
      </c>
      <c r="D16" s="72">
        <f>SUM(D17,D18)</f>
        <v>87</v>
      </c>
      <c r="E16" s="72">
        <f>SUM(E17,E18)</f>
        <v>65</v>
      </c>
      <c r="F16" s="72">
        <f>SUM(F17,F18)</f>
        <v>26</v>
      </c>
      <c r="G16" s="72">
        <f>SUM(G17,G18)</f>
        <v>6</v>
      </c>
      <c r="H16" s="64" t="s">
        <v>68</v>
      </c>
      <c r="I16" s="29" t="s">
        <v>94</v>
      </c>
    </row>
    <row r="17" spans="1:9" x14ac:dyDescent="0.25">
      <c r="A17" s="15"/>
      <c r="B17" s="116" t="s">
        <v>5</v>
      </c>
      <c r="C17" s="73">
        <f>SUM(D17,E17,F17,G17)</f>
        <v>113</v>
      </c>
      <c r="D17" s="73">
        <v>50</v>
      </c>
      <c r="E17" s="73">
        <v>43</v>
      </c>
      <c r="F17" s="73">
        <v>15</v>
      </c>
      <c r="G17" s="73">
        <v>5</v>
      </c>
      <c r="H17" s="64" t="s">
        <v>69</v>
      </c>
      <c r="I17" s="29"/>
    </row>
    <row r="18" spans="1:9" x14ac:dyDescent="0.25">
      <c r="A18" s="15"/>
      <c r="B18" s="116" t="s">
        <v>6</v>
      </c>
      <c r="C18" s="73">
        <f>SUM(D18,E18,F18,G18)</f>
        <v>71</v>
      </c>
      <c r="D18" s="73">
        <v>37</v>
      </c>
      <c r="E18" s="73">
        <v>22</v>
      </c>
      <c r="F18" s="73">
        <v>11</v>
      </c>
      <c r="G18" s="73">
        <v>1</v>
      </c>
      <c r="H18" s="64" t="s">
        <v>58</v>
      </c>
      <c r="I18" s="29"/>
    </row>
    <row r="19" spans="1:9" x14ac:dyDescent="0.25">
      <c r="A19" s="15"/>
      <c r="B19" s="7"/>
      <c r="C19" s="63"/>
      <c r="D19" s="63"/>
      <c r="E19" s="63"/>
      <c r="F19" s="63"/>
      <c r="G19" s="63"/>
      <c r="H19" s="102"/>
      <c r="I19" s="29"/>
    </row>
    <row r="20" spans="1:9" x14ac:dyDescent="0.25">
      <c r="A20" s="15" t="s">
        <v>97</v>
      </c>
      <c r="B20" s="7" t="s">
        <v>0</v>
      </c>
      <c r="C20" s="72">
        <f>SUM(C21,C22)</f>
        <v>55</v>
      </c>
      <c r="D20" s="72">
        <f>SUM(D21,D22)</f>
        <v>29</v>
      </c>
      <c r="E20" s="72">
        <f>SUM(E21,E22)</f>
        <v>13</v>
      </c>
      <c r="F20" s="72">
        <f>SUM(F21,F22)</f>
        <v>13</v>
      </c>
      <c r="G20" s="72" t="s">
        <v>103</v>
      </c>
      <c r="H20" s="64" t="s">
        <v>68</v>
      </c>
      <c r="I20" s="29" t="s">
        <v>95</v>
      </c>
    </row>
    <row r="21" spans="1:9" x14ac:dyDescent="0.25">
      <c r="A21" s="19"/>
      <c r="B21" s="116" t="s">
        <v>5</v>
      </c>
      <c r="C21" s="73">
        <f>SUM(D21,E21,F21,G21)</f>
        <v>38</v>
      </c>
      <c r="D21" s="73">
        <v>19</v>
      </c>
      <c r="E21" s="73">
        <v>9</v>
      </c>
      <c r="F21" s="73">
        <v>10</v>
      </c>
      <c r="G21" s="73" t="s">
        <v>103</v>
      </c>
      <c r="H21" s="64" t="s">
        <v>69</v>
      </c>
      <c r="I21" s="29"/>
    </row>
    <row r="22" spans="1:9" x14ac:dyDescent="0.25">
      <c r="A22" s="19"/>
      <c r="B22" s="116" t="s">
        <v>6</v>
      </c>
      <c r="C22" s="73">
        <f>SUM(D22,E22,F22,G22)</f>
        <v>17</v>
      </c>
      <c r="D22" s="73">
        <v>10</v>
      </c>
      <c r="E22" s="73">
        <v>4</v>
      </c>
      <c r="F22" s="73">
        <v>3</v>
      </c>
      <c r="G22" s="73" t="s">
        <v>103</v>
      </c>
      <c r="H22" s="64" t="s">
        <v>58</v>
      </c>
      <c r="I22" s="29"/>
    </row>
    <row r="23" spans="1:9" x14ac:dyDescent="0.25">
      <c r="A23" s="19"/>
      <c r="B23" s="7"/>
      <c r="C23" s="63"/>
      <c r="D23" s="63"/>
      <c r="E23" s="63"/>
      <c r="F23" s="63"/>
      <c r="G23" s="63"/>
      <c r="H23" s="102"/>
      <c r="I23" s="29"/>
    </row>
    <row r="24" spans="1:9" x14ac:dyDescent="0.25">
      <c r="A24" s="19" t="s">
        <v>25</v>
      </c>
      <c r="B24" s="7" t="s">
        <v>0</v>
      </c>
      <c r="C24" s="72">
        <f>SUM(C25,C26)</f>
        <v>3</v>
      </c>
      <c r="D24" s="72">
        <f>SUM(D25,D26)</f>
        <v>1</v>
      </c>
      <c r="E24" s="72" t="s">
        <v>103</v>
      </c>
      <c r="F24" s="72">
        <f>SUM(F25,F26)</f>
        <v>2</v>
      </c>
      <c r="G24" s="72" t="s">
        <v>103</v>
      </c>
      <c r="H24" s="64" t="s">
        <v>68</v>
      </c>
      <c r="I24" s="29" t="s">
        <v>53</v>
      </c>
    </row>
    <row r="25" spans="1:9" x14ac:dyDescent="0.25">
      <c r="A25" s="19"/>
      <c r="B25" s="116" t="s">
        <v>5</v>
      </c>
      <c r="C25" s="73" t="s">
        <v>103</v>
      </c>
      <c r="D25" s="73" t="s">
        <v>103</v>
      </c>
      <c r="E25" s="73" t="s">
        <v>103</v>
      </c>
      <c r="F25" s="73" t="s">
        <v>103</v>
      </c>
      <c r="G25" s="73" t="s">
        <v>103</v>
      </c>
      <c r="H25" s="64" t="s">
        <v>69</v>
      </c>
      <c r="I25" s="29"/>
    </row>
    <row r="26" spans="1:9" x14ac:dyDescent="0.25">
      <c r="A26" s="19"/>
      <c r="B26" s="116" t="s">
        <v>6</v>
      </c>
      <c r="C26" s="73">
        <f>SUM(D26,E26,F26,G26)</f>
        <v>3</v>
      </c>
      <c r="D26" s="73">
        <v>1</v>
      </c>
      <c r="E26" s="73" t="s">
        <v>103</v>
      </c>
      <c r="F26" s="73">
        <v>2</v>
      </c>
      <c r="G26" s="73" t="s">
        <v>103</v>
      </c>
      <c r="H26" s="64" t="s">
        <v>58</v>
      </c>
      <c r="I26" s="29"/>
    </row>
    <row r="27" spans="1:9" x14ac:dyDescent="0.25">
      <c r="A27" s="19"/>
      <c r="B27" s="7"/>
      <c r="C27" s="63"/>
      <c r="D27" s="63"/>
      <c r="E27" s="63"/>
      <c r="F27" s="63"/>
      <c r="G27" s="63"/>
      <c r="H27" s="102"/>
      <c r="I27" s="29"/>
    </row>
    <row r="28" spans="1:9" x14ac:dyDescent="0.25">
      <c r="A28" s="19" t="s">
        <v>26</v>
      </c>
      <c r="B28" s="7" t="s">
        <v>0</v>
      </c>
      <c r="C28" s="75" t="s">
        <v>103</v>
      </c>
      <c r="D28" s="75" t="s">
        <v>103</v>
      </c>
      <c r="E28" s="75" t="s">
        <v>103</v>
      </c>
      <c r="F28" s="75" t="s">
        <v>103</v>
      </c>
      <c r="G28" s="75" t="s">
        <v>103</v>
      </c>
      <c r="H28" s="64" t="s">
        <v>68</v>
      </c>
      <c r="I28" s="29" t="s">
        <v>54</v>
      </c>
    </row>
    <row r="29" spans="1:9" x14ac:dyDescent="0.25">
      <c r="B29" s="116" t="s">
        <v>5</v>
      </c>
      <c r="C29" s="75" t="s">
        <v>103</v>
      </c>
      <c r="D29" s="75" t="s">
        <v>103</v>
      </c>
      <c r="E29" s="75" t="s">
        <v>103</v>
      </c>
      <c r="F29" s="75" t="s">
        <v>103</v>
      </c>
      <c r="G29" s="75" t="s">
        <v>103</v>
      </c>
      <c r="H29" s="64" t="s">
        <v>69</v>
      </c>
      <c r="I29" s="29"/>
    </row>
    <row r="30" spans="1:9" x14ac:dyDescent="0.25">
      <c r="B30" s="116" t="s">
        <v>6</v>
      </c>
      <c r="C30" s="75" t="s">
        <v>103</v>
      </c>
      <c r="D30" s="75" t="s">
        <v>103</v>
      </c>
      <c r="E30" s="75" t="s">
        <v>103</v>
      </c>
      <c r="F30" s="75" t="s">
        <v>103</v>
      </c>
      <c r="G30" s="75" t="s">
        <v>103</v>
      </c>
      <c r="H30" s="64" t="s">
        <v>58</v>
      </c>
      <c r="I30" s="29"/>
    </row>
    <row r="31" spans="1:9" x14ac:dyDescent="0.25">
      <c r="A31" s="19"/>
      <c r="B31" s="22"/>
      <c r="C31" s="75"/>
      <c r="D31" s="75"/>
      <c r="E31" s="75"/>
      <c r="F31" s="75"/>
      <c r="G31" s="75"/>
      <c r="H31" s="102"/>
      <c r="I31" s="29"/>
    </row>
    <row r="32" spans="1:9" x14ac:dyDescent="0.25">
      <c r="A32" s="19" t="s">
        <v>51</v>
      </c>
      <c r="B32" s="7" t="s">
        <v>0</v>
      </c>
      <c r="C32" s="75" t="s">
        <v>103</v>
      </c>
      <c r="D32" s="75" t="s">
        <v>103</v>
      </c>
      <c r="E32" s="75" t="s">
        <v>103</v>
      </c>
      <c r="F32" s="75" t="s">
        <v>103</v>
      </c>
      <c r="G32" s="75" t="s">
        <v>103</v>
      </c>
      <c r="H32" s="64" t="s">
        <v>68</v>
      </c>
      <c r="I32" s="29" t="s">
        <v>55</v>
      </c>
    </row>
    <row r="33" spans="1:10" x14ac:dyDescent="0.25">
      <c r="A33" s="19"/>
      <c r="B33" s="116" t="s">
        <v>5</v>
      </c>
      <c r="C33" s="75" t="s">
        <v>103</v>
      </c>
      <c r="D33" s="75" t="s">
        <v>103</v>
      </c>
      <c r="E33" s="75" t="s">
        <v>103</v>
      </c>
      <c r="F33" s="75" t="s">
        <v>103</v>
      </c>
      <c r="G33" s="75" t="s">
        <v>103</v>
      </c>
      <c r="H33" s="64" t="s">
        <v>69</v>
      </c>
      <c r="I33" s="29"/>
    </row>
    <row r="34" spans="1:10" x14ac:dyDescent="0.25">
      <c r="A34" s="19"/>
      <c r="B34" s="116" t="s">
        <v>6</v>
      </c>
      <c r="C34" s="75" t="s">
        <v>103</v>
      </c>
      <c r="D34" s="75" t="s">
        <v>103</v>
      </c>
      <c r="E34" s="75" t="s">
        <v>103</v>
      </c>
      <c r="F34" s="75" t="s">
        <v>103</v>
      </c>
      <c r="G34" s="75" t="s">
        <v>103</v>
      </c>
      <c r="H34" s="64" t="s">
        <v>58</v>
      </c>
      <c r="I34" s="29"/>
    </row>
    <row r="35" spans="1:10" x14ac:dyDescent="0.25">
      <c r="A35" s="19"/>
    </row>
    <row r="36" spans="1:10" x14ac:dyDescent="0.25">
      <c r="A36" s="14" t="s">
        <v>113</v>
      </c>
    </row>
    <row r="37" spans="1:10" x14ac:dyDescent="0.25">
      <c r="A37" s="157" t="s">
        <v>114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13.5" customHeight="1" x14ac:dyDescent="0.25">
      <c r="A38" s="151" t="s">
        <v>42</v>
      </c>
      <c r="B38" s="154" t="s">
        <v>108</v>
      </c>
      <c r="C38" s="139" t="s">
        <v>8</v>
      </c>
      <c r="D38" s="140"/>
      <c r="E38" s="140"/>
      <c r="F38" s="140"/>
      <c r="G38" s="141"/>
      <c r="H38" s="145" t="s">
        <v>107</v>
      </c>
      <c r="I38" s="148" t="s">
        <v>80</v>
      </c>
      <c r="J38" s="148"/>
    </row>
    <row r="39" spans="1:10" x14ac:dyDescent="0.25">
      <c r="A39" s="152"/>
      <c r="B39" s="155"/>
      <c r="C39" s="142" t="s">
        <v>22</v>
      </c>
      <c r="D39" s="143"/>
      <c r="E39" s="143"/>
      <c r="F39" s="143"/>
      <c r="G39" s="144"/>
      <c r="H39" s="146"/>
      <c r="I39" s="149"/>
      <c r="J39" s="149"/>
    </row>
    <row r="40" spans="1:10" x14ac:dyDescent="0.25">
      <c r="A40" s="152"/>
      <c r="B40" s="155"/>
      <c r="C40" s="20" t="s">
        <v>4</v>
      </c>
      <c r="D40" s="20" t="s">
        <v>37</v>
      </c>
      <c r="E40" s="20" t="s">
        <v>38</v>
      </c>
      <c r="F40" s="20" t="s">
        <v>39</v>
      </c>
      <c r="G40" s="20" t="s">
        <v>40</v>
      </c>
      <c r="H40" s="146"/>
      <c r="I40" s="149"/>
      <c r="J40" s="149"/>
    </row>
    <row r="41" spans="1:10" x14ac:dyDescent="0.25">
      <c r="A41" s="152"/>
      <c r="B41" s="155"/>
      <c r="C41" s="33" t="s">
        <v>56</v>
      </c>
      <c r="D41" s="21" t="s">
        <v>41</v>
      </c>
      <c r="E41" s="21" t="s">
        <v>41</v>
      </c>
      <c r="F41" s="21" t="s">
        <v>41</v>
      </c>
      <c r="G41" s="21" t="s">
        <v>41</v>
      </c>
      <c r="H41" s="146"/>
      <c r="I41" s="149"/>
      <c r="J41" s="149"/>
    </row>
    <row r="42" spans="1:10" x14ac:dyDescent="0.25">
      <c r="A42" s="153"/>
      <c r="B42" s="156"/>
      <c r="C42" s="23"/>
      <c r="D42" s="35" t="s">
        <v>76</v>
      </c>
      <c r="E42" s="35" t="s">
        <v>77</v>
      </c>
      <c r="F42" s="35" t="s">
        <v>78</v>
      </c>
      <c r="G42" s="35" t="s">
        <v>79</v>
      </c>
      <c r="H42" s="147"/>
      <c r="I42" s="150"/>
      <c r="J42" s="150"/>
    </row>
    <row r="43" spans="1:10" ht="15" x14ac:dyDescent="0.25">
      <c r="A43" s="95"/>
      <c r="B43" s="97"/>
      <c r="H43" s="101"/>
    </row>
    <row r="44" spans="1:10" x14ac:dyDescent="0.25">
      <c r="A44" s="14" t="s">
        <v>9</v>
      </c>
      <c r="B44" s="98" t="s">
        <v>0</v>
      </c>
      <c r="C44" s="107">
        <f>SUM(C48,C52,C56,C60,C64)</f>
        <v>337</v>
      </c>
      <c r="D44" s="107">
        <f>SUM(D48,D52,D56,D60,D64)</f>
        <v>179</v>
      </c>
      <c r="E44" s="107">
        <f>SUM(E48,E52,E56,E60,E64)</f>
        <v>102</v>
      </c>
      <c r="F44" s="107">
        <f>SUM(F48,F52,F56,F60,F64)</f>
        <v>48</v>
      </c>
      <c r="G44" s="107">
        <f>SUM(G48,G52,G56,G60,G64)</f>
        <v>8</v>
      </c>
      <c r="H44" s="64" t="s">
        <v>68</v>
      </c>
      <c r="I44" s="29" t="s">
        <v>81</v>
      </c>
    </row>
    <row r="45" spans="1:10" x14ac:dyDescent="0.25">
      <c r="A45" s="14"/>
      <c r="B45" s="99" t="s">
        <v>5</v>
      </c>
      <c r="C45" s="107">
        <f t="shared" ref="C45:G46" si="1">SUM(C49,C53,C57,C61,C65)</f>
        <v>201</v>
      </c>
      <c r="D45" s="107">
        <f t="shared" si="1"/>
        <v>105</v>
      </c>
      <c r="E45" s="107">
        <f t="shared" si="1"/>
        <v>62</v>
      </c>
      <c r="F45" s="107">
        <f t="shared" si="1"/>
        <v>28</v>
      </c>
      <c r="G45" s="107">
        <f t="shared" si="1"/>
        <v>6</v>
      </c>
      <c r="H45" s="64" t="s">
        <v>69</v>
      </c>
      <c r="I45" s="29"/>
    </row>
    <row r="46" spans="1:10" x14ac:dyDescent="0.25">
      <c r="A46" s="14"/>
      <c r="B46" s="99" t="s">
        <v>6</v>
      </c>
      <c r="C46" s="107">
        <f t="shared" si="1"/>
        <v>136</v>
      </c>
      <c r="D46" s="107">
        <f t="shared" si="1"/>
        <v>74</v>
      </c>
      <c r="E46" s="107">
        <f t="shared" si="1"/>
        <v>40</v>
      </c>
      <c r="F46" s="107">
        <f t="shared" si="1"/>
        <v>20</v>
      </c>
      <c r="G46" s="107">
        <f t="shared" si="1"/>
        <v>2</v>
      </c>
      <c r="H46" s="64" t="s">
        <v>58</v>
      </c>
      <c r="I46" s="29"/>
    </row>
    <row r="47" spans="1:10" x14ac:dyDescent="0.25">
      <c r="A47" s="14"/>
      <c r="B47" s="100"/>
      <c r="C47" s="111"/>
      <c r="D47" s="111"/>
      <c r="E47" s="111"/>
      <c r="F47" s="111"/>
      <c r="G47" s="111"/>
      <c r="H47" s="102"/>
      <c r="I47" s="29"/>
    </row>
    <row r="48" spans="1:10" x14ac:dyDescent="0.25">
      <c r="A48" s="96" t="s">
        <v>10</v>
      </c>
      <c r="B48" s="98" t="s">
        <v>0</v>
      </c>
      <c r="C48" s="72">
        <f>SUM(C49,C50)</f>
        <v>15</v>
      </c>
      <c r="D48" s="72">
        <f>SUM(D49,D50)</f>
        <v>7</v>
      </c>
      <c r="E48" s="72">
        <f>SUM(E49,E50)</f>
        <v>6</v>
      </c>
      <c r="F48" s="72">
        <f>SUM(F49,F50)</f>
        <v>2</v>
      </c>
      <c r="G48" s="72" t="s">
        <v>103</v>
      </c>
      <c r="H48" s="64" t="s">
        <v>68</v>
      </c>
      <c r="I48" s="29" t="s">
        <v>82</v>
      </c>
    </row>
    <row r="49" spans="1:12" x14ac:dyDescent="0.25">
      <c r="A49" s="96"/>
      <c r="B49" s="99" t="s">
        <v>5</v>
      </c>
      <c r="C49" s="73">
        <f>SUM(D49,E49,F49,G49)</f>
        <v>8</v>
      </c>
      <c r="D49" s="73">
        <v>3</v>
      </c>
      <c r="E49" s="73">
        <v>4</v>
      </c>
      <c r="F49" s="73">
        <v>1</v>
      </c>
      <c r="G49" s="72" t="s">
        <v>103</v>
      </c>
      <c r="H49" s="64" t="s">
        <v>69</v>
      </c>
      <c r="I49" s="29"/>
    </row>
    <row r="50" spans="1:12" x14ac:dyDescent="0.25">
      <c r="A50" s="96"/>
      <c r="B50" s="99" t="s">
        <v>6</v>
      </c>
      <c r="C50" s="73">
        <f>SUM(D50,E50,F50,G50)</f>
        <v>7</v>
      </c>
      <c r="D50" s="73">
        <v>4</v>
      </c>
      <c r="E50" s="73">
        <v>2</v>
      </c>
      <c r="F50" s="73">
        <v>1</v>
      </c>
      <c r="G50" s="72" t="s">
        <v>103</v>
      </c>
      <c r="H50" s="64" t="s">
        <v>58</v>
      </c>
      <c r="I50" s="29"/>
    </row>
    <row r="51" spans="1:12" x14ac:dyDescent="0.25">
      <c r="A51" s="96"/>
      <c r="B51" s="100"/>
      <c r="C51" s="65"/>
      <c r="D51" s="65"/>
      <c r="E51" s="65"/>
      <c r="F51" s="65"/>
      <c r="G51" s="65"/>
      <c r="H51" s="102"/>
      <c r="I51" s="29"/>
    </row>
    <row r="52" spans="1:12" x14ac:dyDescent="0.25">
      <c r="A52" s="96" t="s">
        <v>11</v>
      </c>
      <c r="B52" s="98" t="s">
        <v>0</v>
      </c>
      <c r="C52" s="72">
        <f>SUM(C53,C54)</f>
        <v>207</v>
      </c>
      <c r="D52" s="72">
        <f>SUM(D53,D54)</f>
        <v>125</v>
      </c>
      <c r="E52" s="72">
        <f>SUM(E53,E54)</f>
        <v>54</v>
      </c>
      <c r="F52" s="133">
        <f>SUM(F53,F54)</f>
        <v>24</v>
      </c>
      <c r="G52" s="133">
        <f>SUM(G53,G54)</f>
        <v>4</v>
      </c>
      <c r="H52" s="64" t="s">
        <v>68</v>
      </c>
      <c r="I52" s="29" t="s">
        <v>83</v>
      </c>
      <c r="L52" s="88"/>
    </row>
    <row r="53" spans="1:12" x14ac:dyDescent="0.25">
      <c r="A53" s="96"/>
      <c r="B53" s="99" t="s">
        <v>5</v>
      </c>
      <c r="C53" s="73">
        <f>SUM(D53,E53,F53,G53)</f>
        <v>137</v>
      </c>
      <c r="D53" s="132">
        <v>80</v>
      </c>
      <c r="E53" s="132">
        <v>34</v>
      </c>
      <c r="F53" s="132">
        <v>20</v>
      </c>
      <c r="G53" s="132">
        <v>3</v>
      </c>
      <c r="H53" s="64" t="s">
        <v>69</v>
      </c>
      <c r="I53" s="29"/>
    </row>
    <row r="54" spans="1:12" x14ac:dyDescent="0.25">
      <c r="A54" s="96"/>
      <c r="B54" s="99" t="s">
        <v>6</v>
      </c>
      <c r="C54" s="73">
        <f>SUM(D54,E54,F54,G54)</f>
        <v>70</v>
      </c>
      <c r="D54" s="132">
        <v>45</v>
      </c>
      <c r="E54" s="132">
        <v>20</v>
      </c>
      <c r="F54" s="132">
        <v>4</v>
      </c>
      <c r="G54" s="132">
        <v>1</v>
      </c>
      <c r="H54" s="64" t="s">
        <v>58</v>
      </c>
      <c r="I54" s="29"/>
    </row>
    <row r="55" spans="1:12" x14ac:dyDescent="0.25">
      <c r="A55" s="96"/>
      <c r="B55" s="100"/>
      <c r="C55" s="65"/>
      <c r="D55" s="65"/>
      <c r="E55" s="65"/>
      <c r="F55" s="65"/>
      <c r="G55" s="65"/>
      <c r="H55" s="102"/>
      <c r="I55" s="29"/>
    </row>
    <row r="56" spans="1:12" x14ac:dyDescent="0.25">
      <c r="A56" s="96" t="s">
        <v>12</v>
      </c>
      <c r="B56" s="98" t="s">
        <v>0</v>
      </c>
      <c r="C56" s="72">
        <f>SUM(C57,C58)</f>
        <v>1</v>
      </c>
      <c r="D56" s="72">
        <f>SUM(D57,D58)</f>
        <v>1</v>
      </c>
      <c r="E56" s="72" t="s">
        <v>103</v>
      </c>
      <c r="F56" s="72" t="s">
        <v>103</v>
      </c>
      <c r="G56" s="72" t="s">
        <v>103</v>
      </c>
      <c r="H56" s="64" t="s">
        <v>68</v>
      </c>
      <c r="I56" s="29" t="s">
        <v>84</v>
      </c>
    </row>
    <row r="57" spans="1:12" x14ac:dyDescent="0.25">
      <c r="A57" s="96"/>
      <c r="B57" s="99" t="s">
        <v>5</v>
      </c>
      <c r="C57" s="73">
        <f>SUM(D57,E57,F57,G57)</f>
        <v>1</v>
      </c>
      <c r="D57" s="73">
        <v>1</v>
      </c>
      <c r="E57" s="72" t="s">
        <v>103</v>
      </c>
      <c r="F57" s="72" t="s">
        <v>103</v>
      </c>
      <c r="G57" s="72" t="s">
        <v>103</v>
      </c>
      <c r="H57" s="64" t="s">
        <v>69</v>
      </c>
      <c r="I57" s="29"/>
    </row>
    <row r="58" spans="1:12" x14ac:dyDescent="0.25">
      <c r="A58" s="96"/>
      <c r="B58" s="99" t="s">
        <v>6</v>
      </c>
      <c r="C58" s="73" t="s">
        <v>103</v>
      </c>
      <c r="D58" s="73" t="s">
        <v>103</v>
      </c>
      <c r="E58" s="72" t="s">
        <v>103</v>
      </c>
      <c r="F58" s="72" t="s">
        <v>103</v>
      </c>
      <c r="G58" s="72" t="s">
        <v>103</v>
      </c>
      <c r="H58" s="64" t="s">
        <v>58</v>
      </c>
      <c r="I58" s="29"/>
    </row>
    <row r="59" spans="1:12" x14ac:dyDescent="0.25">
      <c r="A59" s="96"/>
      <c r="B59" s="100"/>
      <c r="C59" s="65"/>
      <c r="D59" s="65"/>
      <c r="E59" s="65"/>
      <c r="F59" s="65"/>
      <c r="G59" s="65"/>
      <c r="H59" s="102"/>
      <c r="I59" s="29"/>
    </row>
    <row r="60" spans="1:12" x14ac:dyDescent="0.25">
      <c r="A60" s="96" t="s">
        <v>13</v>
      </c>
      <c r="B60" s="98" t="s">
        <v>0</v>
      </c>
      <c r="C60" s="72">
        <f>SUM(C61,C62)</f>
        <v>77</v>
      </c>
      <c r="D60" s="72">
        <f>SUM(D61,D62)</f>
        <v>31</v>
      </c>
      <c r="E60" s="72">
        <f>SUM(E61,E62)</f>
        <v>30</v>
      </c>
      <c r="F60" s="72">
        <f>SUM(F61,F62)</f>
        <v>13</v>
      </c>
      <c r="G60" s="72">
        <f>SUM(G61,G62)</f>
        <v>3</v>
      </c>
      <c r="H60" s="64" t="s">
        <v>68</v>
      </c>
      <c r="I60" s="29" t="s">
        <v>85</v>
      </c>
    </row>
    <row r="61" spans="1:12" x14ac:dyDescent="0.25">
      <c r="A61" s="96"/>
      <c r="B61" s="99" t="s">
        <v>5</v>
      </c>
      <c r="C61" s="73">
        <f>SUM(D61,E61,F61,G61)</f>
        <v>38</v>
      </c>
      <c r="D61" s="73">
        <v>14</v>
      </c>
      <c r="E61" s="73">
        <v>18</v>
      </c>
      <c r="F61" s="73">
        <v>4</v>
      </c>
      <c r="G61" s="73">
        <v>2</v>
      </c>
      <c r="H61" s="64" t="s">
        <v>69</v>
      </c>
      <c r="I61" s="29"/>
    </row>
    <row r="62" spans="1:12" x14ac:dyDescent="0.25">
      <c r="A62" s="96"/>
      <c r="B62" s="99" t="s">
        <v>6</v>
      </c>
      <c r="C62" s="73">
        <f>SUM(D62,E62,F62,G62)</f>
        <v>39</v>
      </c>
      <c r="D62" s="73">
        <v>17</v>
      </c>
      <c r="E62" s="73">
        <v>12</v>
      </c>
      <c r="F62" s="73">
        <v>9</v>
      </c>
      <c r="G62" s="73">
        <v>1</v>
      </c>
      <c r="H62" s="64" t="s">
        <v>58</v>
      </c>
      <c r="I62" s="29"/>
    </row>
    <row r="63" spans="1:12" x14ac:dyDescent="0.25">
      <c r="A63" s="96"/>
      <c r="B63" s="100"/>
      <c r="C63" s="65"/>
      <c r="D63" s="65"/>
      <c r="E63" s="65"/>
      <c r="F63" s="65"/>
      <c r="G63" s="65"/>
      <c r="H63" s="102"/>
      <c r="I63" s="29"/>
    </row>
    <row r="64" spans="1:12" x14ac:dyDescent="0.25">
      <c r="A64" s="96" t="s">
        <v>14</v>
      </c>
      <c r="B64" s="98" t="s">
        <v>0</v>
      </c>
      <c r="C64" s="72">
        <f>SUM(C65,C66)</f>
        <v>37</v>
      </c>
      <c r="D64" s="72">
        <f>SUM(D65,D66)</f>
        <v>15</v>
      </c>
      <c r="E64" s="72">
        <f>SUM(E65,E66)</f>
        <v>12</v>
      </c>
      <c r="F64" s="72">
        <f>SUM(F65,F66)</f>
        <v>9</v>
      </c>
      <c r="G64" s="72">
        <f>SUM(G65,G66)</f>
        <v>1</v>
      </c>
      <c r="H64" s="64" t="s">
        <v>68</v>
      </c>
      <c r="I64" s="29" t="s">
        <v>86</v>
      </c>
    </row>
    <row r="65" spans="2:9" x14ac:dyDescent="0.25">
      <c r="B65" s="99" t="s">
        <v>5</v>
      </c>
      <c r="C65" s="73">
        <f>SUM(D65,E65,F65,G65)</f>
        <v>17</v>
      </c>
      <c r="D65" s="73">
        <v>7</v>
      </c>
      <c r="E65" s="73">
        <v>6</v>
      </c>
      <c r="F65" s="73">
        <v>3</v>
      </c>
      <c r="G65" s="73">
        <v>1</v>
      </c>
      <c r="H65" s="64" t="s">
        <v>69</v>
      </c>
      <c r="I65" s="29"/>
    </row>
    <row r="66" spans="2:9" x14ac:dyDescent="0.25">
      <c r="B66" s="99" t="s">
        <v>6</v>
      </c>
      <c r="C66" s="73">
        <f>SUM(D66,E66,F66,G66)</f>
        <v>20</v>
      </c>
      <c r="D66" s="73">
        <v>8</v>
      </c>
      <c r="E66" s="73">
        <v>6</v>
      </c>
      <c r="F66" s="73">
        <v>6</v>
      </c>
      <c r="G66" s="73" t="s">
        <v>103</v>
      </c>
      <c r="H66" s="64" t="s">
        <v>58</v>
      </c>
      <c r="I66" s="29"/>
    </row>
  </sheetData>
  <mergeCells count="12">
    <mergeCell ref="C3:G3"/>
    <mergeCell ref="C4:G4"/>
    <mergeCell ref="A37:J37"/>
    <mergeCell ref="B3:B4"/>
    <mergeCell ref="I3:J6"/>
    <mergeCell ref="H3:H6"/>
    <mergeCell ref="C38:G38"/>
    <mergeCell ref="C39:G39"/>
    <mergeCell ref="H38:H42"/>
    <mergeCell ref="I38:J42"/>
    <mergeCell ref="A38:A42"/>
    <mergeCell ref="B38:B42"/>
  </mergeCells>
  <printOptions horizontalCentered="1"/>
  <pageMargins left="0.19685039370078741" right="0.19685039370078741" top="0.51181102362204722" bottom="0.74803149606299213" header="0.31496062992125984" footer="0.51181102362204722"/>
  <pageSetup paperSize="9" orientation="landscape" r:id="rId1"/>
  <headerFooter>
    <oddFooter>&amp;C&amp;"Tahoma,Regular"&amp;9&amp;P/&amp;N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C42" sqref="C42"/>
    </sheetView>
  </sheetViews>
  <sheetFormatPr defaultRowHeight="15" customHeight="1" x14ac:dyDescent="0.2"/>
  <cols>
    <col min="1" max="1" width="30" style="1" customWidth="1"/>
    <col min="2" max="2" width="8.6640625" style="25" customWidth="1"/>
    <col min="3" max="3" width="7.83203125" style="1" customWidth="1"/>
    <col min="4" max="4" width="9.33203125" style="1" customWidth="1"/>
    <col min="5" max="5" width="10.6640625" style="1" customWidth="1"/>
    <col min="6" max="6" width="10.1640625" style="1" customWidth="1"/>
    <col min="7" max="7" width="10.6640625" style="1" customWidth="1"/>
    <col min="8" max="8" width="9.33203125" style="1"/>
    <col min="9" max="9" width="33" style="1" customWidth="1"/>
    <col min="10" max="16384" width="9.33203125" style="1"/>
  </cols>
  <sheetData>
    <row r="1" spans="1:11" ht="15" customHeight="1" x14ac:dyDescent="0.25">
      <c r="A1" s="14" t="s">
        <v>109</v>
      </c>
      <c r="B1" s="24"/>
      <c r="C1"/>
      <c r="D1"/>
      <c r="E1"/>
    </row>
    <row r="2" spans="1:11" ht="15" customHeight="1" x14ac:dyDescent="0.2">
      <c r="A2" s="48" t="s">
        <v>110</v>
      </c>
      <c r="B2" s="24"/>
      <c r="C2"/>
      <c r="D2"/>
      <c r="E2"/>
    </row>
    <row r="3" spans="1:11" ht="32.25" customHeight="1" x14ac:dyDescent="0.2">
      <c r="A3" s="77"/>
      <c r="B3" s="163" t="s">
        <v>108</v>
      </c>
      <c r="C3" s="173" t="s">
        <v>98</v>
      </c>
      <c r="D3" s="173"/>
      <c r="E3" s="173"/>
      <c r="F3" s="173"/>
      <c r="G3" s="173"/>
      <c r="H3" s="163" t="s">
        <v>107</v>
      </c>
      <c r="I3" s="174" t="s">
        <v>71</v>
      </c>
    </row>
    <row r="4" spans="1:11" ht="15" customHeight="1" x14ac:dyDescent="0.25">
      <c r="A4" s="78" t="s">
        <v>43</v>
      </c>
      <c r="B4" s="164"/>
      <c r="C4" s="21" t="s">
        <v>4</v>
      </c>
      <c r="D4" s="21" t="s">
        <v>72</v>
      </c>
      <c r="E4" s="21" t="s">
        <v>73</v>
      </c>
      <c r="F4" s="21" t="s">
        <v>74</v>
      </c>
      <c r="G4" s="21" t="s">
        <v>75</v>
      </c>
      <c r="H4" s="164"/>
      <c r="I4" s="175"/>
    </row>
    <row r="5" spans="1:11" ht="15" customHeight="1" x14ac:dyDescent="0.2">
      <c r="A5" s="78"/>
      <c r="B5" s="165"/>
      <c r="C5" s="76" t="s">
        <v>56</v>
      </c>
      <c r="D5" s="76" t="s">
        <v>76</v>
      </c>
      <c r="E5" s="76" t="s">
        <v>77</v>
      </c>
      <c r="F5" s="76" t="s">
        <v>78</v>
      </c>
      <c r="G5" s="76" t="s">
        <v>79</v>
      </c>
      <c r="H5" s="165"/>
      <c r="I5" s="176"/>
    </row>
    <row r="6" spans="1:11" s="119" customFormat="1" ht="15" customHeight="1" x14ac:dyDescent="0.25">
      <c r="A6" s="121" t="s">
        <v>100</v>
      </c>
      <c r="B6" s="126" t="s">
        <v>0</v>
      </c>
      <c r="C6" s="117">
        <f>SUM(C10,C14,C18,C22,C26)</f>
        <v>312</v>
      </c>
      <c r="D6" s="117">
        <f>SUM(D10,D14,D18,D22,D30)</f>
        <v>133</v>
      </c>
      <c r="E6" s="117">
        <f>SUM(E10,E14,E18,E22,E26,E30)</f>
        <v>114</v>
      </c>
      <c r="F6" s="117">
        <f t="shared" ref="F6:G8" si="0">SUM(F10,F14,F18,F22,F30)</f>
        <v>47</v>
      </c>
      <c r="G6" s="117">
        <f t="shared" si="0"/>
        <v>18</v>
      </c>
      <c r="H6" s="118" t="s">
        <v>68</v>
      </c>
      <c r="I6" s="122" t="s">
        <v>70</v>
      </c>
      <c r="K6" s="120"/>
    </row>
    <row r="7" spans="1:11" s="119" customFormat="1" ht="15" customHeight="1" x14ac:dyDescent="0.25">
      <c r="A7" s="106"/>
      <c r="B7" s="99" t="s">
        <v>5</v>
      </c>
      <c r="C7" s="117">
        <f>SUM(C11,C15,C19,C23,C31)</f>
        <v>190</v>
      </c>
      <c r="D7" s="117">
        <f>SUM(D11,D15,D19,D23,D31)</f>
        <v>87</v>
      </c>
      <c r="E7" s="117">
        <f>SUM(E11,E15,E19,E23,E27,E31)</f>
        <v>74</v>
      </c>
      <c r="F7" s="117">
        <f t="shared" si="0"/>
        <v>19</v>
      </c>
      <c r="G7" s="117">
        <f t="shared" si="0"/>
        <v>11</v>
      </c>
      <c r="H7" s="79" t="s">
        <v>57</v>
      </c>
      <c r="I7" s="123"/>
    </row>
    <row r="8" spans="1:11" s="119" customFormat="1" ht="15" customHeight="1" x14ac:dyDescent="0.25">
      <c r="A8" s="17"/>
      <c r="B8" s="99" t="s">
        <v>6</v>
      </c>
      <c r="C8" s="117">
        <f>SUM(C12,C16,C20,C24,C32)</f>
        <v>121</v>
      </c>
      <c r="D8" s="117">
        <f>SUM(D12,D16,D20,D24,D32)</f>
        <v>46</v>
      </c>
      <c r="E8" s="117">
        <f>SUM(E12,E16,E20,E24,E32)</f>
        <v>40</v>
      </c>
      <c r="F8" s="117">
        <f t="shared" si="0"/>
        <v>28</v>
      </c>
      <c r="G8" s="117">
        <f t="shared" si="0"/>
        <v>7</v>
      </c>
      <c r="H8" s="79" t="s">
        <v>58</v>
      </c>
      <c r="I8" s="123"/>
    </row>
    <row r="9" spans="1:11" ht="15" customHeight="1" x14ac:dyDescent="0.25">
      <c r="A9" s="15"/>
      <c r="B9" s="98"/>
      <c r="C9" s="10"/>
      <c r="D9" s="10"/>
      <c r="E9" s="10"/>
      <c r="F9" s="10"/>
      <c r="G9" s="10"/>
      <c r="H9" s="128"/>
      <c r="I9" s="124"/>
    </row>
    <row r="10" spans="1:11" ht="15" customHeight="1" x14ac:dyDescent="0.25">
      <c r="A10" s="19" t="s">
        <v>24</v>
      </c>
      <c r="B10" s="98" t="s">
        <v>0</v>
      </c>
      <c r="C10" s="80">
        <f>SUM(C11,C12)</f>
        <v>18</v>
      </c>
      <c r="D10" s="80">
        <f>SUM(D11,D12)</f>
        <v>4</v>
      </c>
      <c r="E10" s="80">
        <f>SUM(E11,E12)</f>
        <v>9</v>
      </c>
      <c r="F10" s="80">
        <f>SUM(F11,F12)</f>
        <v>4</v>
      </c>
      <c r="G10" s="80">
        <f>SUM(G11,G12)</f>
        <v>1</v>
      </c>
      <c r="H10" s="79" t="s">
        <v>68</v>
      </c>
      <c r="I10" s="108" t="s">
        <v>52</v>
      </c>
    </row>
    <row r="11" spans="1:11" ht="15" customHeight="1" x14ac:dyDescent="0.25">
      <c r="A11" s="19"/>
      <c r="B11" s="99" t="s">
        <v>5</v>
      </c>
      <c r="C11" s="81">
        <f>SUM(D11,E11,F11,G11)</f>
        <v>8</v>
      </c>
      <c r="D11" s="81">
        <v>3</v>
      </c>
      <c r="E11" s="81">
        <v>3</v>
      </c>
      <c r="F11" s="81">
        <v>1</v>
      </c>
      <c r="G11" s="81">
        <v>1</v>
      </c>
      <c r="H11" s="79" t="s">
        <v>57</v>
      </c>
      <c r="I11" s="124"/>
    </row>
    <row r="12" spans="1:11" ht="15" customHeight="1" x14ac:dyDescent="0.25">
      <c r="A12" s="19"/>
      <c r="B12" s="99" t="s">
        <v>6</v>
      </c>
      <c r="C12" s="81">
        <f>SUM(D12,E12,F12,G12)</f>
        <v>10</v>
      </c>
      <c r="D12" s="81">
        <v>1</v>
      </c>
      <c r="E12" s="81">
        <v>6</v>
      </c>
      <c r="F12" s="81">
        <v>3</v>
      </c>
      <c r="G12" s="81" t="s">
        <v>103</v>
      </c>
      <c r="H12" s="79" t="s">
        <v>58</v>
      </c>
      <c r="I12" s="124"/>
    </row>
    <row r="13" spans="1:11" ht="15" customHeight="1" x14ac:dyDescent="0.25">
      <c r="A13" s="19"/>
      <c r="B13" s="127"/>
      <c r="C13" s="82"/>
      <c r="D13" s="82"/>
      <c r="E13" s="82"/>
      <c r="F13" s="82"/>
      <c r="G13" s="82"/>
      <c r="H13" s="128"/>
      <c r="I13" s="124"/>
      <c r="K13" s="131"/>
    </row>
    <row r="14" spans="1:11" ht="15" customHeight="1" x14ac:dyDescent="0.25">
      <c r="A14" s="15" t="s">
        <v>96</v>
      </c>
      <c r="B14" s="98" t="s">
        <v>0</v>
      </c>
      <c r="C14" s="80">
        <f>SUM(C15,C16)</f>
        <v>176</v>
      </c>
      <c r="D14" s="80">
        <f>SUM(D15,D16)</f>
        <v>68</v>
      </c>
      <c r="E14" s="80">
        <f>SUM(E15,E16)</f>
        <v>63</v>
      </c>
      <c r="F14" s="80">
        <f>SUM(F15,F16)</f>
        <v>28</v>
      </c>
      <c r="G14" s="80">
        <f>SUM(G15,G16)</f>
        <v>17</v>
      </c>
      <c r="H14" s="79" t="s">
        <v>68</v>
      </c>
      <c r="I14" s="29" t="s">
        <v>94</v>
      </c>
    </row>
    <row r="15" spans="1:11" ht="15" customHeight="1" x14ac:dyDescent="0.25">
      <c r="A15" s="15"/>
      <c r="B15" s="99" t="s">
        <v>5</v>
      </c>
      <c r="C15" s="81">
        <f>SUM(D15,E15,F15,G15)</f>
        <v>96</v>
      </c>
      <c r="D15" s="81">
        <v>37</v>
      </c>
      <c r="E15" s="81">
        <v>39</v>
      </c>
      <c r="F15" s="81">
        <v>10</v>
      </c>
      <c r="G15" s="81">
        <v>10</v>
      </c>
      <c r="H15" s="79" t="s">
        <v>57</v>
      </c>
      <c r="I15" s="124"/>
    </row>
    <row r="16" spans="1:11" ht="15" customHeight="1" x14ac:dyDescent="0.25">
      <c r="A16" s="15"/>
      <c r="B16" s="99" t="s">
        <v>6</v>
      </c>
      <c r="C16" s="81">
        <f>SUM(D16,E16,F16,G16)</f>
        <v>80</v>
      </c>
      <c r="D16" s="81">
        <v>31</v>
      </c>
      <c r="E16" s="81">
        <v>24</v>
      </c>
      <c r="F16" s="81">
        <v>18</v>
      </c>
      <c r="G16" s="81">
        <v>7</v>
      </c>
      <c r="H16" s="79" t="s">
        <v>58</v>
      </c>
      <c r="I16" s="124"/>
    </row>
    <row r="17" spans="1:9" ht="15" customHeight="1" x14ac:dyDescent="0.25">
      <c r="A17" s="15"/>
      <c r="B17" s="98"/>
      <c r="C17" s="10"/>
      <c r="D17" s="10"/>
      <c r="E17" s="10"/>
      <c r="F17" s="10"/>
      <c r="G17" s="10"/>
      <c r="H17" s="128"/>
      <c r="I17" s="124"/>
    </row>
    <row r="18" spans="1:9" ht="15" customHeight="1" x14ac:dyDescent="0.25">
      <c r="A18" s="15" t="s">
        <v>97</v>
      </c>
      <c r="B18" s="98" t="s">
        <v>0</v>
      </c>
      <c r="C18" s="80">
        <f>SUM(C19,C20)</f>
        <v>115</v>
      </c>
      <c r="D18" s="80">
        <f>SUM(D19,D20)</f>
        <v>61</v>
      </c>
      <c r="E18" s="80">
        <f>SUM(E19,E20)</f>
        <v>41</v>
      </c>
      <c r="F18" s="80">
        <f>SUM(F19,F20)</f>
        <v>13</v>
      </c>
      <c r="G18" s="80" t="s">
        <v>103</v>
      </c>
      <c r="H18" s="79" t="s">
        <v>68</v>
      </c>
      <c r="I18" s="108" t="s">
        <v>95</v>
      </c>
    </row>
    <row r="19" spans="1:9" ht="15" customHeight="1" x14ac:dyDescent="0.25">
      <c r="A19" s="19"/>
      <c r="B19" s="99" t="s">
        <v>5</v>
      </c>
      <c r="C19" s="81">
        <f>SUM(D19,E19,F19,G19)</f>
        <v>85</v>
      </c>
      <c r="D19" s="81">
        <v>47</v>
      </c>
      <c r="E19" s="81">
        <v>31</v>
      </c>
      <c r="F19" s="81">
        <v>7</v>
      </c>
      <c r="G19" s="81" t="s">
        <v>103</v>
      </c>
      <c r="H19" s="79" t="s">
        <v>57</v>
      </c>
      <c r="I19" s="124"/>
    </row>
    <row r="20" spans="1:9" ht="15" customHeight="1" x14ac:dyDescent="0.25">
      <c r="A20" s="19"/>
      <c r="B20" s="99" t="s">
        <v>6</v>
      </c>
      <c r="C20" s="81">
        <f>SUM(D20,E20,F20,G20)</f>
        <v>30</v>
      </c>
      <c r="D20" s="81">
        <v>14</v>
      </c>
      <c r="E20" s="81">
        <v>10</v>
      </c>
      <c r="F20" s="81">
        <v>6</v>
      </c>
      <c r="G20" s="81" t="s">
        <v>103</v>
      </c>
      <c r="H20" s="79" t="s">
        <v>58</v>
      </c>
      <c r="I20" s="124"/>
    </row>
    <row r="21" spans="1:9" ht="15" customHeight="1" x14ac:dyDescent="0.25">
      <c r="A21" s="19"/>
      <c r="B21" s="98"/>
      <c r="C21" s="10"/>
      <c r="D21" s="10"/>
      <c r="E21" s="10"/>
      <c r="F21" s="10"/>
      <c r="G21" s="10"/>
      <c r="H21" s="128"/>
      <c r="I21" s="124"/>
    </row>
    <row r="22" spans="1:9" ht="15" customHeight="1" x14ac:dyDescent="0.25">
      <c r="A22" s="19" t="s">
        <v>25</v>
      </c>
      <c r="B22" s="98" t="s">
        <v>0</v>
      </c>
      <c r="C22" s="10">
        <v>2</v>
      </c>
      <c r="D22" s="10" t="s">
        <v>103</v>
      </c>
      <c r="E22" s="10" t="s">
        <v>103</v>
      </c>
      <c r="F22" s="10">
        <v>2</v>
      </c>
      <c r="G22" s="10" t="s">
        <v>103</v>
      </c>
      <c r="H22" s="79" t="s">
        <v>68</v>
      </c>
      <c r="I22" s="108" t="s">
        <v>53</v>
      </c>
    </row>
    <row r="23" spans="1:9" ht="15" customHeight="1" x14ac:dyDescent="0.25">
      <c r="A23" s="19"/>
      <c r="B23" s="99" t="s">
        <v>5</v>
      </c>
      <c r="C23" s="83">
        <v>1</v>
      </c>
      <c r="D23" s="10" t="s">
        <v>103</v>
      </c>
      <c r="E23" s="10" t="s">
        <v>103</v>
      </c>
      <c r="F23" s="83">
        <v>1</v>
      </c>
      <c r="G23" s="83" t="s">
        <v>103</v>
      </c>
      <c r="H23" s="79" t="s">
        <v>57</v>
      </c>
      <c r="I23" s="124"/>
    </row>
    <row r="24" spans="1:9" ht="15" customHeight="1" x14ac:dyDescent="0.25">
      <c r="A24" s="19"/>
      <c r="B24" s="99" t="s">
        <v>6</v>
      </c>
      <c r="C24" s="83">
        <v>1</v>
      </c>
      <c r="D24" s="10" t="s">
        <v>103</v>
      </c>
      <c r="E24" s="10" t="s">
        <v>103</v>
      </c>
      <c r="F24" s="83">
        <v>1</v>
      </c>
      <c r="G24" s="83" t="s">
        <v>103</v>
      </c>
      <c r="H24" s="79" t="s">
        <v>58</v>
      </c>
      <c r="I24" s="124"/>
    </row>
    <row r="25" spans="1:9" ht="15" customHeight="1" x14ac:dyDescent="0.25">
      <c r="A25" s="19"/>
      <c r="B25" s="98"/>
      <c r="C25" s="10"/>
      <c r="D25" s="10"/>
      <c r="E25" s="10"/>
      <c r="F25" s="10"/>
      <c r="G25" s="10"/>
      <c r="H25" s="128"/>
      <c r="I25" s="124"/>
    </row>
    <row r="26" spans="1:9" ht="15" customHeight="1" x14ac:dyDescent="0.25">
      <c r="A26" s="19" t="s">
        <v>26</v>
      </c>
      <c r="B26" s="98" t="s">
        <v>0</v>
      </c>
      <c r="C26" s="65">
        <v>1</v>
      </c>
      <c r="D26" s="65" t="s">
        <v>103</v>
      </c>
      <c r="E26" s="65">
        <v>1</v>
      </c>
      <c r="F26" s="65" t="s">
        <v>103</v>
      </c>
      <c r="G26" s="65" t="s">
        <v>103</v>
      </c>
      <c r="H26" s="79" t="s">
        <v>68</v>
      </c>
      <c r="I26" s="108" t="s">
        <v>54</v>
      </c>
    </row>
    <row r="27" spans="1:9" ht="15" customHeight="1" x14ac:dyDescent="0.25">
      <c r="A27" s="16"/>
      <c r="B27" s="99" t="s">
        <v>5</v>
      </c>
      <c r="C27" s="65">
        <v>1</v>
      </c>
      <c r="D27" s="65" t="s">
        <v>103</v>
      </c>
      <c r="E27" s="65">
        <v>1</v>
      </c>
      <c r="F27" s="65" t="s">
        <v>103</v>
      </c>
      <c r="G27" s="65" t="s">
        <v>103</v>
      </c>
      <c r="H27" s="79" t="s">
        <v>57</v>
      </c>
      <c r="I27" s="124"/>
    </row>
    <row r="28" spans="1:9" ht="15" customHeight="1" x14ac:dyDescent="0.25">
      <c r="A28" s="16"/>
      <c r="B28" s="99" t="s">
        <v>6</v>
      </c>
      <c r="C28" s="65" t="s">
        <v>103</v>
      </c>
      <c r="D28" s="65" t="s">
        <v>103</v>
      </c>
      <c r="E28" s="65" t="s">
        <v>103</v>
      </c>
      <c r="F28" s="65" t="s">
        <v>103</v>
      </c>
      <c r="G28" s="65" t="s">
        <v>103</v>
      </c>
      <c r="H28" s="79" t="s">
        <v>58</v>
      </c>
      <c r="I28" s="124"/>
    </row>
    <row r="29" spans="1:9" ht="15" customHeight="1" x14ac:dyDescent="0.25">
      <c r="A29" s="19"/>
      <c r="B29" s="100"/>
      <c r="C29" s="65"/>
      <c r="D29" s="65"/>
      <c r="E29" s="65"/>
      <c r="F29" s="65"/>
      <c r="G29" s="65"/>
      <c r="H29" s="128"/>
      <c r="I29" s="124"/>
    </row>
    <row r="30" spans="1:9" ht="15" customHeight="1" x14ac:dyDescent="0.25">
      <c r="A30" s="19" t="s">
        <v>51</v>
      </c>
      <c r="B30" s="98" t="s">
        <v>0</v>
      </c>
      <c r="C30" s="80" t="s">
        <v>103</v>
      </c>
      <c r="D30" s="80" t="s">
        <v>103</v>
      </c>
      <c r="E30" s="80" t="s">
        <v>103</v>
      </c>
      <c r="F30" s="80" t="s">
        <v>103</v>
      </c>
      <c r="G30" s="80" t="s">
        <v>103</v>
      </c>
      <c r="H30" s="79" t="s">
        <v>68</v>
      </c>
      <c r="I30" s="108" t="s">
        <v>55</v>
      </c>
    </row>
    <row r="31" spans="1:9" ht="15" customHeight="1" x14ac:dyDescent="0.25">
      <c r="A31" s="19"/>
      <c r="B31" s="99" t="s">
        <v>5</v>
      </c>
      <c r="C31" s="80" t="s">
        <v>103</v>
      </c>
      <c r="D31" s="80" t="s">
        <v>103</v>
      </c>
      <c r="E31" s="80" t="s">
        <v>103</v>
      </c>
      <c r="F31" s="81" t="s">
        <v>103</v>
      </c>
      <c r="G31" s="81" t="s">
        <v>103</v>
      </c>
      <c r="H31" s="79" t="s">
        <v>57</v>
      </c>
      <c r="I31" s="124"/>
    </row>
    <row r="32" spans="1:9" ht="15" customHeight="1" x14ac:dyDescent="0.25">
      <c r="A32" s="19"/>
      <c r="B32" s="99" t="s">
        <v>6</v>
      </c>
      <c r="C32" s="80" t="s">
        <v>103</v>
      </c>
      <c r="D32" s="80" t="s">
        <v>103</v>
      </c>
      <c r="E32" s="80" t="s">
        <v>103</v>
      </c>
      <c r="F32" s="81" t="s">
        <v>103</v>
      </c>
      <c r="G32" s="81" t="s">
        <v>103</v>
      </c>
      <c r="H32" s="79" t="s">
        <v>58</v>
      </c>
      <c r="I32" s="124"/>
    </row>
    <row r="35" spans="1:11" ht="15" customHeight="1" x14ac:dyDescent="0.25">
      <c r="A35" s="14" t="s">
        <v>122</v>
      </c>
      <c r="B35" s="27"/>
      <c r="C35" s="16"/>
      <c r="D35" s="16"/>
      <c r="E35" s="16"/>
      <c r="F35" s="16"/>
      <c r="G35" s="16"/>
      <c r="H35" s="16"/>
    </row>
    <row r="36" spans="1:11" ht="15" customHeight="1" x14ac:dyDescent="0.25">
      <c r="A36" s="48" t="s">
        <v>121</v>
      </c>
      <c r="B36" s="27"/>
      <c r="C36" s="16"/>
      <c r="D36" s="16"/>
      <c r="E36" s="16"/>
      <c r="F36" s="16"/>
      <c r="G36" s="16"/>
      <c r="H36" s="16"/>
    </row>
    <row r="37" spans="1:11" ht="32.25" customHeight="1" x14ac:dyDescent="0.2">
      <c r="A37" s="151" t="s">
        <v>44</v>
      </c>
      <c r="B37" s="169" t="s">
        <v>108</v>
      </c>
      <c r="C37" s="173" t="s">
        <v>98</v>
      </c>
      <c r="D37" s="173"/>
      <c r="E37" s="173"/>
      <c r="F37" s="173"/>
      <c r="G37" s="173"/>
      <c r="H37" s="170" t="s">
        <v>107</v>
      </c>
      <c r="I37" s="166" t="s">
        <v>87</v>
      </c>
    </row>
    <row r="38" spans="1:11" ht="15" customHeight="1" x14ac:dyDescent="0.25">
      <c r="A38" s="152"/>
      <c r="B38" s="155"/>
      <c r="C38" s="20" t="s">
        <v>101</v>
      </c>
      <c r="D38" s="20" t="s">
        <v>37</v>
      </c>
      <c r="E38" s="20" t="s">
        <v>38</v>
      </c>
      <c r="F38" s="20" t="s">
        <v>39</v>
      </c>
      <c r="G38" s="20" t="s">
        <v>40</v>
      </c>
      <c r="H38" s="171"/>
      <c r="I38" s="167"/>
    </row>
    <row r="39" spans="1:11" ht="15" customHeight="1" x14ac:dyDescent="0.25">
      <c r="A39" s="152"/>
      <c r="B39" s="155"/>
      <c r="C39" s="21" t="s">
        <v>56</v>
      </c>
      <c r="D39" s="21" t="s">
        <v>41</v>
      </c>
      <c r="E39" s="21" t="s">
        <v>41</v>
      </c>
      <c r="F39" s="21" t="s">
        <v>41</v>
      </c>
      <c r="G39" s="21" t="s">
        <v>41</v>
      </c>
      <c r="H39" s="171"/>
      <c r="I39" s="167"/>
    </row>
    <row r="40" spans="1:11" ht="15" customHeight="1" x14ac:dyDescent="0.25">
      <c r="A40" s="153"/>
      <c r="B40" s="156"/>
      <c r="C40" s="23"/>
      <c r="D40" s="32" t="s">
        <v>76</v>
      </c>
      <c r="E40" s="32" t="s">
        <v>77</v>
      </c>
      <c r="F40" s="32" t="s">
        <v>78</v>
      </c>
      <c r="G40" s="32" t="s">
        <v>79</v>
      </c>
      <c r="H40" s="172"/>
      <c r="I40" s="168"/>
    </row>
    <row r="41" spans="1:11" ht="15" customHeight="1" x14ac:dyDescent="0.25">
      <c r="A41" s="6"/>
      <c r="B41" s="27"/>
      <c r="C41" s="16"/>
      <c r="D41" s="16"/>
      <c r="E41" s="16"/>
      <c r="F41" s="16"/>
      <c r="G41" s="37"/>
      <c r="H41" s="129"/>
    </row>
    <row r="42" spans="1:11" ht="15" customHeight="1" x14ac:dyDescent="0.25">
      <c r="A42" s="7" t="s">
        <v>45</v>
      </c>
      <c r="B42" s="26" t="s">
        <v>0</v>
      </c>
      <c r="C42" s="75">
        <f>SUM(C46,C50,C54,C58)</f>
        <v>312</v>
      </c>
      <c r="D42" s="75">
        <f>SUM(D46,D50,D54,D58)</f>
        <v>133</v>
      </c>
      <c r="E42" s="75">
        <f>SUM(E46,E50,E54,E58)</f>
        <v>114</v>
      </c>
      <c r="F42" s="75">
        <f>SUM(F46,F50,F54,F58)</f>
        <v>47</v>
      </c>
      <c r="G42" s="75">
        <f>SUM(G46,G50,G54,G58)</f>
        <v>18</v>
      </c>
      <c r="H42" s="125" t="s">
        <v>68</v>
      </c>
      <c r="I42" s="36" t="s">
        <v>88</v>
      </c>
    </row>
    <row r="43" spans="1:11" ht="15" customHeight="1" x14ac:dyDescent="0.25">
      <c r="A43" s="7"/>
      <c r="B43" s="18" t="s">
        <v>5</v>
      </c>
      <c r="C43" s="75">
        <f t="shared" ref="C43:G44" si="1">SUM(C47,C51,C55,C59)</f>
        <v>191</v>
      </c>
      <c r="D43" s="75">
        <f t="shared" si="1"/>
        <v>87</v>
      </c>
      <c r="E43" s="75">
        <f t="shared" si="1"/>
        <v>74</v>
      </c>
      <c r="F43" s="75">
        <f t="shared" si="1"/>
        <v>19</v>
      </c>
      <c r="G43" s="75">
        <f t="shared" si="1"/>
        <v>11</v>
      </c>
      <c r="H43" s="125" t="s">
        <v>57</v>
      </c>
      <c r="I43" s="16"/>
      <c r="J43" s="16"/>
      <c r="K43" s="16"/>
    </row>
    <row r="44" spans="1:11" ht="15" customHeight="1" x14ac:dyDescent="0.25">
      <c r="A44" s="7"/>
      <c r="B44" s="18" t="s">
        <v>6</v>
      </c>
      <c r="C44" s="75">
        <f t="shared" si="1"/>
        <v>121</v>
      </c>
      <c r="D44" s="75">
        <f t="shared" si="1"/>
        <v>46</v>
      </c>
      <c r="E44" s="75">
        <f t="shared" si="1"/>
        <v>40</v>
      </c>
      <c r="F44" s="75">
        <f t="shared" si="1"/>
        <v>28</v>
      </c>
      <c r="G44" s="75">
        <f t="shared" si="1"/>
        <v>7</v>
      </c>
      <c r="H44" s="125" t="s">
        <v>58</v>
      </c>
    </row>
    <row r="45" spans="1:11" ht="15" customHeight="1" x14ac:dyDescent="0.25">
      <c r="A45" s="7"/>
      <c r="B45" s="27"/>
      <c r="C45" s="75"/>
      <c r="D45" s="75"/>
      <c r="E45" s="75"/>
      <c r="F45" s="75"/>
      <c r="G45" s="75"/>
      <c r="H45" s="130"/>
    </row>
    <row r="46" spans="1:11" ht="15" customHeight="1" x14ac:dyDescent="0.25">
      <c r="A46" s="28" t="s">
        <v>15</v>
      </c>
      <c r="B46" s="26" t="s">
        <v>0</v>
      </c>
      <c r="C46" s="80">
        <f>SUM(C47,C48)</f>
        <v>125</v>
      </c>
      <c r="D46" s="80">
        <f>SUM(D47,D48)</f>
        <v>62</v>
      </c>
      <c r="E46" s="80">
        <f>SUM(E47,E48)</f>
        <v>45</v>
      </c>
      <c r="F46" s="80">
        <f>SUM(F47,F48)</f>
        <v>14</v>
      </c>
      <c r="G46" s="80">
        <f>SUM(G47,G48)</f>
        <v>4</v>
      </c>
      <c r="H46" s="125" t="s">
        <v>68</v>
      </c>
      <c r="I46" s="36" t="s">
        <v>89</v>
      </c>
      <c r="K46" s="90"/>
    </row>
    <row r="47" spans="1:11" ht="15" customHeight="1" x14ac:dyDescent="0.25">
      <c r="A47" s="28"/>
      <c r="B47" s="18" t="s">
        <v>5</v>
      </c>
      <c r="C47" s="81">
        <f>SUM(D47,E47,F47,G47)</f>
        <v>94</v>
      </c>
      <c r="D47" s="81">
        <v>46</v>
      </c>
      <c r="E47" s="81">
        <v>38</v>
      </c>
      <c r="F47" s="81">
        <v>6</v>
      </c>
      <c r="G47" s="81">
        <v>4</v>
      </c>
      <c r="H47" s="125" t="s">
        <v>57</v>
      </c>
    </row>
    <row r="48" spans="1:11" ht="15" customHeight="1" x14ac:dyDescent="0.25">
      <c r="A48" s="28"/>
      <c r="B48" s="18" t="s">
        <v>6</v>
      </c>
      <c r="C48" s="81">
        <f>SUM(D48,E48,F48,G48)</f>
        <v>31</v>
      </c>
      <c r="D48" s="81">
        <v>16</v>
      </c>
      <c r="E48" s="81">
        <v>7</v>
      </c>
      <c r="F48" s="81">
        <v>8</v>
      </c>
      <c r="G48" s="81" t="s">
        <v>103</v>
      </c>
      <c r="H48" s="125" t="s">
        <v>58</v>
      </c>
    </row>
    <row r="49" spans="1:9" ht="15" customHeight="1" x14ac:dyDescent="0.25">
      <c r="A49" s="28"/>
      <c r="B49" s="27"/>
      <c r="C49" s="75"/>
      <c r="D49" s="75"/>
      <c r="E49" s="75"/>
      <c r="F49" s="75"/>
      <c r="G49" s="75"/>
      <c r="H49" s="130"/>
    </row>
    <row r="50" spans="1:9" ht="15" customHeight="1" x14ac:dyDescent="0.25">
      <c r="A50" s="28" t="s">
        <v>46</v>
      </c>
      <c r="B50" s="26" t="s">
        <v>0</v>
      </c>
      <c r="C50" s="80">
        <f>SUM(C51,C52)</f>
        <v>12</v>
      </c>
      <c r="D50" s="80">
        <f>SUM(D51,D52)</f>
        <v>5</v>
      </c>
      <c r="E50" s="80">
        <f>SUM(E51,E52)</f>
        <v>6</v>
      </c>
      <c r="F50" s="80">
        <f>SUM(F51,F52)</f>
        <v>1</v>
      </c>
      <c r="G50" s="80" t="s">
        <v>103</v>
      </c>
      <c r="H50" s="125" t="s">
        <v>68</v>
      </c>
      <c r="I50" s="36" t="s">
        <v>90</v>
      </c>
    </row>
    <row r="51" spans="1:9" ht="15" customHeight="1" x14ac:dyDescent="0.25">
      <c r="A51" s="28" t="s">
        <v>47</v>
      </c>
      <c r="B51" s="18" t="s">
        <v>5</v>
      </c>
      <c r="C51" s="81">
        <f>SUM(D51,E51,F51,G51)</f>
        <v>9</v>
      </c>
      <c r="D51" s="81">
        <v>5</v>
      </c>
      <c r="E51" s="81">
        <v>4</v>
      </c>
      <c r="F51" s="81" t="s">
        <v>103</v>
      </c>
      <c r="G51" s="80" t="s">
        <v>103</v>
      </c>
      <c r="H51" s="125" t="s">
        <v>57</v>
      </c>
    </row>
    <row r="52" spans="1:9" ht="15" customHeight="1" x14ac:dyDescent="0.25">
      <c r="A52" s="28"/>
      <c r="B52" s="18" t="s">
        <v>6</v>
      </c>
      <c r="C52" s="81">
        <f>SUM(D52,E52,F52,G52)</f>
        <v>3</v>
      </c>
      <c r="D52" s="81" t="s">
        <v>103</v>
      </c>
      <c r="E52" s="81">
        <v>2</v>
      </c>
      <c r="F52" s="81">
        <v>1</v>
      </c>
      <c r="G52" s="80" t="s">
        <v>103</v>
      </c>
      <c r="H52" s="125" t="s">
        <v>58</v>
      </c>
    </row>
    <row r="53" spans="1:9" ht="15" customHeight="1" x14ac:dyDescent="0.25">
      <c r="A53" s="28"/>
      <c r="B53" s="27"/>
      <c r="C53" s="75"/>
      <c r="D53" s="75"/>
      <c r="E53" s="75"/>
      <c r="F53" s="75"/>
      <c r="G53" s="75"/>
      <c r="H53" s="130"/>
    </row>
    <row r="54" spans="1:9" ht="15" customHeight="1" x14ac:dyDescent="0.25">
      <c r="A54" s="28" t="s">
        <v>16</v>
      </c>
      <c r="B54" s="26" t="s">
        <v>0</v>
      </c>
      <c r="C54" s="80">
        <f>SUM(C55,C56)</f>
        <v>9</v>
      </c>
      <c r="D54" s="80">
        <f>SUM(D55,D56)</f>
        <v>2</v>
      </c>
      <c r="E54" s="80">
        <f>SUM(E55,E56)</f>
        <v>5</v>
      </c>
      <c r="F54" s="80" t="s">
        <v>103</v>
      </c>
      <c r="G54" s="80">
        <f>SUM(G55,G56)</f>
        <v>2</v>
      </c>
      <c r="H54" s="125" t="s">
        <v>68</v>
      </c>
      <c r="I54" s="36" t="s">
        <v>91</v>
      </c>
    </row>
    <row r="55" spans="1:9" ht="15" customHeight="1" x14ac:dyDescent="0.25">
      <c r="A55" s="28" t="s">
        <v>48</v>
      </c>
      <c r="B55" s="18" t="s">
        <v>5</v>
      </c>
      <c r="C55" s="81">
        <f>SUM(D55,E55,F55,G55)</f>
        <v>5</v>
      </c>
      <c r="D55" s="81">
        <v>1</v>
      </c>
      <c r="E55" s="81">
        <v>2</v>
      </c>
      <c r="F55" s="81" t="s">
        <v>103</v>
      </c>
      <c r="G55" s="81">
        <v>2</v>
      </c>
      <c r="H55" s="125" t="s">
        <v>57</v>
      </c>
    </row>
    <row r="56" spans="1:9" ht="15" customHeight="1" x14ac:dyDescent="0.25">
      <c r="A56" s="28"/>
      <c r="B56" s="18" t="s">
        <v>6</v>
      </c>
      <c r="C56" s="81">
        <f>SUM(D56,E56,F56,G56)</f>
        <v>4</v>
      </c>
      <c r="D56" s="81">
        <v>1</v>
      </c>
      <c r="E56" s="81">
        <v>3</v>
      </c>
      <c r="F56" s="81" t="s">
        <v>103</v>
      </c>
      <c r="G56" s="81" t="s">
        <v>103</v>
      </c>
      <c r="H56" s="125" t="s">
        <v>58</v>
      </c>
    </row>
    <row r="57" spans="1:9" ht="15" customHeight="1" x14ac:dyDescent="0.25">
      <c r="A57" s="28"/>
      <c r="B57" s="27"/>
      <c r="C57" s="75"/>
      <c r="D57" s="75"/>
      <c r="E57" s="75"/>
      <c r="F57" s="75"/>
      <c r="G57" s="75"/>
      <c r="H57" s="130"/>
    </row>
    <row r="58" spans="1:9" ht="15" customHeight="1" x14ac:dyDescent="0.25">
      <c r="A58" s="28" t="s">
        <v>17</v>
      </c>
      <c r="B58" s="26" t="s">
        <v>0</v>
      </c>
      <c r="C58" s="80">
        <f>SUM(C59,C60)</f>
        <v>166</v>
      </c>
      <c r="D58" s="80">
        <f>SUM(D59,D60)</f>
        <v>64</v>
      </c>
      <c r="E58" s="80">
        <f>SUM(E59,E60)</f>
        <v>58</v>
      </c>
      <c r="F58" s="80">
        <f>SUM(F59,F60)</f>
        <v>32</v>
      </c>
      <c r="G58" s="80">
        <f>SUM(G59,G60)</f>
        <v>12</v>
      </c>
      <c r="H58" s="125" t="s">
        <v>68</v>
      </c>
      <c r="I58" s="36" t="s">
        <v>92</v>
      </c>
    </row>
    <row r="59" spans="1:9" ht="15" customHeight="1" x14ac:dyDescent="0.25">
      <c r="A59" s="28" t="s">
        <v>49</v>
      </c>
      <c r="B59" s="18" t="s">
        <v>5</v>
      </c>
      <c r="C59" s="81">
        <f>SUM(D59,E59,F59,G59)</f>
        <v>83</v>
      </c>
      <c r="D59" s="81">
        <v>35</v>
      </c>
      <c r="E59" s="81">
        <v>30</v>
      </c>
      <c r="F59" s="81">
        <v>13</v>
      </c>
      <c r="G59" s="81">
        <v>5</v>
      </c>
      <c r="H59" s="125" t="s">
        <v>57</v>
      </c>
    </row>
    <row r="60" spans="1:9" ht="15" customHeight="1" x14ac:dyDescent="0.25">
      <c r="A60" s="28"/>
      <c r="B60" s="18" t="s">
        <v>6</v>
      </c>
      <c r="C60" s="81">
        <f>SUM(D60,E60,F60,G60)</f>
        <v>83</v>
      </c>
      <c r="D60" s="81">
        <v>29</v>
      </c>
      <c r="E60" s="81">
        <v>28</v>
      </c>
      <c r="F60" s="81">
        <v>19</v>
      </c>
      <c r="G60" s="81">
        <v>7</v>
      </c>
      <c r="H60" s="125" t="s">
        <v>58</v>
      </c>
    </row>
    <row r="61" spans="1:9" ht="15" customHeight="1" x14ac:dyDescent="0.25">
      <c r="A61" s="28"/>
      <c r="B61" s="27"/>
      <c r="C61" s="16"/>
      <c r="D61" s="16"/>
      <c r="E61" s="16"/>
      <c r="F61" s="16"/>
      <c r="G61" s="16"/>
      <c r="H61" s="30"/>
    </row>
    <row r="62" spans="1:9" ht="15" customHeight="1" x14ac:dyDescent="0.25">
      <c r="H62" s="31"/>
    </row>
    <row r="63" spans="1:9" ht="15" customHeight="1" x14ac:dyDescent="0.25">
      <c r="H63" s="31"/>
    </row>
    <row r="64" spans="1:9" ht="15" customHeight="1" x14ac:dyDescent="0.25">
      <c r="H64" s="31"/>
    </row>
    <row r="65" spans="8:8" ht="15" customHeight="1" x14ac:dyDescent="0.2">
      <c r="H65" s="30"/>
    </row>
    <row r="66" spans="8:8" ht="15" customHeight="1" x14ac:dyDescent="0.25">
      <c r="H66" s="31"/>
    </row>
    <row r="67" spans="8:8" ht="15" customHeight="1" x14ac:dyDescent="0.25">
      <c r="H67" s="31"/>
    </row>
    <row r="68" spans="8:8" ht="15" customHeight="1" x14ac:dyDescent="0.25">
      <c r="H68" s="31"/>
    </row>
  </sheetData>
  <dataConsolidate/>
  <mergeCells count="9">
    <mergeCell ref="A37:A40"/>
    <mergeCell ref="I37:I40"/>
    <mergeCell ref="B37:B40"/>
    <mergeCell ref="H37:H40"/>
    <mergeCell ref="C3:G3"/>
    <mergeCell ref="I3:I5"/>
    <mergeCell ref="B3:B5"/>
    <mergeCell ref="H3:H5"/>
    <mergeCell ref="C37:G37"/>
  </mergeCells>
  <phoneticPr fontId="0" type="noConversion"/>
  <pageMargins left="0.39370078740157483" right="0.39370078740157483" top="0.39370078740157483" bottom="0.21" header="0.31496062992125984" footer="0.19685039370078741"/>
  <pageSetup paperSize="9" orientation="landscape" r:id="rId1"/>
  <headerFooter alignWithMargins="0">
    <oddFooter>&amp;C&amp;"Tahoma,Regular"&amp;8&amp;P/&amp;N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SSKraj16-17Prilog_Tab1-3</vt:lpstr>
      <vt:lpstr>SSKraj16-17Prilog_Tab4,5</vt:lpstr>
      <vt:lpstr>SSKraj16-17Prilog_Tab6,7</vt:lpstr>
      <vt:lpstr>'SSKraj16-17Prilog_Tab1-3'!Print_Area</vt:lpstr>
    </vt:vector>
  </TitlesOfParts>
  <Company>RZS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Windows User</cp:lastModifiedBy>
  <cp:lastPrinted>2018-04-23T11:40:45Z</cp:lastPrinted>
  <dcterms:created xsi:type="dcterms:W3CDTF">2008-04-16T07:39:40Z</dcterms:created>
  <dcterms:modified xsi:type="dcterms:W3CDTF">2018-04-23T11:41:05Z</dcterms:modified>
</cp:coreProperties>
</file>