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Statisticka saopstenja\Sumarstvo\"/>
    </mc:Choice>
  </mc:AlternateContent>
  <bookViews>
    <workbookView xWindow="0" yWindow="0" windowWidth="28800" windowHeight="12300"/>
  </bookViews>
  <sheets>
    <sheet name="novembar 2024." sheetId="1" r:id="rId1"/>
  </sheets>
  <definedNames>
    <definedName name="OLE_LINK1" localSheetId="0">'novembar 2024.'!#REF!</definedName>
    <definedName name="OLE_LINK2" localSheetId="0">'novembar 2024.'!#REF!</definedName>
    <definedName name="_xlnm.Print_Area" localSheetId="0">'novembar 2024.'!$A$1:$K$30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G10" i="1"/>
  <c r="F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<sst xmlns="http://schemas.openxmlformats.org/spreadsheetml/2006/main" count="49" uniqueCount="49">
  <si>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</si>
  <si>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</si>
  <si>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</si>
  <si>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</si>
  <si>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</si>
  <si>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</si>
  <si>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</si>
  <si>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</si>
  <si>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</si>
  <si>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</si>
  <si>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</si>
  <si>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</si>
  <si>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</si>
  <si>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</si>
  <si>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</si>
  <si>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</si>
  <si>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</si>
  <si>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</si>
  <si>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</si>
  <si>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</si>
  <si>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</si>
  <si>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</si>
  <si>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</si>
  <si>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</si>
  <si>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</si>
  <si>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</si>
  <si>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</si>
  <si>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</si>
  <si>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</si>
  <si>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</si>
  <si>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</si>
  <si>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Logs,coniferous</t>
  </si>
  <si>
    <t>Pitprops,coniferous</t>
  </si>
  <si>
    <t>Pitprops,broadleaf</t>
  </si>
  <si>
    <t xml:space="preserve">1. ПРОИЗВОДЊА, ПРОДАЈА И ЗАЛИХЕ ШУМСКИХ СОРТИМЕНАТА У ДРЖАВНИМ ШУМАМА </t>
  </si>
  <si>
    <t>Кумулатив производње</t>
  </si>
  <si>
    <t>Кумулатив продаје</t>
  </si>
  <si>
    <t>Production cumulative</t>
  </si>
  <si>
    <t>Sale cumulative</t>
  </si>
  <si>
    <r>
      <t>Остало дуго дрво лишћара</t>
    </r>
    <r>
      <rPr>
        <vertAlign val="superscript"/>
        <sz val="8"/>
        <color indexed="8"/>
        <rFont val="Arial Narrow"/>
        <family val="2"/>
      </rPr>
      <t>1)</t>
    </r>
  </si>
  <si>
    <r>
      <t>Other long broadleaf wood</t>
    </r>
    <r>
      <rPr>
        <i/>
        <vertAlign val="superscript"/>
        <sz val="8"/>
        <color indexed="8"/>
        <rFont val="Arial Narrow"/>
        <family val="2"/>
      </rPr>
      <t>1)</t>
    </r>
  </si>
  <si>
    <r>
      <t>Cord broadleaf wood</t>
    </r>
    <r>
      <rPr>
        <i/>
        <vertAlign val="superscript"/>
        <sz val="8"/>
        <color indexed="8"/>
        <rFont val="Arial Narrow"/>
        <family val="2"/>
      </rPr>
      <t>2)</t>
    </r>
  </si>
  <si>
    <r>
      <t>Broadleaf firewood</t>
    </r>
    <r>
      <rPr>
        <i/>
        <vertAlign val="superscript"/>
        <sz val="8"/>
        <color indexed="8"/>
        <rFont val="Arial Narrow"/>
        <family val="2"/>
      </rPr>
      <t>3)</t>
    </r>
  </si>
  <si>
    <r>
      <t>Other roughly worked wood</t>
    </r>
    <r>
      <rPr>
        <i/>
        <vertAlign val="superscript"/>
        <sz val="8"/>
        <color indexed="8"/>
        <rFont val="Arial Narrow"/>
        <family val="2"/>
      </rPr>
      <t>4)</t>
    </r>
  </si>
  <si>
    <r>
      <t>Просторно дрво лишћара</t>
    </r>
    <r>
      <rPr>
        <vertAlign val="superscript"/>
        <sz val="8"/>
        <color indexed="8"/>
        <rFont val="Arial Narrow"/>
        <family val="2"/>
      </rPr>
      <t>2)</t>
    </r>
  </si>
  <si>
    <r>
      <t>Огријевно дрво лишћара</t>
    </r>
    <r>
      <rPr>
        <vertAlign val="superscript"/>
        <sz val="8"/>
        <color indexed="8"/>
        <rFont val="Arial Narrow"/>
        <family val="2"/>
      </rPr>
      <t>3)</t>
    </r>
  </si>
  <si>
    <r>
      <t>Остало грубо обрађено дрво</t>
    </r>
    <r>
      <rPr>
        <vertAlign val="superscript"/>
        <sz val="8"/>
        <color indexed="8"/>
        <rFont val="Arial Narrow"/>
        <family val="2"/>
      </rPr>
      <t>4)</t>
    </r>
  </si>
  <si>
    <t>новембар/November 2024</t>
  </si>
  <si>
    <r>
      <t xml:space="preserve">30. XII 2024. Број/No. </t>
    </r>
    <r>
      <rPr>
        <b/>
        <sz val="10"/>
        <color theme="3"/>
        <rFont val="Arial Narrow"/>
        <family val="2"/>
      </rPr>
      <t>424/24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</si>
</sst>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color indexed="8"/>
      <name val="Arial Narrow"/>
      <family val="2"/>
    </font>
    <font>
      <i/>
      <vertAlign val="superscript"/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53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  <xf numFmtId="0" fontId="1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1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6" fillId="0" borderId="6" xfId="0" applyFont="1" applyBorder="1"/>
    <xf numFmtId="0" fontId="3" fillId="0" borderId="0" xfId="0" applyFont="1" applyBorder="1" applyAlignment="1">
      <alignment horizontal="left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120" zoomScaleNormal="120" workbookViewId="0">
      <selection activeCell="Q26" sqref="Q26"/>
    </sheetView>
  </sheetViews>
  <sheetFormatPr defaultRowHeight="12.5" x14ac:dyDescent="0.25"/>
  <cols>
    <col min="1" max="1" width="24.7265625" customWidth="1"/>
    <col min="2" max="6" width="9.54296875" style="1" customWidth="1"/>
    <col min="7" max="10" width="9.54296875" customWidth="1"/>
    <col min="11" max="11" width="19" customWidth="1"/>
    <col min="13" max="15" width="9.1796875" style="1"/>
  </cols>
  <sheetData>
    <row r="1" spans="1:15" ht="15.5" x14ac:dyDescent="0.35">
      <c r="A1" s="8"/>
      <c r="B1" s="14"/>
      <c r="C1" s="14"/>
      <c r="D1" s="14"/>
      <c r="E1" s="14"/>
      <c r="K1" s="31" t="s">
        <v>47</v>
      </c>
    </row>
    <row r="2" spans="1:15" ht="13" x14ac:dyDescent="0.3">
      <c r="A2" s="3"/>
      <c r="B2" s="2"/>
      <c r="C2" s="2"/>
      <c r="D2" s="2"/>
      <c r="E2" s="2"/>
      <c r="K2" s="32" t="s">
        <v>48</v>
      </c>
    </row>
    <row r="3" spans="1:15" ht="13" x14ac:dyDescent="0.3">
      <c r="A3" s="8"/>
      <c r="B3" s="14"/>
      <c r="C3" s="14"/>
      <c r="D3" s="14"/>
      <c r="E3" s="14"/>
      <c r="F3" s="16"/>
      <c r="G3" s="16"/>
      <c r="H3" s="16"/>
      <c r="I3" s="16"/>
      <c r="J3" s="8"/>
      <c r="K3" s="8"/>
    </row>
    <row r="4" spans="1:15" x14ac:dyDescent="0.25">
      <c r="A4" s="35" t="s">
        <v>34</v>
      </c>
      <c r="B4" s="35"/>
      <c r="C4" s="35"/>
      <c r="D4" s="35"/>
      <c r="E4" s="35"/>
      <c r="F4" s="35"/>
      <c r="G4" s="35"/>
      <c r="H4" s="30"/>
      <c r="I4" s="30"/>
      <c r="J4" s="2"/>
      <c r="K4" s="3"/>
    </row>
    <row r="5" spans="1:15" x14ac:dyDescent="0.25">
      <c r="A5" s="4" t="s">
        <v>14</v>
      </c>
      <c r="B5" s="13"/>
      <c r="C5" s="13"/>
      <c r="D5" s="13"/>
      <c r="E5" s="13"/>
      <c r="F5" s="5"/>
      <c r="G5" s="5"/>
      <c r="H5" s="5"/>
      <c r="I5" s="5"/>
      <c r="J5" s="2"/>
      <c r="K5" s="3"/>
    </row>
    <row r="6" spans="1:15" s="18" customFormat="1" ht="13" x14ac:dyDescent="0.3">
      <c r="A6" s="15"/>
      <c r="B6" s="15"/>
      <c r="C6" s="15"/>
      <c r="D6" s="15"/>
      <c r="E6" s="15"/>
      <c r="F6" s="17"/>
      <c r="J6" s="20"/>
      <c r="K6" s="33" t="s">
        <v>30</v>
      </c>
      <c r="M6" s="19"/>
      <c r="N6" s="19"/>
      <c r="O6" s="19"/>
    </row>
    <row r="7" spans="1:15" s="18" customFormat="1" ht="13.5" customHeight="1" x14ac:dyDescent="0.25">
      <c r="A7" s="36" t="s">
        <v>15</v>
      </c>
      <c r="B7" s="39" t="s">
        <v>0</v>
      </c>
      <c r="C7" s="40"/>
      <c r="D7" s="39" t="s">
        <v>35</v>
      </c>
      <c r="E7" s="40"/>
      <c r="F7" s="39" t="s">
        <v>1</v>
      </c>
      <c r="G7" s="40"/>
      <c r="H7" s="39" t="s">
        <v>36</v>
      </c>
      <c r="I7" s="40"/>
      <c r="J7" s="21" t="s">
        <v>2</v>
      </c>
      <c r="K7" s="48" t="s">
        <v>25</v>
      </c>
      <c r="M7" s="19"/>
      <c r="N7" s="19"/>
      <c r="O7" s="19"/>
    </row>
    <row r="8" spans="1:15" s="18" customFormat="1" ht="13.5" customHeight="1" x14ac:dyDescent="0.25">
      <c r="A8" s="37"/>
      <c r="B8" s="41" t="s">
        <v>3</v>
      </c>
      <c r="C8" s="42"/>
      <c r="D8" s="41" t="s">
        <v>37</v>
      </c>
      <c r="E8" s="42"/>
      <c r="F8" s="41" t="s">
        <v>4</v>
      </c>
      <c r="G8" s="42"/>
      <c r="H8" s="41" t="s">
        <v>38</v>
      </c>
      <c r="I8" s="42"/>
      <c r="J8" s="22" t="s">
        <v>5</v>
      </c>
      <c r="K8" s="49"/>
      <c r="M8" s="19"/>
      <c r="N8" s="19"/>
      <c r="O8" s="19"/>
    </row>
    <row r="9" spans="1:15" s="18" customFormat="1" ht="17.25" customHeight="1" x14ac:dyDescent="0.25">
      <c r="A9" s="37"/>
      <c r="B9" s="51" t="str">
        <f>ROMAN(11)</f>
        <v>XI</v>
      </c>
      <c r="C9" s="52"/>
      <c r="D9" s="43" t="str">
        <f>ROMAN(1) &amp; " - " &amp; ROMAN(11)</f>
        <v>I - XI</v>
      </c>
      <c r="E9" s="44"/>
      <c r="F9" s="51" t="str">
        <f>ROMAN(11)</f>
        <v>XI</v>
      </c>
      <c r="G9" s="52"/>
      <c r="H9" s="43" t="str">
        <f>ROMAN(1) &amp; " - " &amp;ROMAN( 11)</f>
        <v>I - XI</v>
      </c>
      <c r="I9" s="44"/>
      <c r="J9" s="27" t="str">
        <f>ROMAN(11)</f>
        <v>XI</v>
      </c>
      <c r="K9" s="49"/>
      <c r="L9" s="19"/>
      <c r="M9" s="19"/>
      <c r="N9" s="19"/>
      <c r="O9" s="19"/>
    </row>
    <row r="10" spans="1:15" s="18" customFormat="1" ht="17.25" customHeight="1" x14ac:dyDescent="0.25">
      <c r="A10" s="38"/>
      <c r="B10" s="10">
        <f>2024-1</f>
        <v>2023</v>
      </c>
      <c r="C10" s="11">
        <f>2024</f>
        <v>2024</v>
      </c>
      <c r="D10" s="11">
        <v>2023</v>
      </c>
      <c r="E10" s="11">
        <v>2024</v>
      </c>
      <c r="F10" s="10">
        <f>2024-1</f>
        <v>2023</v>
      </c>
      <c r="G10" s="11">
        <f>2024</f>
        <v>2024</v>
      </c>
      <c r="H10" s="11">
        <v>2023</v>
      </c>
      <c r="I10" s="11">
        <v>2024</v>
      </c>
      <c r="J10" s="10">
        <f>2024</f>
        <v>2024</v>
      </c>
      <c r="K10" s="50"/>
      <c r="M10" s="19"/>
      <c r="N10" s="19"/>
      <c r="O10" s="19"/>
    </row>
    <row r="11" spans="1:15" ht="15" customHeight="1" x14ac:dyDescent="0.25">
      <c r="A11" s="6" t="s">
        <v>6</v>
      </c>
      <c r="B11" s="23">
        <v>122214.99</v>
      </c>
      <c r="C11" s="24">
        <v>138496.70000000001</v>
      </c>
      <c r="D11" s="24">
        <v>1650414.82</v>
      </c>
      <c r="E11" s="24">
        <v>1700967.99</v>
      </c>
      <c r="F11" s="26">
        <v>129382.92</v>
      </c>
      <c r="G11" s="26">
        <v>151383.41</v>
      </c>
      <c r="H11" s="25">
        <v>1652089.01</v>
      </c>
      <c r="I11" s="25">
        <v>1666039.71</v>
      </c>
      <c r="J11" s="25">
        <v>247335.64</v>
      </c>
      <c r="K11" s="34" t="s">
        <v>12</v>
      </c>
    </row>
    <row r="12" spans="1:15" ht="12.75" customHeight="1" x14ac:dyDescent="0.25">
      <c r="A12" s="6" t="s">
        <v>7</v>
      </c>
      <c r="B12" s="23">
        <v>50870.99</v>
      </c>
      <c r="C12" s="24">
        <v>67283</v>
      </c>
      <c r="D12" s="24">
        <v>779260.94</v>
      </c>
      <c r="E12" s="24">
        <v>860391.84</v>
      </c>
      <c r="F12" s="25">
        <v>63086.5</v>
      </c>
      <c r="G12" s="25">
        <v>72374.710000000006</v>
      </c>
      <c r="H12" s="25">
        <v>772758.62</v>
      </c>
      <c r="I12" s="25">
        <v>810953.13</v>
      </c>
      <c r="J12" s="25">
        <v>131454.14000000001</v>
      </c>
      <c r="K12" s="34" t="s">
        <v>13</v>
      </c>
    </row>
    <row r="13" spans="1:15" x14ac:dyDescent="0.25">
      <c r="A13" s="6" t="s">
        <v>16</v>
      </c>
      <c r="B13" s="23">
        <v>34028.93</v>
      </c>
      <c r="C13" s="24">
        <v>40768.9</v>
      </c>
      <c r="D13" s="24">
        <v>558054.12</v>
      </c>
      <c r="E13" s="24">
        <v>579507.22</v>
      </c>
      <c r="F13" s="25">
        <v>40111.300000000003</v>
      </c>
      <c r="G13" s="25">
        <v>48199.95</v>
      </c>
      <c r="H13" s="25">
        <v>547722.05000000005</v>
      </c>
      <c r="I13" s="25">
        <v>578692.19999999995</v>
      </c>
      <c r="J13" s="25">
        <v>46540.66</v>
      </c>
      <c r="K13" s="34" t="s">
        <v>31</v>
      </c>
    </row>
    <row r="14" spans="1:15" ht="13.5" customHeight="1" x14ac:dyDescent="0.25">
      <c r="A14" s="6" t="s">
        <v>8</v>
      </c>
      <c r="B14" s="23">
        <v>3201.68</v>
      </c>
      <c r="C14" s="24">
        <v>3313.09</v>
      </c>
      <c r="D14" s="24">
        <v>45722.51</v>
      </c>
      <c r="E14" s="24">
        <v>45414.31</v>
      </c>
      <c r="F14" s="25">
        <v>4140.49</v>
      </c>
      <c r="G14" s="25">
        <v>2958.25</v>
      </c>
      <c r="H14" s="25">
        <v>46338.27</v>
      </c>
      <c r="I14" s="25">
        <v>39199.370000000003</v>
      </c>
      <c r="J14" s="25">
        <v>13383.9</v>
      </c>
      <c r="K14" s="34" t="s">
        <v>32</v>
      </c>
    </row>
    <row r="15" spans="1:15" x14ac:dyDescent="0.25">
      <c r="A15" s="6" t="s">
        <v>26</v>
      </c>
      <c r="B15" s="23">
        <v>994</v>
      </c>
      <c r="C15" s="24">
        <v>1611</v>
      </c>
      <c r="D15" s="24">
        <v>13208.06</v>
      </c>
      <c r="E15" s="24">
        <v>20103.05</v>
      </c>
      <c r="F15" s="25">
        <v>893</v>
      </c>
      <c r="G15" s="25">
        <v>1994</v>
      </c>
      <c r="H15" s="25">
        <v>12562.26</v>
      </c>
      <c r="I15" s="25">
        <v>17651</v>
      </c>
      <c r="J15" s="25">
        <v>4527.07</v>
      </c>
      <c r="K15" s="34" t="s">
        <v>27</v>
      </c>
    </row>
    <row r="16" spans="1:15" x14ac:dyDescent="0.25">
      <c r="A16" s="6" t="s">
        <v>28</v>
      </c>
      <c r="B16" s="23">
        <v>12633.11</v>
      </c>
      <c r="C16" s="24">
        <v>21561.05</v>
      </c>
      <c r="D16" s="24">
        <v>161790.44</v>
      </c>
      <c r="E16" s="24">
        <v>215008.81</v>
      </c>
      <c r="F16" s="25">
        <v>17822.599999999999</v>
      </c>
      <c r="G16" s="25">
        <v>19198.36</v>
      </c>
      <c r="H16" s="25">
        <v>165572.41</v>
      </c>
      <c r="I16" s="25">
        <v>175038.83</v>
      </c>
      <c r="J16" s="25">
        <v>66984.7</v>
      </c>
      <c r="K16" s="34" t="s">
        <v>29</v>
      </c>
    </row>
    <row r="17" spans="1:11" x14ac:dyDescent="0.25">
      <c r="A17" s="6" t="s">
        <v>17</v>
      </c>
      <c r="B17" s="23">
        <v>13.27</v>
      </c>
      <c r="C17" s="24">
        <v>28.96</v>
      </c>
      <c r="D17" s="24">
        <v>485.81</v>
      </c>
      <c r="E17" s="24">
        <v>358.45</v>
      </c>
      <c r="F17" s="25">
        <v>119.11</v>
      </c>
      <c r="G17" s="25">
        <v>24.15</v>
      </c>
      <c r="H17" s="25">
        <v>563.63</v>
      </c>
      <c r="I17" s="25">
        <v>371.73</v>
      </c>
      <c r="J17" s="25">
        <v>17.809999999999999</v>
      </c>
      <c r="K17" s="34" t="s">
        <v>18</v>
      </c>
    </row>
    <row r="18" spans="1:11" x14ac:dyDescent="0.25">
      <c r="A18" s="6" t="s">
        <v>9</v>
      </c>
      <c r="B18" s="23">
        <v>71344</v>
      </c>
      <c r="C18" s="24">
        <v>71213.7</v>
      </c>
      <c r="D18" s="24">
        <v>871153.88</v>
      </c>
      <c r="E18" s="24">
        <v>840576.15</v>
      </c>
      <c r="F18" s="25">
        <v>66296.42</v>
      </c>
      <c r="G18" s="25">
        <v>79008.7</v>
      </c>
      <c r="H18" s="25">
        <v>879330.39</v>
      </c>
      <c r="I18" s="25">
        <v>855086.58</v>
      </c>
      <c r="J18" s="25">
        <v>115881.5</v>
      </c>
      <c r="K18" s="34" t="s">
        <v>19</v>
      </c>
    </row>
    <row r="19" spans="1:11" x14ac:dyDescent="0.25">
      <c r="A19" s="6" t="s">
        <v>10</v>
      </c>
      <c r="B19" s="23">
        <v>24302.27</v>
      </c>
      <c r="C19" s="24">
        <v>22284.1</v>
      </c>
      <c r="D19" s="24">
        <v>291566.83</v>
      </c>
      <c r="E19" s="24">
        <v>287439.32</v>
      </c>
      <c r="F19" s="25">
        <v>21898.2</v>
      </c>
      <c r="G19" s="25">
        <v>24847.89</v>
      </c>
      <c r="H19" s="25">
        <v>294765.83</v>
      </c>
      <c r="I19" s="25">
        <v>304271.45</v>
      </c>
      <c r="J19" s="25">
        <v>20009.23</v>
      </c>
      <c r="K19" s="34" t="s">
        <v>20</v>
      </c>
    </row>
    <row r="20" spans="1:11" x14ac:dyDescent="0.25">
      <c r="A20" s="6" t="s">
        <v>11</v>
      </c>
      <c r="B20" s="23">
        <v>35</v>
      </c>
      <c r="C20" s="24">
        <v>0</v>
      </c>
      <c r="D20" s="24">
        <v>365</v>
      </c>
      <c r="E20" s="24">
        <v>171</v>
      </c>
      <c r="F20" s="25">
        <v>19</v>
      </c>
      <c r="G20" s="25">
        <v>0</v>
      </c>
      <c r="H20" s="25">
        <v>326</v>
      </c>
      <c r="I20" s="25">
        <v>119</v>
      </c>
      <c r="J20" s="25">
        <v>75</v>
      </c>
      <c r="K20" s="34" t="s">
        <v>33</v>
      </c>
    </row>
    <row r="21" spans="1:11" x14ac:dyDescent="0.25">
      <c r="A21" s="6" t="s">
        <v>39</v>
      </c>
      <c r="B21" s="23">
        <v>958</v>
      </c>
      <c r="C21" s="24">
        <v>3310.86</v>
      </c>
      <c r="D21" s="24">
        <v>11670</v>
      </c>
      <c r="E21" s="24">
        <v>19093.86</v>
      </c>
      <c r="F21" s="25">
        <v>999</v>
      </c>
      <c r="G21" s="25">
        <v>3842.71</v>
      </c>
      <c r="H21" s="25">
        <v>11918</v>
      </c>
      <c r="I21" s="25">
        <v>18118.830000000002</v>
      </c>
      <c r="J21" s="25">
        <v>4322.03</v>
      </c>
      <c r="K21" s="34" t="s">
        <v>40</v>
      </c>
    </row>
    <row r="22" spans="1:11" ht="13.5" customHeight="1" x14ac:dyDescent="0.25">
      <c r="A22" s="6" t="s">
        <v>44</v>
      </c>
      <c r="B22" s="23">
        <v>3757.68</v>
      </c>
      <c r="C22" s="24">
        <v>2951.74</v>
      </c>
      <c r="D22" s="24">
        <v>45177.77</v>
      </c>
      <c r="E22" s="24">
        <v>22885.23</v>
      </c>
      <c r="F22" s="25">
        <v>4085.02</v>
      </c>
      <c r="G22" s="25">
        <v>2780.94</v>
      </c>
      <c r="H22" s="25">
        <v>44556.02</v>
      </c>
      <c r="I22" s="25">
        <v>23094.91</v>
      </c>
      <c r="J22" s="25">
        <v>5780.64</v>
      </c>
      <c r="K22" s="34" t="s">
        <v>41</v>
      </c>
    </row>
    <row r="23" spans="1:11" x14ac:dyDescent="0.25">
      <c r="A23" s="6" t="s">
        <v>45</v>
      </c>
      <c r="B23" s="23">
        <v>42291.05</v>
      </c>
      <c r="C23" s="24">
        <v>42667</v>
      </c>
      <c r="D23" s="24">
        <v>522374.28</v>
      </c>
      <c r="E23" s="24">
        <v>510384.89</v>
      </c>
      <c r="F23" s="25">
        <v>39295.199999999997</v>
      </c>
      <c r="G23" s="25">
        <v>47537.16</v>
      </c>
      <c r="H23" s="25">
        <v>527764.54</v>
      </c>
      <c r="I23" s="25">
        <v>508880.54</v>
      </c>
      <c r="J23" s="25">
        <v>85694.6</v>
      </c>
      <c r="K23" s="34" t="s">
        <v>42</v>
      </c>
    </row>
    <row r="24" spans="1:11" x14ac:dyDescent="0.25">
      <c r="A24" s="6" t="s">
        <v>46</v>
      </c>
      <c r="B24" s="23">
        <v>0</v>
      </c>
      <c r="C24" s="24">
        <v>0</v>
      </c>
      <c r="D24" s="24">
        <v>0</v>
      </c>
      <c r="E24" s="24">
        <v>601.85</v>
      </c>
      <c r="F24" s="25">
        <v>0</v>
      </c>
      <c r="G24" s="25">
        <v>0</v>
      </c>
      <c r="H24" s="25">
        <v>0</v>
      </c>
      <c r="I24" s="25">
        <v>601.85</v>
      </c>
      <c r="J24" s="25">
        <v>0</v>
      </c>
      <c r="K24" s="34" t="s">
        <v>43</v>
      </c>
    </row>
    <row r="26" spans="1:11" ht="12.75" customHeight="1" x14ac:dyDescent="0.25">
      <c r="A26" s="47" t="s">
        <v>21</v>
      </c>
      <c r="B26" s="47"/>
      <c r="C26" s="47"/>
      <c r="D26" s="47"/>
      <c r="E26" s="47"/>
      <c r="F26" s="47"/>
      <c r="G26" s="47"/>
      <c r="H26" s="29"/>
      <c r="I26" s="29"/>
      <c r="J26" s="46"/>
      <c r="K26" s="46"/>
    </row>
    <row r="27" spans="1:11" ht="12.75" customHeight="1" x14ac:dyDescent="0.25">
      <c r="A27" s="47" t="s">
        <v>22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1" ht="13.5" customHeight="1" x14ac:dyDescent="0.25">
      <c r="A28" s="45" t="s">
        <v>23</v>
      </c>
      <c r="B28" s="45"/>
      <c r="C28" s="45"/>
      <c r="D28" s="45"/>
      <c r="E28" s="45"/>
      <c r="F28" s="45"/>
      <c r="G28" s="45"/>
      <c r="H28" s="28"/>
      <c r="I28" s="28"/>
      <c r="J28" s="46"/>
      <c r="K28" s="46"/>
    </row>
    <row r="29" spans="1:11" ht="12.75" customHeight="1" x14ac:dyDescent="0.25">
      <c r="A29" s="45" t="s">
        <v>24</v>
      </c>
      <c r="B29" s="45"/>
      <c r="C29" s="45"/>
      <c r="D29" s="45"/>
      <c r="E29" s="45"/>
      <c r="F29" s="45"/>
      <c r="G29" s="45"/>
      <c r="H29" s="28"/>
      <c r="I29" s="28"/>
      <c r="J29" s="46"/>
      <c r="K29" s="46"/>
    </row>
    <row r="30" spans="1:11" x14ac:dyDescent="0.25">
      <c r="F30" s="7"/>
      <c r="G30" s="9"/>
      <c r="H30" s="9"/>
      <c r="I30" s="9"/>
    </row>
    <row r="31" spans="1:1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</row>
  </sheetData>
  <mergeCells count="22">
    <mergeCell ref="K7:K10"/>
    <mergeCell ref="B7:C7"/>
    <mergeCell ref="B9:C9"/>
    <mergeCell ref="F9:G9"/>
    <mergeCell ref="F8:G8"/>
    <mergeCell ref="B8:C8"/>
    <mergeCell ref="H7:I7"/>
    <mergeCell ref="H8:I8"/>
    <mergeCell ref="H9:I9"/>
    <mergeCell ref="A29:G29"/>
    <mergeCell ref="J29:K29"/>
    <mergeCell ref="A26:G26"/>
    <mergeCell ref="J26:K26"/>
    <mergeCell ref="A27:K27"/>
    <mergeCell ref="A28:G28"/>
    <mergeCell ref="J28:K28"/>
    <mergeCell ref="A4:G4"/>
    <mergeCell ref="A7:A10"/>
    <mergeCell ref="F7:G7"/>
    <mergeCell ref="D7:E7"/>
    <mergeCell ref="D8:E8"/>
    <mergeCell ref="D9:E9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novembar 2024.</vt:lpstr>
      <vt:lpstr>'novembar 2024.'!Print_Area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Milica Bogdanovic</cp:lastModifiedBy>
  <cp:lastPrinted>2024-10-29T08:09:43Z</cp:lastPrinted>
  <dcterms:created xsi:type="dcterms:W3CDTF">2008-06-30T07:11:17Z</dcterms:created>
  <dcterms:modified xsi:type="dcterms:W3CDTF">2024-12-27T13:03:39Z</dcterms:modified>
</cp:coreProperties>
</file>